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Sheet" sheetId="1" r:id="rId4"/>
    <sheet state="visible" name="The College Avenue Players" sheetId="2" r:id="rId5"/>
    <sheet state="visible" name="Rutgers Asian A Cappella Group" sheetId="3" r:id="rId6"/>
    <sheet state="visible" name="Glee Club" sheetId="4" r:id="rId7"/>
    <sheet state="visible" name="Kirkpatrick Choir" sheetId="5" r:id="rId8"/>
    <sheet state="visible" name="Chinese Dance Troupe" sheetId="6" r:id="rId9"/>
    <sheet state="visible" name="Rutgers University American Cho" sheetId="7" r:id="rId10"/>
    <sheet state="visible" name="Deep Treble" sheetId="8" r:id="rId11"/>
    <sheet state="visible" name="Dhol Effect" sheetId="9" r:id="rId12"/>
    <sheet state="visible" name="South Asian Performing Artists " sheetId="10" r:id="rId13"/>
    <sheet state="visible" name="OrphanSporks (The)" sheetId="11" r:id="rId14"/>
    <sheet state="visible" name="Shockwave" sheetId="12" r:id="rId15"/>
    <sheet state="visible" name="Voorhees Choir" sheetId="13" r:id="rId16"/>
    <sheet state="visible" name="First Light" sheetId="14" r:id="rId17"/>
    <sheet state="visible" name="Casual Harmony Acapella" sheetId="15" r:id="rId18"/>
    <sheet state="visible" name="Bhangra" sheetId="16" r:id="rId19"/>
    <sheet state="visible" name="Raas and Garba Association" sheetId="17" r:id="rId20"/>
    <sheet state="visible" name="University Choir" sheetId="18" r:id="rId21"/>
    <sheet state="visible" name="Liberated Gospel" sheetId="19" r:id="rId22"/>
    <sheet state="visible" name="BBoy Student Organization" sheetId="20" r:id="rId23"/>
    <sheet state="visible" name="NATYA" sheetId="21" r:id="rId24"/>
    <sheet state="visible" name="Swing Dance Club" sheetId="22" r:id="rId25"/>
    <sheet state="visible" name="Nuttin’ but V.O.C.A.L.S." sheetId="23" r:id="rId26"/>
    <sheet state="visible" name="Nehriyan Bhangra" sheetId="24" r:id="rId27"/>
    <sheet state="visible" name="Haru Kpop Dance Cover Club" sheetId="25" r:id="rId28"/>
    <sheet state="visible" name="Irish Dance" sheetId="26" r:id="rId29"/>
    <sheet state="visible" name="RU Bachata Club" sheetId="27" r:id="rId30"/>
    <sheet state="visible" name="Verse One Dance Troupe" sheetId="28" r:id="rId31"/>
    <sheet state="visible" name="Rutgers Tamasha" sheetId="29" r:id="rId32"/>
  </sheets>
  <definedNames/>
  <calcPr/>
  <extLst>
    <ext uri="GoogleSheetsCustomDataVersion1">
      <go:sheetsCustomData xmlns:go="http://customooxmlschemas.google.com/" r:id="rId33" roundtripDataSignature="AMtx7mhvZewvQ4ZTbJQNWVk45SZMrwgpEA=="/>
    </ext>
  </extLst>
</workbook>
</file>

<file path=xl/sharedStrings.xml><?xml version="1.0" encoding="utf-8"?>
<sst xmlns="http://schemas.openxmlformats.org/spreadsheetml/2006/main" count="5894" uniqueCount="817">
  <si>
    <t>Organization Name</t>
  </si>
  <si>
    <t>SABO</t>
  </si>
  <si>
    <t>Program 1 Name</t>
  </si>
  <si>
    <t>Program 1 Allocation</t>
  </si>
  <si>
    <t>Program 2 Name</t>
  </si>
  <si>
    <t>Program 2 Allocation</t>
  </si>
  <si>
    <t>Total Programming</t>
  </si>
  <si>
    <t>MATCH</t>
  </si>
  <si>
    <t>OM</t>
  </si>
  <si>
    <t>Total Allocation</t>
  </si>
  <si>
    <t>Notes</t>
  </si>
  <si>
    <t>Email</t>
  </si>
  <si>
    <t>The College Avenue Players</t>
  </si>
  <si>
    <t>Rutgers Asian A Cappella Group</t>
  </si>
  <si>
    <t>Association of South-Asian A cappella</t>
  </si>
  <si>
    <t>Glee Club</t>
  </si>
  <si>
    <t>Kirkpatrick Choir</t>
  </si>
  <si>
    <t>Chinese Dance Troupe</t>
  </si>
  <si>
    <t>Learning New Dances</t>
  </si>
  <si>
    <t>Rutgers University American Choral Directors Association (ACDA)</t>
  </si>
  <si>
    <t>Eastern Region ACDA Conference : Resonate</t>
  </si>
  <si>
    <t>Deep Treble</t>
  </si>
  <si>
    <t>Dhol Effect</t>
  </si>
  <si>
    <t>South Asian Performing Artists (SAPA)</t>
  </si>
  <si>
    <t>OrphanSporks (The)</t>
  </si>
  <si>
    <t>Shockwave</t>
  </si>
  <si>
    <t>Voorhees Choir</t>
  </si>
  <si>
    <t>First Light</t>
  </si>
  <si>
    <t>Break It Down Boston</t>
  </si>
  <si>
    <t>Casual Harmony Acapella</t>
  </si>
  <si>
    <t>Varsity Vocals ICCA Tournament</t>
  </si>
  <si>
    <t>Bhangra</t>
  </si>
  <si>
    <t>Buckeye Mela</t>
  </si>
  <si>
    <t>Drexel Dhoom</t>
  </si>
  <si>
    <t>Raas and Garba Association</t>
  </si>
  <si>
    <t>Dance Competitions (multiple)</t>
  </si>
  <si>
    <t>University Choir</t>
  </si>
  <si>
    <t>Liberated Gospel</t>
  </si>
  <si>
    <t>BBoy Student Organization</t>
  </si>
  <si>
    <t>Breaks U 2021</t>
  </si>
  <si>
    <t>NATYA</t>
  </si>
  <si>
    <t>HANSINI</t>
  </si>
  <si>
    <t>ORIGINS NATIONAL DANCE COMPETITION</t>
  </si>
  <si>
    <t>Swing Dance Club</t>
  </si>
  <si>
    <t>Nuttin’ but V.O.C.A.L.S.</t>
  </si>
  <si>
    <t>Gathe Raho Acapella Competition</t>
  </si>
  <si>
    <t>NBV Show (Rutgers University Show)</t>
  </si>
  <si>
    <t>Nehriyan Bhangra</t>
  </si>
  <si>
    <t>Haru: Kpop Dance Cover Club</t>
  </si>
  <si>
    <t>Haru Coffeehouse</t>
  </si>
  <si>
    <t>Irish Dance</t>
  </si>
  <si>
    <t>RU Bachata Club</t>
  </si>
  <si>
    <t>Verse One Dance Troupe</t>
  </si>
  <si>
    <t>elements dance competition</t>
  </si>
  <si>
    <t>The Knights Label</t>
  </si>
  <si>
    <t>PROVISIONAL</t>
  </si>
  <si>
    <t>Studio Sessions</t>
  </si>
  <si>
    <t>Rutgers Tamasha</t>
  </si>
  <si>
    <t>RANA Bay Area Holi Festival</t>
  </si>
  <si>
    <t>Organization Name: The College Avenue Players</t>
  </si>
  <si>
    <t>ChangQing Liu</t>
  </si>
  <si>
    <t>Treasurer</t>
  </si>
  <si>
    <t>cl1197@scarletmail.rutgers.edu</t>
  </si>
  <si>
    <t>Laura Christiansen (laurac06@echo.rutgers.edu)</t>
  </si>
  <si>
    <t>Location on Campus: Yes</t>
  </si>
  <si>
    <t>The College Avenue Players is an active performing arts organization based on the College Avenue campus of Rutgers University – New Brunswick and affiliated with the School of Arts and Sciences. CAP provides a casual, welcoming atmosphere in which its members can showcase and develop their talents, learn from one another, and provide entertainment to the public. Entirely student-run and student-directed, CAP strives to develop a multi-faceted performing arts community. CAP is open to all interested people regardless of their majors or career aspirations. CAP is also dedicated to providing an outlet for students to showcase their own, original written material.</t>
  </si>
  <si>
    <t>SABO #: 69</t>
  </si>
  <si>
    <t>Program 1 Name: Comic Relief</t>
  </si>
  <si>
    <t>Program 2 Name: Spring Mainstage</t>
  </si>
  <si>
    <t>Event Description:  Comic Relief, The College Avenue Players' most iconic event of every year, is also the oldest running CAP show.</t>
  </si>
  <si>
    <t>Date: February 25th and 26th</t>
  </si>
  <si>
    <t>Attendance: 150</t>
  </si>
  <si>
    <t>Location: Scott Hall, Room 135</t>
  </si>
  <si>
    <t>Admission Fee $5 for Rutgers students, $8 for guests</t>
  </si>
  <si>
    <t>Event Description Each semester, we will have a big show which is our most important and also largest show.</t>
  </si>
  <si>
    <t>Date: April 1st and 2nd</t>
  </si>
  <si>
    <t>Attendance: 200</t>
  </si>
  <si>
    <t>Admission Fee $5 for Rutgers students/$8 for guests</t>
  </si>
  <si>
    <t>XS: 0-74 | S: 75-139 | M: 140-219 | L: 220-329 | XL: 329+</t>
  </si>
  <si>
    <t>Requested</t>
  </si>
  <si>
    <t>Description</t>
  </si>
  <si>
    <t>Review 1:</t>
  </si>
  <si>
    <t>Review 2:</t>
  </si>
  <si>
    <t>Room Rental &amp; Equipment  (XS: 150 | S: 310 | M: 490 | L: 680 | XL: 880)</t>
  </si>
  <si>
    <t>The small backstage lantern will be purchased for the show.</t>
  </si>
  <si>
    <t>Small backstage light lantern batteries will need to be purchased for the show.</t>
  </si>
  <si>
    <t>Advertising (XS: 40 | S: 90 | M: 160 | L: 250 | XL: 350)</t>
  </si>
  <si>
    <t>Food (XS: 550 | S: 980 | M: 1350 | L: 1630 | XL: 1850)</t>
  </si>
  <si>
    <t>Candies and beverages will be purchased for sale during the shows.</t>
  </si>
  <si>
    <t>Candies and beverages will be purchased for sale during the show.</t>
  </si>
  <si>
    <t>Supplies/Duplications (XS: 110 | S: 230 | M: 360 | L: 500 | XL: 660)</t>
  </si>
  <si>
    <t>Costumes and props will be purchased for the shows.</t>
  </si>
  <si>
    <t>Costumes and props will be purchased for the show,</t>
  </si>
  <si>
    <t>Total Contracts &amp; Rights (no limit to number of contracts)</t>
  </si>
  <si>
    <t>Description here</t>
  </si>
  <si>
    <t>Description here 0</t>
  </si>
  <si>
    <t xml:space="preserve">     Contract: Film Rights/Royalties</t>
  </si>
  <si>
    <t xml:space="preserve">     Contract: Speaker fee</t>
  </si>
  <si>
    <t>Film Rights/Royalties</t>
  </si>
  <si>
    <t xml:space="preserve">     Contract: Accompanist</t>
  </si>
  <si>
    <t xml:space="preserve">     Contract: DJ</t>
  </si>
  <si>
    <t xml:space="preserve">     Contract: Live Music/performance</t>
  </si>
  <si>
    <t>None</t>
  </si>
  <si>
    <t xml:space="preserve">     Contract: Other</t>
  </si>
  <si>
    <t>Contracts: XS: 1350 | S: 1970 | M: 3890 | L: 6330 | XL: 8090 (total cap)</t>
  </si>
  <si>
    <t>Other</t>
  </si>
  <si>
    <t>*write what the other costs are</t>
  </si>
  <si>
    <t>TOTAL</t>
  </si>
  <si>
    <t>Organizational Maintenance</t>
  </si>
  <si>
    <t xml:space="preserve">Series Program Name: </t>
  </si>
  <si>
    <t>Location:</t>
  </si>
  <si>
    <t>Admissions Fee</t>
  </si>
  <si>
    <t>Installments:</t>
  </si>
  <si>
    <t>Description:</t>
  </si>
  <si>
    <t>Attendance:</t>
  </si>
  <si>
    <t>Date:</t>
  </si>
  <si>
    <t>Small &lt;= 125 | Large &gt; 125 (maximum 7 events)</t>
  </si>
  <si>
    <t>Room Rental and Equipment (1800; includes storage fees)</t>
  </si>
  <si>
    <t>Replacement of broken light equipment, as some of our light equipment is malfunctioning.</t>
  </si>
  <si>
    <t>Room Rental and Equipment (Small: 1190 | Large: 1790)</t>
  </si>
  <si>
    <t>Office Supplies (200)</t>
  </si>
  <si>
    <t>Duct tape, stapler, and regular tape will be purchased to distribute flyers on campus</t>
  </si>
  <si>
    <t>Advertising (Small: 210 | Large: 420)</t>
  </si>
  <si>
    <t>Advertising (400)</t>
  </si>
  <si>
    <t>Food  (Small: 1300 | Large: 2590)</t>
  </si>
  <si>
    <t>Food for General Meetings (460)</t>
  </si>
  <si>
    <t>Pizza and soda will be provided at our general interest meeting.</t>
  </si>
  <si>
    <t>Supplies/Duplications (Small: 590 | Large: 1190)</t>
  </si>
  <si>
    <t>Giveaways/Involvement Fair (300)</t>
  </si>
  <si>
    <t>Contracts &amp; Rights (no limit to number of contracts)</t>
  </si>
  <si>
    <t>Types of Contracts</t>
  </si>
  <si>
    <t>Software(150)</t>
  </si>
  <si>
    <t>Website cost for the semester.</t>
  </si>
  <si>
    <t xml:space="preserve">     Contract 1</t>
  </si>
  <si>
    <t>Duplications(110)</t>
  </si>
  <si>
    <t>Contracts: S: 3450 | L: 6900 (total cap)</t>
  </si>
  <si>
    <t>Phone Charges(100)</t>
  </si>
  <si>
    <t>Uniforms/Costumes ($30 per person, max 15 people)</t>
  </si>
  <si>
    <t>*write down what the costs are</t>
  </si>
  <si>
    <t>*Uniforms/Costumes for performing groups only, but all groups can use advertising money to buy t-shirts.</t>
  </si>
  <si>
    <t>Each year, we have end of year award called cappies and will hand out personalized group hats as prizes for all the awards.</t>
  </si>
  <si>
    <t>Other Trip (Stand Alone | Series Trip) (circle one)</t>
  </si>
  <si>
    <t>*write down what the other costs are</t>
  </si>
  <si>
    <t>Trip Name:</t>
  </si>
  <si>
    <t>Media Publication (Newspaper | Journal | Magazine) (circle one)</t>
  </si>
  <si>
    <t>*fund for any number of people.</t>
  </si>
  <si>
    <t>Descripton</t>
  </si>
  <si>
    <t>Publication Name:</t>
  </si>
  <si>
    <t>Publication Type</t>
  </si>
  <si>
    <t>AT</t>
  </si>
  <si>
    <t>Transportation/Parking/Tolls (775 | 1550)</t>
  </si>
  <si>
    <t xml:space="preserve">Description: </t>
  </si>
  <si>
    <t>Advertising (150 | 150)</t>
  </si>
  <si>
    <t>(newspaper: max 13 issues, journal: max 2 issues, magazine: max 14 issues)</t>
  </si>
  <si>
    <t>Admission/Registration Fees (750 | 2250)</t>
  </si>
  <si>
    <t>Number of Issues</t>
  </si>
  <si>
    <t>Food (500 | 100)</t>
  </si>
  <si>
    <t>Number of Copies per Issue</t>
  </si>
  <si>
    <t>Cost per Page:</t>
  </si>
  <si>
    <t>Lodging (1060 | 2120)</t>
  </si>
  <si>
    <t>Number of Pages per Issue</t>
  </si>
  <si>
    <t>Cost per Issue:</t>
  </si>
  <si>
    <t>Other (100 | 300)</t>
  </si>
  <si>
    <t>Total Delivery Cost</t>
  </si>
  <si>
    <t>Total Printing Cost</t>
  </si>
  <si>
    <t>Stand Alone/Series Trip - Conference/Team Competition (max 6 trips in a series, max 1 series trip per semester)</t>
  </si>
  <si>
    <t>Journal ( Delivery: 100 per issue | Printing cost: 2200 per issue )</t>
  </si>
  <si>
    <t>Name of Competition/Conference:</t>
  </si>
  <si>
    <t xml:space="preserve">Magazine ( Delivery: 75 per issue | Printing cost: 2000 per issue ) </t>
  </si>
  <si>
    <t>competition: max 15 people funded | conference: max 7 people</t>
  </si>
  <si>
    <t>Newspaper ( Delivery : 75 per issue | Printing Cost : (0-8 pages: black=550, color=675 | 9-16 pages: black=750, color=925 | 17+ pages: black=950, color=1175)</t>
  </si>
  <si>
    <t>Is this Series?:</t>
  </si>
  <si>
    <t>*local means &lt;=400 roundtrip or within DC, Harrisburg, PA, and Eastern CT</t>
  </si>
  <si>
    <t>Stand Alone/Series Trip - Competition/Conference</t>
  </si>
  <si>
    <t>Transportation (local: 55/person | national: 350/person) **Per Trip if Series</t>
  </si>
  <si>
    <t>Parking (40/car/day, max 2 cars for conference, 3 for competitions) **Per Trip if Series</t>
  </si>
  <si>
    <t>Food (35/person/day, max 3 days) ** Per Trip if Series</t>
  </si>
  <si>
    <t>Lodging (65/person/day, max 3 days) | Lodging (50/person/day/trip) Per Trip if series</t>
  </si>
  <si>
    <t xml:space="preserve">Registration Fees (100/person) | (50/person/trip) </t>
  </si>
  <si>
    <t>Lodging (65/person/day, max 3 days) | Lodging (50/person/day/trip)</t>
  </si>
  <si>
    <t>Notes:</t>
  </si>
  <si>
    <t>Please make sure all food comes from Rutgers approved vendor - JB
Prizes are not fundable, use GR - JB</t>
  </si>
  <si>
    <t>Total Programming:</t>
  </si>
  <si>
    <t>Total Organizational Maintenance:</t>
  </si>
  <si>
    <t>Total Preliminary Allocation (Total Programming + Total Organizational Maintenance)</t>
  </si>
  <si>
    <t>Reviewed By (initial here):</t>
  </si>
  <si>
    <t>JB</t>
  </si>
  <si>
    <t>AL</t>
  </si>
  <si>
    <t>KL</t>
  </si>
  <si>
    <t xml:space="preserve"> </t>
  </si>
  <si>
    <t>Organization Name: Rutgers Asian A Cappella Group</t>
  </si>
  <si>
    <t>Nisal Amarasinghe</t>
  </si>
  <si>
    <t>nisal@nivahana.net</t>
  </si>
  <si>
    <t>Location on Campus: No</t>
  </si>
  <si>
    <t>The purpose of R.A.A.G. is to introduce and create a medium for the students, faculty, and community of Rutgers University to learn and expose themselves to the art of South Asian music performed in an a cappella fashion (without instruments). This organization is being developed to promote unity among the various cultures present on the university’s campuses along with giving students an opportunity to develop their talents in music from the region of South Asia.</t>
  </si>
  <si>
    <t>SABO #: 98</t>
  </si>
  <si>
    <t>Program 1 Name:</t>
  </si>
  <si>
    <t>Program 2 Name:</t>
  </si>
  <si>
    <t xml:space="preserve">Event Description: </t>
  </si>
  <si>
    <t>Admission Fee</t>
  </si>
  <si>
    <t>Event Description</t>
  </si>
  <si>
    <t>-</t>
  </si>
  <si>
    <t>Black binders/folders to hold sheet music for new members who join our team</t>
  </si>
  <si>
    <t>Facebook and Instagram advertising to boost posts, help with recruitment, and promote upcoming events.</t>
  </si>
  <si>
    <t>Using Rutgers-approved vendors to purchase start-of-the-meeting food.</t>
  </si>
  <si>
    <t>We want to give away free masks and t-shirts for recruitment purposes.</t>
  </si>
  <si>
    <t>Hosting RAAG's website + paying for online storage space (e.g. Google Drive)</t>
  </si>
  <si>
    <t>RAAG girls and boys need new costumes for the upcoming competition season. Girls costumes cost about $60 per costume. Guys need bow ties (about $10 per bow tie). We anticipate 8 girls and 7 boys for the upcoming year.</t>
  </si>
  <si>
    <t>The Association of South-Asian A cappella (ASA) is a 501(c)(3) non-profit organization that was founded in April 2016 by a team of alumni of South Asian A Cappella groups. The organization aims to foster the collegiate South Asian A Cappella community and build a nationwide network to unite the members and alumni of groups and strengthen the bonds not only between teams from universities across the nation but also between the South Asian and Contemporary A Cappella communities.Competitions allow us to showcase our musical abilities through our set for this season, which is something we have been working on for the last year. Also, competing nationally allows us to continuously cultivate our skills as performers.  We get exposure with other teams and Universities, growing our own network within the South Asian Acapella community.</t>
  </si>
  <si>
    <t>Is this Series?: 3</t>
  </si>
  <si>
    <t>Location: Dallas Texas, Berkeley California, San Diego California.</t>
  </si>
  <si>
    <t>Attendance: 15</t>
  </si>
  <si>
    <t>Date: 02/26/2022 , 03/06/2022 , 04/16/2022</t>
  </si>
  <si>
    <t>Description for one competition multiplied by 3 for the three competitions we will be attending. Flying to each city with 15  people (300 roundtrip per person).</t>
  </si>
  <si>
    <t>Description for one competition multiplied by 3 for the three competitions we will be attending. Food will be purchased at our competitions. We plan to arrive one day in advance and then be there the day of the competition so a total of 2 days. $30 per day for 15 students for 2 days.</t>
  </si>
  <si>
    <t>Description for one competition multiplied by 3 for the three competitions we will be attending. We plan to book 4 hotel rooms for 15 students for 2 nights.</t>
  </si>
  <si>
    <t>Description for one competition multiplied by 3 for the three competitions we will be attending. Each competition requires a 100 fee for each student on the team.</t>
  </si>
  <si>
    <t>Make sure food comes from Rutgers approved vendor, make sure giveaways are available to everyone - JB</t>
  </si>
  <si>
    <t>Organization Name: Glee Club</t>
  </si>
  <si>
    <t>Aditya Nibhanupudi</t>
  </si>
  <si>
    <t>asn75@scarletmail.rutgers.edu</t>
  </si>
  <si>
    <t>The purpose of the Glee Club is to be an artistic and social experience that provides camaraderie, education, and student development through the preparation and quality performances of great choral music, and that engages its audience through its promotion of the traditions and spirit of Rutgers University.</t>
  </si>
  <si>
    <t>SABO #: 132</t>
  </si>
  <si>
    <t>Program 1 Name: Glee Club Spring Concert at Alice Tully Hall</t>
  </si>
  <si>
    <t>Event Description:  The Glee Club will hold its 150th Anniversary spring concert at Alice Tully Hall, Lincoln Center. Costs of the concert include transporting Glee Club members to the venue at New York City, rental of the venue, various marketing tools, and a potential reception. This event will be open to any audience member interested in coming to watch us sing.</t>
  </si>
  <si>
    <t>Date: 2022-04-30 00:00:00</t>
  </si>
  <si>
    <t>Attendance: 700</t>
  </si>
  <si>
    <t>Location: Alice Tully Hall, New York City</t>
  </si>
  <si>
    <t>Admission Fee $10 /  $25</t>
  </si>
  <si>
    <t>The cost of renting Alice Tully Hall is $40,000.</t>
  </si>
  <si>
    <t>We want to advertise our concert as much as possible through flyers, social media platforms, newspapers, and all kinds of publications and other platforms so that we can reach audience capacity.</t>
  </si>
  <si>
    <t>We will hold a reception before our concert with food and drink.</t>
  </si>
  <si>
    <t>Description here We need to pay our piano accompanist as well as various instrumental accompanists for our choral pieces.</t>
  </si>
  <si>
    <t>Accompanist</t>
  </si>
  <si>
    <t>Organization Name: Kirkpatrick Choir</t>
  </si>
  <si>
    <t>Michelle Molina</t>
  </si>
  <si>
    <t>mm2757@scarletmail.rutgers.edu</t>
  </si>
  <si>
    <t>The purpose of the Kirkpatrick Choir is to be an artistic and social experience that provides camaraderie, education, and student development through the preparation and quality performances of great choral music.</t>
  </si>
  <si>
    <t>SABO #: 159</t>
  </si>
  <si>
    <t>Program 1 Name: King David Concert</t>
  </si>
  <si>
    <t>Program 2 Name: Splendor at Court</t>
  </si>
  <si>
    <t>Event Description:  In Kirkpatrick choir, there is constant effort made to be diverse in the kind of music that is performed. The majority of choral music and literature is based on Christian beliefs. "King David" by Arthur Honegger  is an oratorio that reimagines sacred music because it is written with a neoclassical style. The composer uses modern compositional techniques and brings the oratorio to a new level.</t>
  </si>
  <si>
    <t>Date: April 23rd 2022</t>
  </si>
  <si>
    <t>Attendance: 350</t>
  </si>
  <si>
    <t>Location: Kirkpatrick Chapel</t>
  </si>
  <si>
    <t>Admission Fee Free student rush</t>
  </si>
  <si>
    <t>Event Description This Concert will present Jean Baptiste Lully's "Miserere Mei Deus" for chorus, soli and orchestra, alongside works from Versailles, Dresden and more.This concert will be a catalyst for Kirkpatrick choir students to develop as professional musicians. It will give them a chance to work with a full orchestra, as they would be doing as professional musicians.</t>
  </si>
  <si>
    <t>Date: February 20th</t>
  </si>
  <si>
    <t>Admission Fee Free Student Rush</t>
  </si>
  <si>
    <t>Professional Musicians: $10,000. Professional instrumentalists will need to be hired for performance from the musician's union, Local 802 - American Federation of Musicians and the Orchestra of St. Lukes. Wages are based on union rates which can be located on their website here: https://www.local802afm.org/wp-content/uploads/2019/06/SINGLE-ENGAGEMENT-CLASSICAL-2019-2023-SCALES-FINAL-HSM- revised.pdf. We need an orchestra where there will be principal players. The cost per player averages to about $800 to $1500.</t>
  </si>
  <si>
    <t>Professional Musicians: $6,000. Professional instrumentalists will need to be hired for performance from the musician's union, Local 802 - American Federation of Musicians  and the Orchestra of St. Lukes. Wages are based on union rates which can be located on their website here: https://www.local802afm.org/wp- content/uploads/2019/06/SINGLE-ENGAGEMENT-CLASSICAL-2019-2023-SCALES-FINAL-HSM- revised.pdf. We need an orchestra with principle players. The cost per player averages to about $800 to $1500.</t>
  </si>
  <si>
    <t>Live Music/performance</t>
  </si>
  <si>
    <t>Choral folders ($30/ea) which frequently require replacement due to wear and tear. We will have also lost many since moving virtual as the seniors have not been able toreturn them each year. Further, we will have to provide folders to both the freshmen and sophomores in the upcoming year.</t>
  </si>
  <si>
    <t>N/A</t>
  </si>
  <si>
    <t>Organization Name: Chinese Dance Troupe</t>
  </si>
  <si>
    <t>Kelvin Tai</t>
  </si>
  <si>
    <t>rutgersrcdt@gmail.com</t>
  </si>
  <si>
    <t>The mission of Rutgers Chinese Dance Troupe (RCDT) is to enlighten the community of the beautiful art form of Chinese dance. We hope to share our traditional costumes, customs, and stories through our performances, as well as reach and educate all members of our community about this part of the Chinese culture.</t>
  </si>
  <si>
    <t>SABO #: 178</t>
  </si>
  <si>
    <t>Program 1 Name: RCDT Showcase</t>
  </si>
  <si>
    <t>Event Description:  The goal of our annual showcase is to enlighten our community of the wonderful art form of Chinese dance and to share our traditional costumes, customs, and stories through our performances. In this showcase, we perform all of the dances we've been practicing and perfecting throughout the entire year, and our audience is able to witness the pride we exude in the cultural art we love to create, while experiencing our culture for themselves through our dance, story and food.</t>
  </si>
  <si>
    <t>Date: 2021-04-24 00:00:00</t>
  </si>
  <si>
    <t>Attendance: 280</t>
  </si>
  <si>
    <t>Location: Busch Student Center Multipurpose Room</t>
  </si>
  <si>
    <t>Admission Fee 0</t>
  </si>
  <si>
    <t>Our organization does not charge for admission into the event. Therefore, room rental fee is exempted, but we need to pay for equipment, such as microphones and speakers.</t>
  </si>
  <si>
    <t>Facebook advertising, printing of flyers to distribute and post around campus</t>
  </si>
  <si>
    <t>To provide enough food and beverage for 280 people from Szechuan Ichiban</t>
  </si>
  <si>
    <t>Tablecloths, Centerpieces, Stage Decor, 8 traditional Chinese male dance costumes, 20 traditional Chinese female dance costumes, 15 Chinese dresses</t>
  </si>
  <si>
    <t>Series Program Name: Learning New Dances</t>
  </si>
  <si>
    <t>Location: Livingston Multipurpose Room A</t>
  </si>
  <si>
    <t>Installments: 7</t>
  </si>
  <si>
    <t>Description:To learn, choreograph, and teach different styles of Chinese Dance to new and old members.</t>
  </si>
  <si>
    <t>Attendance: 30</t>
  </si>
  <si>
    <t>Date: 01/28/2022, 02/11/2022, 02/25/2022, 03/11/2022, 03/25/2022, 04/08/2022, 04/22/2022</t>
  </si>
  <si>
    <t>Screws, Nuts, Glue to repair props (fans), Clear Nail Polish to prevent damage on props (fans), Pens, Markers, Drawers, Reusable Bags, Tape to fix props (fans and swords)</t>
  </si>
  <si>
    <t>30 RCDT Shirts</t>
  </si>
  <si>
    <t>Sewing Supplies, Paint, Brushes, Glue, Screws, and Nuts to repair equipment. Purchase of 10 Long Fans, 10 Long Fan Costumes, 20 Double short Fans, 5 Dance Ribbons, 5 Ribbon Dance Costumes, 8 Chinese Water Sleeves, 10 Prop Swords, 10 Sword Dance Costumes, 8 Round Fans, 8 Round Fan Dance Costumes to replace all the tattered, broken old ones.</t>
  </si>
  <si>
    <t>Types of Contracts  None</t>
  </si>
  <si>
    <t>Organization Name: Rutgers University American Choral Directors Association (ACDA)</t>
  </si>
  <si>
    <t>Grace Gardner</t>
  </si>
  <si>
    <t>geg56@scarletmail.rutgers.edu</t>
  </si>
  <si>
    <t>The purposes of this organization shall be those as set forth in the National Constitution of the American Choral Directors Association, and are stated as:-To foster and promote choral singing which will provide artistic, cultural, and spirited experiences for the participants.-To foster and promote the finest types of choral music to make these experiences possible.-To foster and encourage rehearsal procedures conducive to attaining the highest level possible in musicianship and artistic performance.-To foster and promote the choral music within our community.-To foster and promote the intelligent understanding of choral music as an important medium of artistic expression.-To cooperate with all organizations dedicated to the development of musical culture in America.-To disseminate professional news and information about choral music.</t>
  </si>
  <si>
    <t>SABO #: 196</t>
  </si>
  <si>
    <t>Series Program Name: Spring Speaker Series</t>
  </si>
  <si>
    <t>Location: Share Recital Hall/Shindell Choral Hall</t>
  </si>
  <si>
    <t>Admissions Fee 0</t>
  </si>
  <si>
    <t>Installments: 2</t>
  </si>
  <si>
    <t>Description:RU ACDA is known for inviting a range of established guests and speakers to present and/or lead a workshop, we plan to continue this this spring semester. Given the work and mission of ACDA, these guests are leaders in the choral and educational fields. They provide enrichment opportunities to members of ACDA as well as other interested students on  diverse topics from creating a healthy classroom environment, to rehearsal techniques, to choice of repertoire and more. We plan to invite two speakers to campus for this series program.</t>
  </si>
  <si>
    <t>Date: TBD, this will depend on the guests we confirm after we receive our budget.</t>
  </si>
  <si>
    <t>NA</t>
  </si>
  <si>
    <t>Culinary products for general meetings</t>
  </si>
  <si>
    <t>Food, most likely pizza, will be provided for event attendees.</t>
  </si>
  <si>
    <t>Pizza and other food for general meetings.</t>
  </si>
  <si>
    <t>Sheet music and other materials will be required for the event.</t>
  </si>
  <si>
    <t>Types of Contracts  Speaker fee</t>
  </si>
  <si>
    <t>Undecided, but will be an out of house distinguished professional. The speakers we are able to invite will be determined by group interest, speaker availability, as well as the quantity of our spring RUSA allocation.</t>
  </si>
  <si>
    <t>Name of Competition/Conference:Eastern Region ACDA Conference : Resonate</t>
  </si>
  <si>
    <t>Description: The 2022 ACDA Eastern Region Conference is a very important event for any ACDA member.  These conferences hold performances, workshops, and is a wonderful place to network. As many of our members are future educators, attendance to ACDA conferences are enriching and crucial experiences.This year, the ACDA Eastern Region Board and Conference Committee chose to theme the 2022 conference as "Resonate." They "seek to create sound waves that travel further in different directions, fostering diversity and inclusivity in ways that RESONATE with more people." The concerts, sessions, and presentations at the conference will reflect the many different life experiences and realities of our members and those we hope will become part of our shared resonance.</t>
  </si>
  <si>
    <t>Is this Series?: Not a series.</t>
  </si>
  <si>
    <t>Location: Boston, Massachusetts</t>
  </si>
  <si>
    <t>Attendance: 10</t>
  </si>
  <si>
    <t>Date: 02/09/2022-02/12/2022</t>
  </si>
  <si>
    <t>Some students will be able to drive to the conference and will therefore need reimbursement for gas. Other students may choose to take the train from New Brunswick, to New York, then to Boston, and will also require reimbursement.</t>
  </si>
  <si>
    <t>The students who drive to the conference will need compensation for paid parking at the event.</t>
  </si>
  <si>
    <t>Students who attend will need compensation for multiple days of meals.</t>
  </si>
  <si>
    <t>Students who attend will need compensation for multiple days of housing, with three or four hotel rooms for all 10 students.</t>
  </si>
  <si>
    <t>This will cover the conference fee for all 10 attendees, at $150 each for students.</t>
  </si>
  <si>
    <t>Funded max of 7 people for stand alone trip - JB
Culinary products do not fit mission of org - JB
Please specify speakers after confirmation - JB</t>
  </si>
  <si>
    <t>Organization Name: Deep Treble</t>
  </si>
  <si>
    <t>Harrison Zhang</t>
  </si>
  <si>
    <t>hwz4@scarletmail.rutgers.edu</t>
  </si>
  <si>
    <t>Deep Treble is a coed a cappella group for the purpose of performance, competition and education. Our purpose is to provide music to the University community as well as the local, national and international scene.</t>
  </si>
  <si>
    <t>SABO #: 320</t>
  </si>
  <si>
    <t>Program 1 Name: Spring Concert</t>
  </si>
  <si>
    <t>Program 2 Name: Spring Invitational</t>
  </si>
  <si>
    <t>Event Description:  Deep Treble partners with another acapella group to perform with the focus being on celebrating the Spring Season as well as reconnecting with Deep Treble alumni. We recently rekindled our relationships with a lot of Deep Treble alum from the past decade as they donated to our fundraiser right before COVID where we raised several thousand dollars on the Rutgers Go Fund Me Page. We hope to set a precedent with this Spring Concert to have an annual Deep Treble Alum reunion.</t>
  </si>
  <si>
    <t>Date: March</t>
  </si>
  <si>
    <t>Attendance: 150-200</t>
  </si>
  <si>
    <t>Location: TBD</t>
  </si>
  <si>
    <t>Admission Fee 5</t>
  </si>
  <si>
    <t>Event Description Deep Treble will partner with multiple other musical groups from both Rutgers and other universities to share each others' musical talents. The purpose of this concert is to connect with many groups and learn/share about all the styles of acapella from across universities!</t>
  </si>
  <si>
    <t>Date: April</t>
  </si>
  <si>
    <t>Sound Engineer and Equipment (microphones, speakers, soundboard, etc.): $700 | Lighting Engineer and Equipment (spotlights, etc.): $200</t>
  </si>
  <si>
    <t>Sound Engineer and Equipment (microphones, speakers, soundboard, etc.): $700, Lighting Engineer and Equipment (spotlights, etc.): $200</t>
  </si>
  <si>
    <t>Brochures</t>
  </si>
  <si>
    <t>Pizza for attendees/performers at the concert</t>
  </si>
  <si>
    <t>Pizza for the performers (the students from other universities)</t>
  </si>
  <si>
    <t>Decoration for the concert room to match the spring theme</t>
  </si>
  <si>
    <t>Decoration for the concert!</t>
  </si>
  <si>
    <t>Possible sound/lighting engineers we are considering hiring for the event: DFX Sound Vision, Tom Seeland, David Rabizahdeh, Ryan Kanarek</t>
  </si>
  <si>
    <t>Speaker fee</t>
  </si>
  <si>
    <t>Every member of the group has their own binder with all the music printed. Many new members come into the group and current members will go through numerous sheets of paper for music. In addition, some binders break over the years that need to be replaced. Ultimately, paper, binder, and maintenance for 16 members come out to be relatively expensive.</t>
  </si>
  <si>
    <t>At every event that Deep Treble attends, we have brochures about our group. Printing colored brochures on special material for multiple events requires some minimal funding.</t>
  </si>
  <si>
    <t>We hold monthly general meetings with the group to go over upcoming fundraising, concerts, gigs, and travel trips to other schools. These meetings are often integrated with our rehearsals so we often go to midnight. Ordering basic pizza once a month is the plan for this funding.</t>
  </si>
  <si>
    <t>Costs money to hold the domain yearly; a small amount of funding is needed.</t>
  </si>
  <si>
    <t>We have multiple concerts throughout the semester and create/print programs for everyone in attendance (over 100 people).</t>
  </si>
  <si>
    <t>Each member of our group is required to have a custom-made sweatshirt and t-shirt that are used during concerts, collaborations at other schools, and fundraising events. Since these are custom made and there are new members every year, it becomes rather expensive.</t>
  </si>
  <si>
    <t>Please make sure food comes from Rutgers approved vendor - JB</t>
  </si>
  <si>
    <t>Organization Name: Dhol Effect</t>
  </si>
  <si>
    <t>Smruti Rajpara</t>
  </si>
  <si>
    <t>co-President</t>
  </si>
  <si>
    <t>svr37@scarletmail.rutgers.edu</t>
  </si>
  <si>
    <t>Dhol Effect strives to reimagine South-Asian musical culture in a modern, Western context. As a fusion band, we mix styles of music through our vocalists, instrumentalists, and the founding percussion instrument, the Dhol. Performing at cultural and charity events all over campus, R.U.D.E. strives to cultivate appreciation and awareness for the regional music of South Asia, while simultaneously providing a network for student members to refine their musical abilities through mentorship.</t>
  </si>
  <si>
    <t>SABO #: 363</t>
  </si>
  <si>
    <t>The event is a booked wedding in March 2022 for a current Rutgers grad student who found us on the GetInvolved website. Our team will require a substantial amount of equipment to perform adequately. The following is a list of necessary equipment:- Portable Pearl Drum Kit ($335)- 40 ft. extension cord ($22)- Power strip w/ surge protection ($43)- Shure SM57 microphone ($107)- Shure SM58 Microphone ($111.28)</t>
  </si>
  <si>
    <t>Our team uses swag.rutgers.edu to purchase jackets for all of our members as a uniform for performing at campus events. We need 15 jackets for new members that have not obtained one. Each individual jacket comes out to $29.43, and including tax the total for 15 jackets would be about $450.</t>
  </si>
  <si>
    <t>no</t>
  </si>
  <si>
    <t>Rutgers Grad Wedding</t>
  </si>
  <si>
    <t>Location: Westmount Country Club in Woodland Park, NJ</t>
  </si>
  <si>
    <t>Our team will be performing at the wedding cocktail hour to provide a celebratory ambience for the bride and groom. our performance will develop a sense of appreciation of South Asian culture within all attendees and guests. We hope to positively represent Rutgers and its diverse community as student musicians while also expanding our network to acquire future opportunities.</t>
  </si>
  <si>
    <t>Attendance: 16</t>
  </si>
  <si>
    <t>Date: 2022-03-19 00:00:00</t>
  </si>
  <si>
    <t>It is currently [$3.41/gallon of gas x 3.5 gallons (both ways) x 4 cars] + $1.30/toll x 4 cars =  $52.94</t>
  </si>
  <si>
    <t>Cannot fund wedding performance - JB</t>
  </si>
  <si>
    <t>Organization Name: South Asian Performing Artists (SAPA)</t>
  </si>
  <si>
    <t>Animesh Chakraverty</t>
  </si>
  <si>
    <t>rusapa@gmail.com</t>
  </si>
  <si>
    <t>The function of the S.A.P.A. organization is to enhance the involvement of the substantial South Asian community at Rutgers University through an expressive art form. This organization will promote unity between not only other South Asian performing arts organizations but rather the entire South Asian Rutgers community. Also, it will give individuals the opportunity to develop a higher cultural understanding. South Asian Performing Artists brings together students who share a love and passion for various types of dance. We trace back to our cultural roots through expression of movement and emotions and compete at a collegiate level.</t>
  </si>
  <si>
    <t>SABO #: 386</t>
  </si>
  <si>
    <t>Midwest Dhamaka</t>
  </si>
  <si>
    <t>The goal of this competition is to expand and connect with other dance teams around the country. Placing in this competition will allow our team to build our reputation  and give us the chance to compete in higher ranked competitions for the opportunity to win a title nationally. Participating will also encourage recruitment and retention  while also cultivating networking possibilities.</t>
  </si>
  <si>
    <t>Is this Series?: Yes 4</t>
  </si>
  <si>
    <t>Location: Cincinatti, Ohio</t>
  </si>
  <si>
    <t>Attendance: 6</t>
  </si>
  <si>
    <t>Date: 01/29/2022, 02/19/2022, 02/26/2022, 03/26/2022</t>
  </si>
  <si>
    <t>Name of Competition/Conference:Buckeye Mela</t>
  </si>
  <si>
    <t>Description: The goal of this competition is to expand and connect with other dance teams around the country. Placing in this competition will allow our team to build our reputation  and give us the chance to compete in higher ranked competitions for the opportunity to win a title nationally. Participating will also encourage recruitment and retention  while also cultivating networking possibilities.</t>
  </si>
  <si>
    <t>Location: Columbus, Ohio</t>
  </si>
  <si>
    <t>call for descriptions on Buckeye Mela, Midwest Dhamaka - JB</t>
  </si>
  <si>
    <t>Organization Name: OrphanSporks (The)</t>
  </si>
  <si>
    <t>Arya Massand</t>
  </si>
  <si>
    <t>amm854@scarletmail.rutgers.edu</t>
  </si>
  <si>
    <t>The purpose of this organization shall be to perform a unique yet cohesive mixture of popular music in an a cappella singing style both on and off campus, to provide musical entertainment for university events such as fundraisers, cultural festivals, meetings, assemblies, and orientations, to promote an attitude of friendship and camaraderie through the practice and performance of music as well as through shared musical interests, to set and achieve annual goals for the group, to work in rehearsals towards musical and performance excellence, to showcase repertoire and musical ability of the group in concerts at least once per semester, and also to represent the University at competitions, when deemed appropriate by the group.</t>
  </si>
  <si>
    <t>SABO #: 407</t>
  </si>
  <si>
    <t>Program 1 Name: RU Invited</t>
  </si>
  <si>
    <t>Program 2 Name: Spring Concert</t>
  </si>
  <si>
    <t>Event Description:  An A Capella invitational hosted jointly with Casual Harmony. We are hoping to have a concert where these Rutgers affiliated groups perform along with other invited groups from outside of Rutgers.</t>
  </si>
  <si>
    <t>Date: TBD (Mid-Semester)</t>
  </si>
  <si>
    <t>Attendance: 250</t>
  </si>
  <si>
    <t>Admission Fee 2021-06-08 00:00:00</t>
  </si>
  <si>
    <t>Event Description We would like to host our own independent Spring Concert to celebrate the end of the academic year as well as to show off our full set list. This will be the last concert for our graduating members, so we would like to make it a special one.</t>
  </si>
  <si>
    <t>Date: TBD</t>
  </si>
  <si>
    <t>Lighting, sound, and microphones for the concert.</t>
  </si>
  <si>
    <t>Lighting, Sound, and Microphones</t>
  </si>
  <si>
    <t>For professional flyers for the concert as well as inviting groups.</t>
  </si>
  <si>
    <t>Professional flyers for the concert</t>
  </si>
  <si>
    <t>Gerlanda's Pizza, Sandwiches</t>
  </si>
  <si>
    <t>Gerlanda's Pizza &amp; Sandwiches</t>
  </si>
  <si>
    <t>Reusable decor - Banner, StreamersBalloons, etc.</t>
  </si>
  <si>
    <t>Balloons, Banners, Streamers, etc.</t>
  </si>
  <si>
    <t>Description here David takes care of it.</t>
  </si>
  <si>
    <t>n/a</t>
  </si>
  <si>
    <t>15 - paper for printing music throughout the semester, $15 - new binders for new members</t>
  </si>
  <si>
    <t>Professional flyers for advertising auditions and concerts</t>
  </si>
  <si>
    <t>30 - Annual re-registration of website domain; $50 - Annual Re-registration of Flat.io (music composition software)</t>
  </si>
  <si>
    <t>Professional flyers for concerts</t>
  </si>
  <si>
    <t>200 T-shirts for all the members as a standard performance uniform. $50 iron-on decals to customize each shirt, part of the OrphanSporks tradition.</t>
  </si>
  <si>
    <t>Organization Name: Shockwave</t>
  </si>
  <si>
    <t>Nia Abdullah</t>
  </si>
  <si>
    <t>nja@scarletmail.rutgers.edu</t>
  </si>
  <si>
    <t>The purpose of the organization shall provide a network for students who enjoy singing a cappella music and performing. The organization shall strive to break barriers set by other a cappella groups by performing and bringing positive recognition to the group and university. The organization believes in being unlike other a cappella groups at Rutgers and other various universities by singing and performing songs that emphasize female empowerment and strength, as well as performing other challenging and unique selections. The organization supports the unification and equality of women. The organization strives to succeed as a group within the university, which will in turn bring success to Rutgers University.</t>
  </si>
  <si>
    <t>SABO #: 437</t>
  </si>
  <si>
    <t>Program 1 Name: Spring Invitational</t>
  </si>
  <si>
    <t>Program 2 Name: Shockwave Album</t>
  </si>
  <si>
    <t>Event Description:  The Spring Invitational is a fundraising concert in which we perform songs for an audience with the goal of raising funds for a charity of our choice. Shockwave pays for this performance, and we invite the three other acapella groups of Rutgers to sing songs as well. The funding is to pay for the lighting and sound for the other groups as well as hosting the event.</t>
  </si>
  <si>
    <t>Admission Fee $5/$8</t>
  </si>
  <si>
    <t>Event Description The first album Shockwave is producing in several years. It is a cumulation of songs we have been repeatedly practicing, and it is our end goal for the year.</t>
  </si>
  <si>
    <t>Date: N/A</t>
  </si>
  <si>
    <t>Attendance: N/A</t>
  </si>
  <si>
    <t>This is for the lighting and the sound equipment needed for the Spring Invitational</t>
  </si>
  <si>
    <t>Different advertising used to promote the concert such as flyers and pamphlets.</t>
  </si>
  <si>
    <t>This is for food for all of the performing groups.</t>
  </si>
  <si>
    <t>Supplies/decor needed to decorate for the concert</t>
  </si>
  <si>
    <t xml:space="preserve"> We will be paying David in order to provide us with lighting and sound for our concert. This is how much David has been charging, and we want to be able to pay him accordingly because he is a loyal contractor to us.</t>
  </si>
  <si>
    <t>This is for the rental of the studio and the arranging as well as all the sound that we will be using to record the album. We will be contracting with a professional producer at a studio. We reached out to a studio and this is the price they gave us for 12 songs.</t>
  </si>
  <si>
    <t>Please make sure food comes from Rutgers approved vendor - JB
Program 1: What is the cost of David's contract? (AL)</t>
  </si>
  <si>
    <t>Organization Name: Voorhees Choir</t>
  </si>
  <si>
    <t>Veda Kota</t>
  </si>
  <si>
    <t>veda.kota@rutgers.edu</t>
  </si>
  <si>
    <t>The purpose of this organization shall be the cultivation of interest of women's choral repertoire. Through the performance of such repertoire before the University community, the people of New Jersey, and the global community, the members will continue the tradition of Women in Song since 1927. The Voorhees Choir performs two major concerts and for a number of related Douglass Campus traditions throughout the year.</t>
  </si>
  <si>
    <t>SABO #: 481</t>
  </si>
  <si>
    <t>Program 1 Name: N/A</t>
  </si>
  <si>
    <t>Event Description:  N/A</t>
  </si>
  <si>
    <t>Location: N/A</t>
  </si>
  <si>
    <t>Admission Fee N/A</t>
  </si>
  <si>
    <t>Description here N/A</t>
  </si>
  <si>
    <t>Meetings</t>
  </si>
  <si>
    <t>We have a monthly Wix.com subscription for our website plus a yearly fee. To see the current website in use visit https://www.ruvoorheeschoir.com/</t>
  </si>
  <si>
    <t>We need 75 uniforms for performances at about $70 each.</t>
  </si>
  <si>
    <t>This will be used for a professional CD recording which will be sold and distributed after our performances.</t>
  </si>
  <si>
    <t>Organization Name: First Light</t>
  </si>
  <si>
    <t>Lemuel Fung</t>
  </si>
  <si>
    <t>lyf7@scarletmail.rutgers.edu</t>
  </si>
  <si>
    <t>Kerri Willson (kwillson@echo.rutgers.edu)</t>
  </si>
  <si>
    <t>1. Presenting the good news of our Lord, Jesus Christ through songs of praise, skits of faith, and testimonies of grace.2. Inviting non-Christians as well as Christians to critically evaluate the radical claims of Jesus Christ that he is God in the flesh, sent to redeem the world.3. Presenting the Rutgers University community with encouraging, edifying, and uplifting entertainment.4. Providing fellowship as well as outreach opportunities through singing performances for its members.</t>
  </si>
  <si>
    <t>SABO #: 538</t>
  </si>
  <si>
    <t>Program 2 Name: First Light Alumni Night</t>
  </si>
  <si>
    <t>Event Description:  End of semester concert where we perform our set pieces and spread our mission through a night of music.</t>
  </si>
  <si>
    <t>Event Description Performance for First Light Alumni in order to receive feedback on our music in preparation for the concert.</t>
  </si>
  <si>
    <t>Date: TBD, usually on a Sunday</t>
  </si>
  <si>
    <t>Attendance: 20-25</t>
  </si>
  <si>
    <t>Location: Ideally BSC 174</t>
  </si>
  <si>
    <t>Potentially renting sound equipment and renting campus center space</t>
  </si>
  <si>
    <t>Printing out flyers for the event</t>
  </si>
  <si>
    <t>Refreshments for guests, typically finger sandwiches and coffee service from Gerlanda's</t>
  </si>
  <si>
    <t>Catering from Gerlanda's to provide refreshments for alumni</t>
  </si>
  <si>
    <t>Decoration for concert aesthetic and printing out programs</t>
  </si>
  <si>
    <t>Purchase new audio equipment for events and performances</t>
  </si>
  <si>
    <t>binders and writing utensils for newcomers</t>
  </si>
  <si>
    <t>snacks for newcomers</t>
  </si>
  <si>
    <t>uniform apparel for performances and gigs</t>
  </si>
  <si>
    <t>Annual trip to Boston to attend Break It Down Boston (BIDB), a convention for Christian a cappella groups across the East Coast.During this time, First Light gains valuable insights into music and group leadership, as well as an opportunity to present our musicaltalents to an audience of our own peers.</t>
  </si>
  <si>
    <t>Is this Series?: no</t>
  </si>
  <si>
    <t>Location: Boston, MA</t>
  </si>
  <si>
    <t>Attendance: 9</t>
  </si>
  <si>
    <t>Date: March, TBD</t>
  </si>
  <si>
    <t>Amtrak tickets are available at low prices, roughly 80 dollars per person, and if bought in advance may be cheaper. Bus or train tickets to NYC will also be needed to get to NY Penn station. That said, it is imperative that we get enough for transportation, as it is one of the most vital and critical costs that often we have trouble funding for and always need to do last-minute fundraisers for. We would much appreciate it if we could be provided with enough money to get to and from Boston.</t>
  </si>
  <si>
    <t>Members will need meals that won't be covered by the convention for Saturday and Sunday of the trip.</t>
  </si>
  <si>
    <t>Lodging in a hotel for 3 nights during BIDB</t>
  </si>
  <si>
    <t>The registration is 20 per person. As our group size may grow larger, this is subject to change.</t>
  </si>
  <si>
    <t>Organization Name: Casual Harmony Acapella</t>
  </si>
  <si>
    <t>Sebastian Chiaramonte</t>
  </si>
  <si>
    <t>smc494@scarletmail.rutgers.edu</t>
  </si>
  <si>
    <t>Casual Harmony is an a cappella entertainment group, ranging from the voices of bass to countertenor, for the purpose of performance, competition, and music education. Our purpose is to provide music to the RU community as well as the local, national and international scene and to provide musical enrichment to the members of the organization.</t>
  </si>
  <si>
    <t>SABO #: 567</t>
  </si>
  <si>
    <t>Program 1 Name: Casual Harmony Spring Concert / Senior Sendoff</t>
  </si>
  <si>
    <t>Program 2 Name: RU Invited</t>
  </si>
  <si>
    <t>Event Description:  The goal of the Casual Harmony Spring Concert is to raise funds for charity, to increase publicity of the a cappella community, and to celebrate the dedication and effort of seniors in a formal sendoff. This will be Casual Harmony's final event of the year, and will showcase a wide range of music from throughout both the winter and spring semesters.</t>
  </si>
  <si>
    <t>Admission Fee $6 if purchased online // $8 if purchased at the door</t>
  </si>
  <si>
    <t>Event Description Invitational Acapella event featuring Rutgers groups as well as other collegiate acapella groups from throughout the East Coast region. This program will be cohosted with Orphan Sporks, and the budget was completed with the expectation that all costs would be split.</t>
  </si>
  <si>
    <t>Date: TBD -- Mid Semester</t>
  </si>
  <si>
    <t>Admission Fee $6 / $8</t>
  </si>
  <si>
    <t>Sound and lights rental/labor</t>
  </si>
  <si>
    <t>Microphone rental, sound rental and labor, lights rental and labor -- split evenly with Orphan Sporks</t>
  </si>
  <si>
    <t>Distribution of banners, flyers, and social media posts to spread information about the event.</t>
  </si>
  <si>
    <t>Social media posts, flyers, and other methods by which to advertise the event throughout the local community.</t>
  </si>
  <si>
    <t>Sandwiches, Pizza, and Waters for all performers at the event. Will be catered by Gerlandas.</t>
  </si>
  <si>
    <t>Pizzas, sandwiches, and water for all performers. The event will be catered by Gerlanda's.</t>
  </si>
  <si>
    <t>Decorations, such as balloons, streamers, etc to give a more lively ambiance during the event.</t>
  </si>
  <si>
    <t>Will be used to decorate the room with props, balloons, banners, posters that would go along with what theme we decide to have the concert set as.</t>
  </si>
  <si>
    <t>Description here Dave Rabizadeh -- Included in Room Rental Cost</t>
  </si>
  <si>
    <t>Dave Rabizadeh</t>
  </si>
  <si>
    <t>We currently have no professional means for which to record practice tracks, and have also been considering recording an album. We would like to purchase a Blue Yeti microphone for group use to accomplish these needs.</t>
  </si>
  <si>
    <t>Casual Harmony wishes to redesign our current uniform to look more orderly and professional. Our current uniform is somewhat haphazard and has been purchased using personal money. Custom apparel will be worn during our ICCA competition and various other university events.</t>
  </si>
  <si>
    <t>The event will give Casual Harmony an opportunity to demonstrate our commitment to music education in a competitive setting, meeting with and taking inspiration from similar groups from throughout the Mid Atlantic Region.</t>
  </si>
  <si>
    <t>Is this Series?: Depends on results of Quarterfinal Competion -- Will most likely only be one installment, but two or three are possible</t>
  </si>
  <si>
    <t>Location: The College of New Jersey (Subject to Change)</t>
  </si>
  <si>
    <t>We will require 2 Personal Vehicles -- Cost of Gas and Tolls</t>
  </si>
  <si>
    <t>We will require 2 Personal Vehicles -- cost of parking for the day.</t>
  </si>
  <si>
    <t>Food and beverages for those competing, purchased on-site of the competition.</t>
  </si>
  <si>
    <t>One Day event</t>
  </si>
  <si>
    <t>Entrance Fee</t>
  </si>
  <si>
    <t>OM: uniforms must be purchased thorugh SWAG portal (AL)</t>
  </si>
  <si>
    <t>Organization Name: Bhangra</t>
  </si>
  <si>
    <t>Ayushi Palandurkar</t>
  </si>
  <si>
    <t>avp103@scarletmail.rutgers.edu</t>
  </si>
  <si>
    <t>The objective of Rutgers Bhangra is to spread knowledge and educate individuals about forms of Punjabi folk dance to the Rutgers community, other collegiate institutions, and surrounding communities. The Rutgers University Bhangra Team is a group of enthusiastic students who pride themselves in keeping the roots of bhangra alive while putting on entertaining performances highlighting Punjabi culture.</t>
  </si>
  <si>
    <t>SABO #: 587</t>
  </si>
  <si>
    <t xml:space="preserve">Program 1 Name: </t>
  </si>
  <si>
    <t>Program 2 Name: Drexel Dhoom</t>
  </si>
  <si>
    <t xml:space="preserve">Event Description:  </t>
  </si>
  <si>
    <t>Attendance: 20</t>
  </si>
  <si>
    <t>Admission Fee $200 ($20 per student, they'll pay half out of pocket)</t>
  </si>
  <si>
    <t>Event Description We would like to host our second annual performance showcase where we invite dance and singing teams from the Philadelphia area to perform for our organization members and those interested on campus.</t>
  </si>
  <si>
    <t>Date: 2022-04-27 00:00:00</t>
  </si>
  <si>
    <t>Location: Philadelphia, PA</t>
  </si>
  <si>
    <t>We contacted a vendor for new costumes (Vardis) for the team and this is the quote they gave us $125 per costume.125*20=$2500</t>
  </si>
  <si>
    <t>We contacted a vendor for new props (saaps) for the team and this is the quote they have us: $100 per saap.100*20= $2000</t>
  </si>
  <si>
    <t>Description here We are planning on hiring DJ Wazz to make the mixes that we perform to.</t>
  </si>
  <si>
    <t>We are planning on hiring DJ Wazz to create the mixes that we perform to.</t>
  </si>
  <si>
    <t>DJ</t>
  </si>
  <si>
    <t>Name of Competition/Conference: Drexel Dhoom</t>
  </si>
  <si>
    <r>
      <rPr>
        <rFont val="Arial"/>
        <b/>
        <color theme="1"/>
        <sz val="10.0"/>
      </rPr>
      <t xml:space="preserve">Stand Alone/Series Trip - </t>
    </r>
    <r>
      <rPr>
        <rFont val="Arial"/>
        <b/>
        <i/>
        <color theme="1"/>
        <sz val="10.0"/>
      </rPr>
      <t>Competition</t>
    </r>
    <r>
      <rPr>
        <rFont val="Arial"/>
        <b/>
        <color theme="1"/>
        <sz val="10.0"/>
      </rPr>
      <t>/Conference</t>
    </r>
  </si>
  <si>
    <t>Description: Buckeye Mela is a national inter-collegiate Bollywood-Fusion and Bhangra dance competition held annually at The Ohio State University in Columbus, OH. This year, the competition will take place on January 29th, 2022. Eight Fusion and eight Bhangra teams will be selected to compete for top prizes in their respective categories. Buckeye Mela has grown to be The Ohio State University’s largest philanthropic South Asian event, and the biggest South Asian dance competition in the Midwest. In our fifteenth year of existence, we guarantee this year’s competition to be the best Mela yet!</t>
  </si>
  <si>
    <t>Is this Series?:No</t>
  </si>
  <si>
    <t>Location: Columbus, OH</t>
  </si>
  <si>
    <t>Date: 2022-01-29 00:00:00</t>
  </si>
  <si>
    <r>
      <rPr>
        <rFont val="Arial"/>
        <b/>
        <color rgb="FF000000"/>
        <sz val="10.0"/>
      </rPr>
      <t xml:space="preserve">Transportation (local: 55/person | </t>
    </r>
    <r>
      <rPr>
        <rFont val="Arial"/>
        <b/>
        <i/>
        <color rgb="FF000000"/>
        <sz val="10.0"/>
      </rPr>
      <t>national:</t>
    </r>
    <r>
      <rPr>
        <rFont val="Arial"/>
        <b/>
        <color rgb="FF000000"/>
        <sz val="10.0"/>
      </rPr>
      <t xml:space="preserve"> 350/person) **Per Trip if Series</t>
    </r>
  </si>
  <si>
    <t>SB</t>
  </si>
  <si>
    <t>Organization Name: Raas and Garba Association</t>
  </si>
  <si>
    <t>Shivam Patel</t>
  </si>
  <si>
    <t>shp117@scarletmail.rutgers.edu</t>
  </si>
  <si>
    <t>Our objective is to spread awareness of our Gujarati culture in order to preserve the culture throughout the generations to come. RU RAGA works to offer all college students an opportunity to cultivate their interest in the traditional dance forms of Raas and Garba. Not only are we reaching out to the Rutgers community, we are reaching out to other colleges around the nation where we would travel for intercollegiate competitions to further extend our understanding of our Gujarati culture to people from all different backgrounds.</t>
  </si>
  <si>
    <t>SABO #: 639</t>
  </si>
  <si>
    <t>None.</t>
  </si>
  <si>
    <t>- Items needed to assemble props for our stage set for competitions- scissors, tape, paper, rulers, markers, lamination, etc.</t>
  </si>
  <si>
    <t>- most of our advertisement will be towards the end of spring semester when after our competitions and national level competitions are done, we have tryouts and interest meetings for those who would like to join our dance team- posting fliers (paper, printing, pencil/pen/markers), posting on our social media (Facebook, Instagram, twitter, tik tok, YouTube), promoting and advertising for interaction/events with outside organizations and the general student body of Rutgers- promotional video for competitions and for use in our YouTube video uploads and social media</t>
  </si>
  <si>
    <t>We would like to place in the top 3 in the series of Team Competitions toot only spread our Gujarati dance form to others but to receive bid points to go to the National Competition for the top 8 teams in the nation at the end of April. Each competition gives out 4 bid points to the first place, 2 points to the second place, and 1 point to the third place. We would need to get at least 12 bid points to make it to the National Championship or be one of the top eight teams in terms of points. Not only do we as team members learn about this culture and traditional dance style by creating these dance sets and watching other sets, we also showcase these amazing talents to the public as anyone is welcome to watch these performances in person or through livestream (even official performance recordings on Youtube).</t>
  </si>
  <si>
    <t>Is this Series?: Yes, there are 6 installments for this trip.</t>
  </si>
  <si>
    <t>Location: Washington, D.C.; Charlottesville, VA; Orlando, FL; Atlanta, GA; Austin, TX; Dallas, TX;</t>
  </si>
  <si>
    <t>Date: Washington, D.C. - 1/22/22; Charlottesville, VA - 2/12/22; Orlando, FL - 1/29/22; Atlanta, GA - 2/17/22; Austin, TX - 3/5/22; Dallas, TX - 4/16/22</t>
  </si>
  <si>
    <t>- Washington, D.C. - 1/22/22: $90 for gas and tolls per vehicle * 5 personal vehicles = $450 (there and back)- Charlottesville, VA - 2/12/22: $100 for gas * 5 personal vehicles = $500 (there and back)- Orlando, FL - 1/29/22: $550 per flight *15 members = $8,250 (there and back)- Atlanta, GA - 2/17/22: $550 per flight *15 members = $8,250 (there and back)- Austin, TX - 3/5/22: $550 per flight *15 members = $8,250 (there and back)- Dallas, TX - 4/16/22: $550 per flight *15 members = $8,250 (there and back)Total = $33,950</t>
  </si>
  <si>
    <t>2 driving competitions * 5 personal vehicles * $45 per day per vehicle * 3 days (at least) for each competition = $1,350</t>
  </si>
  <si>
    <t>6 competitions * $10 per meal *5 meals (1 on Friday, 3 on Saturday, 1 on Sunday) * 15 members = $4,500</t>
  </si>
  <si>
    <t>6 competitions * $150 per room per night * 4 rooms * 2 nights = $7,200</t>
  </si>
  <si>
    <t>6 competitions * 15 members * $65 per member = $5,850</t>
  </si>
  <si>
    <t>Organization Name: University Choir</t>
  </si>
  <si>
    <t>Samantha Magistre</t>
  </si>
  <si>
    <t>President</t>
  </si>
  <si>
    <t>runiversitychoir@gmail.com</t>
  </si>
  <si>
    <t>The purpose of the University Choir is to be a social and artistic experience that provides education and student development through the preparation and performance of technical and distinguished choral music, and to stimulate appreciation for these works by its audience and students.</t>
  </si>
  <si>
    <t>SABO #: 653</t>
  </si>
  <si>
    <t>Program 1 Name: Concert</t>
  </si>
  <si>
    <t>Program 2 Name: Choral Workshop</t>
  </si>
  <si>
    <t>Event Description:  This concert is a culmination of the choir's hard work through twice weekly rehearsals. It is open to the public with tickets being sold through the Rutgers Box Office in Mason Gross. This event has taken place annually on campus and is a continuing tradition. This coming Spring semester, one of our pieces calls for professional instrumentalists to accompany the choir. Each musician will probably have to be paid $450 each, which includes payment for two rehersals and the concert. Paid accompanying musicians enrich our educational experience as choir members, in addition to letting us perform the piece to its full potential for our audience. In addition to this, we hope to pay a photographer, videographer, and light-board operator, which will require a higher budget than in previous semesters. We believe that the addition of photos/a concert video will be incredibly important for marketing our organization. We are always striving for ways to connect to more people in the Rutgers Community, and so we believe that up-to-date photos and a video of our concert would be great to showcase what we do and encourage people to get involved! It will also help us to document all of our hard work for ourselves and for future generations of University Choir. The ultimate goal of this concert is to showcase our diligent effort to create a high quality, professional performance. Above all, we seek to share our talents and a night of music making with our friends, family, and the broader Rutgers community.</t>
  </si>
  <si>
    <t>Date: 2022-05-01 00:00:00</t>
  </si>
  <si>
    <t>Location: Nicholas Hall</t>
  </si>
  <si>
    <t>Admission Fee Admission is determined by Mason Gross</t>
  </si>
  <si>
    <t>Event Description Every semester the University Choir hosts a full day Choral Workshop where the choir is instructed how to better our techniques and keep our voices strong and healthy. Throughout the day we work on our repertoire for our concert as well and use the day to grow closer as a cohesive choral group. It is a vital day to get work done for our concert and to make sure our technique is as good as can be. Since the workshop lasts all day, (~9:00 AM to 7:00 PM), food is provided by the choir through our allocations.</t>
  </si>
  <si>
    <t>Date: 2022-02-12 00:00:00</t>
  </si>
  <si>
    <t>Attendance: 85</t>
  </si>
  <si>
    <t>Location: Shindell Hall in Robert E. Mortenson Building</t>
  </si>
  <si>
    <t>To have full use of colors in lighting, we will need to hire a light-board operator.</t>
  </si>
  <si>
    <t>We hope to hire a videographer and photographer to create a record of our performance. Having up to date photos will display the choir at its best and encourage more people to get involved. In addition, for those songs which we are permitted to show, showing a video of our performance lets us showcase what we do as a choir. The specific breakdown is $100 for a photographer and $500 for videographer.</t>
  </si>
  <si>
    <t>Since the workshop lasts all day, (~9:00 AM to 7:00 PM), food is provided by the choir through our allocations.</t>
  </si>
  <si>
    <t>We will need to hire 14 string players and a percussionist. Each instrumentalist will need to be payed around $450 for two rehearsals and a concert. This brings the total to $6750. Paid accompanying musicians enrich our educational experience as choir members, in addition to letting us perform the piece to its full potential for our audience.</t>
  </si>
  <si>
    <t>This includes food for General Meetings outside of regularly scheduled rehearsals. We have approximately three General Meetings per semester with an average of 1/3 of the choir attending (approximately 30 people).  $450 was the amount we usually requested for a meal at our semesterly Choral Workshop. If we figure that 1/3 of the choir attends each General Meeting and there are three General Meetings a semester, that would equate to $450 being enough money to provide food for everyone at each General Meeting.</t>
  </si>
  <si>
    <t>Organization Name: Liberated Gospel</t>
  </si>
  <si>
    <t>Chika Emeghara</t>
  </si>
  <si>
    <t>chika.emeghara@rutgers.edu</t>
  </si>
  <si>
    <t>Paul Robeson Cultural Center (prccrutgers@echo.rutgers.edu)</t>
  </si>
  <si>
    <t>The purpose(s) of the organization shall be to inspire the student body and public interest in gospel music and dance, as a means of developing/deepening their relationship with Christ. It will allow students the desired chance to use their musical, vocal, dance talents, public relations, and communication abilities to serve. This organization will also allow students a social atmosphere to perform gospel music and/or dance as ambassadors for Christ and the University. We are a ministry, seeking to live and go forward in the promises of Christ by cleansing ourselves of everything that is unpleasing in his sight to be holy and acceptable. We aim to gain spiritual growth and release, relation cohesiveness, and souls for the kingdom.</t>
  </si>
  <si>
    <t>SABO #: 677</t>
  </si>
  <si>
    <t>Program 2 Name: Christian Creatives Panel Workshop</t>
  </si>
  <si>
    <t>Event Description:  Our annual semester concerts are a time for us to rejoice in the goodness of the Lord through the offering of our gifts. This includes singing, dancing, praising, and communing with our Rutgers community in a safe atmosphere to spread the good news. Due to COVID we haven't been able to hold our semesterly concert with our last one occurring in the fall of 2019. This is our chance to revive our tradition by ministering through song and dance to the student body.</t>
  </si>
  <si>
    <t>Date: 2022-04-24 00:00:00</t>
  </si>
  <si>
    <t>Attendance: 200+</t>
  </si>
  <si>
    <t>Location: Livingston Student Center/Livingston Plaza Field</t>
  </si>
  <si>
    <t>Event Description Choir and Dance Workshop is an opportunity for our members to receive professional advice for individuals who are in the field of singing, dancing and other forms of creative ministry.</t>
  </si>
  <si>
    <t>Date: 2022-02-09 00:00:00</t>
  </si>
  <si>
    <t>Attendance: 50</t>
  </si>
  <si>
    <t>Location: Cook Student Center</t>
  </si>
  <si>
    <t>Rutgers Room Rental: $275 Sound Engineer $1,200</t>
  </si>
  <si>
    <t>Rutgers Room rental</t>
  </si>
  <si>
    <t>Paper Flyers</t>
  </si>
  <si>
    <t>Concert Refreshments: $375</t>
  </si>
  <si>
    <t>Rutgers Approved Vendor</t>
  </si>
  <si>
    <t>Balloons and Streamers- $100leotards- $50  (quantity=15)liturgical dance attire-$45 (quantity=15)</t>
  </si>
  <si>
    <t>Description here Photographer - Emmanuel Igbokwe : $400 Videographer - Somtochukwu Obaze : $750 Master of Ceremonies - Matthew Talley:$100 Musician (Bass) -Derick Ducosse: $100 Musician (Drummer)-Jordan Crowe: $100</t>
  </si>
  <si>
    <t>$100 for each panelist (quantity=5)</t>
  </si>
  <si>
    <t>Rutgers Approved Food Vendor for Monthly Events: $400</t>
  </si>
  <si>
    <t>20 liturgical dance attire ($45 each)</t>
  </si>
  <si>
    <t>Organization Name: BBoy Student Organization</t>
  </si>
  <si>
    <t>Sanjay Koduri</t>
  </si>
  <si>
    <t>rubreaks@gmail.com</t>
  </si>
  <si>
    <t>The organization allows students interested in breakdancing to be a part of an interconnected system of people that practice,compete and learn the rhythmic patterns of steps to a dance music genre known as ‘breakbeats. Additionally, our goal is to be anorganization that allows interested students to be a part of a tight-knit community. Our community strives to give experienced andbeginner dancers a place to learn, develop, teach, and compete. We create such a community by meeting biweekly to trainingtogether and attending competitions, with a strong focus on building the community in and outside of Rutgers.</t>
  </si>
  <si>
    <t>SABO #: 697</t>
  </si>
  <si>
    <t>Program 1 Name: Ruthless IX</t>
  </si>
  <si>
    <t>Event Description:  For over half a decade, we have hosted the largest breakdancing competition in New Jersey, Ruthless. At Ruthless we bringdancers from all over the country, and sometimes internationally, to compete against each other in a tournament format. Ourcompetition this year will consist of an invite-only 1 versus 1 bracket and an open 1 versus 1 bracket for all dancers willing to payand compete. Our goal is to introduce our members and the Rutgers community to the breaking scene. We strive to attract moremember competitors as well as spectators every year. To host our event we require three judges with reputable names as well asdifferent backgrounds to ensure quality and unbiased results. We also require a DJ and an Emcee. A live DJ is essential to thecompetition because of the nature of breaking, and the standard format of breaking competitions requires it. An Emcee acts as anannouncer and speaker for our event, who must be able to quickly analyze and commentate on live battles, as well as provideenergy to the spectators.</t>
  </si>
  <si>
    <t>Date: 2022-03-03 00:00:00</t>
  </si>
  <si>
    <t>Attendance: 300</t>
  </si>
  <si>
    <t>Location: Livingston Student Center, 84 Joyce Kilmer Ave #117D, Piscataway, NJ 08854</t>
  </si>
  <si>
    <t>Admission Fee Free/$15</t>
  </si>
  <si>
    <t>$350, Livingston MPR (tentatively looking March 3rd depending on Rutgers in-person status) $101.25, Stage, 4 x 8 $204,Presentation Package Livi Hall B (Includes Data Projector, Screen, Laptop and Sound). $105, Speaker Package Livi Hall B(Includes Mic on Lectern with Sound). $45, wristbands x 300. $130, Early or late access fee (Prior setup required as well as apossible late exit if competition takes longer than expected, just as it did last year). Our event has yet to be booked due to theuniversity's operating status, however, these values are based on previous invoices that have been received from the StudentCenters.</t>
  </si>
  <si>
    <t>All $50 will go to buying cases of water as water must be provided at the event for judges and competitors to stay hydrated andhealthy.</t>
  </si>
  <si>
    <t>DJ (Foxx Boogie): $600 (This is based on DJ Foxx Boogie's previous attendance at one of our competitions a few years ago), Speaker/Emcee (Rich Nyce): $300 (This is our emcee from previous years, he has worked with us many times before to help organize our competitions)
The following numbers are based on a conglomerate of prices for judges and DJ's in the east coast area as well as average pricesof judges nationwide. These are actual payments from other college-held competitions (Princeton University, Penn State University,University of Michigan, University of Illinois, Rutgers University, University of Virginia, Harvard University). Our judges were chosenby their reputation as well as diversity and their abilities to perform as a judge from prior competitions. The cost listed for each judgeincludes not just their services for the event but also potential transportation and lodging fees (especially for judges that need totravel long distances). Judge 1 (Bboy Rock Lobzter - New Jersey): $250Judge 2 (Bboy Jiggz - New York): $350Judge 3 (Bboy Roxrite - California): $1300</t>
  </si>
  <si>
    <t>For our Ruthless competition in the spring semester, we require judges have sufficient supplies to log and record competitorinformation and results. Also, proper supplies for the advertisement of our event. The following are estimated costs based on Spring2019's Ruthless competition:Costs:- Pack of Pens: $5- Pack of Clipboards: $5- Pack of Notepads: $5- Duct Tape: $5- Scissors: $3</t>
  </si>
  <si>
    <t>To ensure that our competition is properly advertised we will be creating and printing flyers as well as utilizing a professionalvideographer to create a commercial to be used on social media. Costs:- Paper and Printing: $15- Professional Videographer/Promotional Posting Slot: $45</t>
  </si>
  <si>
    <t>For our first three Wednesday meetings, we will be hosting beginner workshops/general interest meetings to recruit new members.During these first three meetings, and only these first three, we would like to purchase food and water. For each day we plan onpurchasing three pizzas and a case of water. We estimate the cost for each day to be $33 so for the first three meetings in total,basically $100.</t>
  </si>
  <si>
    <t>We are an organization that focuses on performing arts, known as breaking, and we strive to achieve a minimum of 5 performancesevery semester. Our performing team next semester is expected to be 15 members, and we must provide uniforms for theseperformers. With the average cost of our uniforms being about $30 per person and expecting 15 performing members, we estimatethe cost to be $450 in total.</t>
  </si>
  <si>
    <t>The goal of the event is to expose new and current club members to the college breaking scene and to motivate them to train andcompete. This event is one of the largest breaking competitions on the east coast and is an invaluable experience, especially fornewer members. On-campus practice cannot fully replicate a real competition on this magnitude where performers are competingfor large prizes and fame.</t>
  </si>
  <si>
    <t>Is this Series?: No</t>
  </si>
  <si>
    <t>Location: 107 Suffolk Street, New York, NY 10002</t>
  </si>
  <si>
    <t>Attendance: 12</t>
  </si>
  <si>
    <t>Date: 2022-03-29 00:00:00</t>
  </si>
  <si>
    <t>We will be taking a train into the city and will have to use local, public transportation to navigate the area. The estimatedtransportation cost for each person is about $50.</t>
  </si>
  <si>
    <t>We will be at the event for about eight hours with most of the time requiring high activity movement. Attendees will require a decentmeal during this time. The estimated cost for food in the area is about $15 per person.</t>
  </si>
  <si>
    <t>To attend and compete in this event, each participant must pay $15.</t>
  </si>
  <si>
    <t>Organization Name: NATYA</t>
  </si>
  <si>
    <t>NILA UTHIRASAMY</t>
  </si>
  <si>
    <t>CO-PRESIDENT</t>
  </si>
  <si>
    <t>nu37@scarletmail.rutgers.edu</t>
  </si>
  <si>
    <t>The purpose of this organization shall be to:1)Foster an environment to promote Classical Indian dance, which with all of its individual intricacies, will cater to a vast portion of the student population at Rutgers.2)Hold dance workshops, lectures and guest artists to enrich interested Classical Dance students as well as the South Asian Community at Rutgers University.3)Provide an outlet for Rutgers University students to display their talents.4)Participate in shows and competitions in the nation in order to perform the practiced Classical Dance talents representing Rutgers University.</t>
  </si>
  <si>
    <t>SABO #: 1125</t>
  </si>
  <si>
    <t>Origins is the national Indian classical dance competition. We are participating in this national competition, as we are a performing dance group and this is the Final competition of the season. In addition, we hope to spread our talents and love for South Asian dance across the country and showcase our Rutgers team. In this specific final competition, 12 teams come from all over the country to compete for 3 spots.</t>
  </si>
  <si>
    <t>Is this Series?: NO</t>
  </si>
  <si>
    <t>Location: CALIFORNIA</t>
  </si>
  <si>
    <t>Date: 2022-04-16 00:00:00</t>
  </si>
  <si>
    <t>400 per person to travel to California, this includes plane tickets, Uber, and car rentals to and back from California for 15 members</t>
  </si>
  <si>
    <t>$30 per person per day for 3 days (Friday arrival, Saturday competition, and Sunday departure).</t>
  </si>
  <si>
    <t>We are participating in this national competition, as we are a performing dance group with the intentions of attending nationals and this competition is one of the bids for the finals. In addition, we hope to spread our talents and love for South Asian dance across the country and showcase our Rutgers team. In this specific bid competition (Hansini), 12 teams come from all over the country to compete for 3 spots.</t>
  </si>
  <si>
    <t>Location: DALLAS, TEXAS</t>
  </si>
  <si>
    <t>Date: 2022-02-05 00:00:00</t>
  </si>
  <si>
    <t>3 Hotel rooms for 2 nights, which cost about $250 per room for a night</t>
  </si>
  <si>
    <t>This is a one time application fee to be eligible for the competition</t>
  </si>
  <si>
    <t>Transportation will cost about $300 per person when including a round trip plane ticket, vehicle rentals, and Uber for 15 members to and from Dallas, Texas.</t>
  </si>
  <si>
    <t>$30 budget per day for three days. This includes Friday arrival, competition day Saturday, and Sunday departure with 15 team members.</t>
  </si>
  <si>
    <t>3 rooms for two nights, with the individual room costs being about $200 per night.</t>
  </si>
  <si>
    <t>There is a one-time registration fee of $70 to enter the competition.</t>
  </si>
  <si>
    <t>Organization Name: Swing Dance Club</t>
  </si>
  <si>
    <t>Nicole Potenza</t>
  </si>
  <si>
    <t>ruswingclub@gmail.com</t>
  </si>
  <si>
    <t>The purpose of this organization is to provide a network for students who would like to learn to swing dance, be involved in the dance community, or just to try something different.</t>
  </si>
  <si>
    <t>SABO #: 1141</t>
  </si>
  <si>
    <t>Program 1 Name: Rutgers Intercollegiate Lindy Hop Exchange</t>
  </si>
  <si>
    <t>Program 2 Name: Coffee House</t>
  </si>
  <si>
    <t>Event Description:  Rutgers Intercollegiate Lindy Hop Exchange is an annual event for the Rutgers Swing Dance Club, where we bring in a band of amazing musicians to play swing music for local dancers. In addition to this, the club brings in accomplished dance instructors from all over the east coast in order to teach the local dancers to improve their dancing even further. We have local dancers come from the University of Pennsylvania, Princeton University, the University of Delaware, New York University, The College of New Jersey, and many others coming to this event. Intercollegiate is designed to introduce authentic African American jazz culture to the Rutgers student body. Lindy Hop, a style of swing dancing, originated in African American communities in the 1930’s and became a national sensation in the early 1940’s. As an integral part of American history, Rutgers Swing Dance Club is excited to host Rutgers Intercollegiate Lindy Hop Exchange year aer year with the funding received by RUSA and the hard work of our executive board.</t>
  </si>
  <si>
    <t>Date: 2022-03-01 00:00:00</t>
  </si>
  <si>
    <t>Location: Trayes Hall</t>
  </si>
  <si>
    <t>Event Description Coffee House Dance is an event for members of Rutgers Swing Dance Club, where we invite our members and dancers from other nearby universities for an evening of swing dancing and competitions.</t>
  </si>
  <si>
    <t>Date: 2022-04-01 00:00:00</t>
  </si>
  <si>
    <t>Location: Red Lion Cafe</t>
  </si>
  <si>
    <t>Renting Trayes hall in the douglas student center for the night of the event.</t>
  </si>
  <si>
    <t>The Red Lion Cafe at College Ave Student Center will be rented.</t>
  </si>
  <si>
    <t>The club plans to advertise this event through the use of flyers, facebook advertisement, and a snapchat filter in order to maximize publicity for our event to the University and to neighboring Colleges around the East Coast.</t>
  </si>
  <si>
    <t>Advertisements will be created and distributed across campus and online. This includes but not limited to Facebook ADvertisement, Flyers, and Snapchat Filters.</t>
  </si>
  <si>
    <t>Buying pizza and snacks for the people attending the event.</t>
  </si>
  <si>
    <t>Refreshments for the program attendees will be provided.</t>
  </si>
  <si>
    <t>Supplies/Materials/Decorations include necessary materials to host the audience and the live music performers.</t>
  </si>
  <si>
    <t>Supplies/Materials/Decorations include necessary materials to host the audience and the audio system.</t>
  </si>
  <si>
    <t>Description here We will hire a live Jazz band to play music throughout our event which will cost $2,500 for the night. We will also be hiring professional dance instructors to give a lesson at our event which will cost $1,000 for the night.</t>
  </si>
  <si>
    <t>The need of supplies are to fund new speaker cables, mints (to promote dental health), hand sanitizer (in order to prevent spreading disease in a dancing club, bobby pins ( needed for practices), and pens</t>
  </si>
  <si>
    <t>This fund is to pay for printing flyers, making filters, and developing online advertisement</t>
  </si>
  <si>
    <t>Food is for the final meeting of the semester so we can celebrate the experiences gained at the club and in order to solidify the friendships made throughout the semester</t>
  </si>
  <si>
    <t>This promotional giveaway is in order to entice member of the student body to join the club. The club plans to distribute a small giveaway in order to gain recognition from the student body.</t>
  </si>
  <si>
    <t>Spotify Premium is used in order to play continuous music for the club during general club meeting. This subscription for is important for the club in order for djing members of to be able to have access to the maximum amount of songs for a swing playlist</t>
  </si>
  <si>
    <t>Make sure food comes from rutgers approved vendor - JB
Use free resources instead of spotify premium - JB</t>
  </si>
  <si>
    <t>Organization Name: Nuttin’ but V.O.C.A.L.S.</t>
  </si>
  <si>
    <t>Meldon Mendonca</t>
  </si>
  <si>
    <t>mm2740@scarletmail.rutgers.edu</t>
  </si>
  <si>
    <t>Nuttin' but V.O.C.A.L.S. still stands as Rutgers University's only all-male southAsian interest a cappella group on campus. Having gained popularity over theMHome10/25/2020 Submission - getINVOLVEDhttps://rutgers.campuslabs.com/engage/forms/submission/view/40594dc7-8a64-42de-9b33-62272977d76d?print=true 2/13years, NBV has had the opportunity to perform at many venues across thenation. Looking to spread the love of music, NBV has made it a mission to bringsomething that not only piques interest but also excites a crowd. NBV is no one-trick pony; at every performance, one can expect something di</t>
  </si>
  <si>
    <t>SABO #: 1334</t>
  </si>
  <si>
    <t>Program 1 Name: NBV Show (Rutgers University Show)</t>
  </si>
  <si>
    <t>Event Description:  Annual Acapella Showcase through Rutgers University. Consists of different ensembles and performances from other teams on campus. Nonprofit event in order to provide entertainment to the student body.</t>
  </si>
  <si>
    <t>Date: 2022-04-15 00:00:00</t>
  </si>
  <si>
    <t>Location: Any Rutgers University Auditorium (COVID precautions)</t>
  </si>
  <si>
    <t>Assumed cost for renting Rutgers facility to provide a venue for the show.</t>
  </si>
  <si>
    <t>Flyers are handed out to the student body and are handed out around campus($300). Music video advertising production costs (advertising is done throughsocial media platforms that require video production assistance ($100).</t>
  </si>
  <si>
    <t>Basic catering provided for the event at $10 a plate per person which willinclude extremely basic food options from our local New Brunswick restaurants($10*200 people = $2000).</t>
  </si>
  <si>
    <t>Costs include the purchase of rose bouquet ($100) and also includes basic eventdecor materials including steamers, markers, colored lights, etc($300),</t>
  </si>
  <si>
    <t>Description here Cost includes hiring DJ and sound equipment managers along with basic specialeffect crews. We will be hiring the same company as done previously.</t>
  </si>
  <si>
    <t>We will hire a local photographer to support our local New Brunswickbusinesses. This was the cost associated with previous years.</t>
  </si>
  <si>
    <t>Steel City Sapna</t>
  </si>
  <si>
    <t>Annual Acapella Competition hosted in Pittsburgh. The goal of the competition isfor top teams around the nation to place for their university. This is also a bidbased competition that requires a tryout.</t>
  </si>
  <si>
    <t>Location: Pittsburgh, PA</t>
  </si>
  <si>
    <t>Date: 02/08/2021-02/10/2021</t>
  </si>
  <si>
    <t>We will be driving to this competition which will require gas charges for 4vehicles and tolls. (150*4 = $600)</t>
  </si>
  <si>
    <t>Parking needed for 4 vehicles for 2 nights. 20*4*2= $160</t>
  </si>
  <si>
    <t>$25 per person per day for cheap fast food. 25*15*2 = $750</t>
  </si>
  <si>
    <t>National Acapella competition hosted by Iowa State University. The goal of thecompetition is to achieve placing in a bid based competition. The competitionhosts talent from around the nation from various universities. In 2016, RutgersNBV placed 1st place in this competition. We would like to win back the trophyfor Rutgers in the 2020-2021 academic year.</t>
  </si>
  <si>
    <t>Location: Iowa City</t>
  </si>
  <si>
    <t>Date: 2/14/2022-2/17/2022</t>
  </si>
  <si>
    <t>The team needs 4 rooms at a discounted hotel cost of $150 per room per night.(150*4*2=1200).</t>
  </si>
  <si>
    <t>$70 per person registration fee. $70*15 = $1050</t>
  </si>
  <si>
    <t>Flight from EWR to Iowa City.</t>
  </si>
  <si>
    <t>Rose bouquet for attire ($100), ($200) tryout admission video fee.</t>
  </si>
  <si>
    <t>$25 a person for cheap fast food for 2 days. ($25*15*2= $750)</t>
  </si>
  <si>
    <t>A discounted hotel will be provided by competition for about $130 per room pernight. We will be requiring 4 rooms for this competition for 2 nights. (130*4*2=$1040).</t>
  </si>
  <si>
    <t>Registration fees are $70 a person which will provide for their equipment cost,production fees, and competition accommodations.</t>
  </si>
  <si>
    <t xml:space="preserve">Program 1: Make sure food comes from RU-approved vendor (AL)
Stand Alone/Series Trip - Competition/Conference: "Other" items could be categorized better (AL) </t>
  </si>
  <si>
    <t>We will require a rose bouquet ($100) as part of our apparel. ($200) Uber costsfrom airport to Iowa State accommodations. ($100) Tryout audition admissionfee.</t>
  </si>
  <si>
    <t>Organization Name: Nehriyan Bhangra</t>
  </si>
  <si>
    <t>Radhika Shah</t>
  </si>
  <si>
    <t>rgs106@scarletmail.rutgers.edu</t>
  </si>
  <si>
    <t>To promote and exhibit the traditional dance form of Bhangra.</t>
  </si>
  <si>
    <t>SABO #: 1439</t>
  </si>
  <si>
    <t>Props and promotional supplies</t>
  </si>
  <si>
    <t>Vardi Replacements and new vardis for new members.</t>
  </si>
  <si>
    <t>Transportation for competitions and gigs.</t>
  </si>
  <si>
    <t>No</t>
  </si>
  <si>
    <t>Wedding Gig</t>
  </si>
  <si>
    <t>Location: South New Jersey/ Pennsylvania</t>
  </si>
  <si>
    <t>To showcase our choreography at a traditional Indian wedding.</t>
  </si>
  <si>
    <t>Gas, Train and parking</t>
  </si>
  <si>
    <t>Water bottles and snacks for pre and post performance</t>
  </si>
  <si>
    <t>can't fund trip to wedding - JB</t>
  </si>
  <si>
    <t>Organization Name: Haru: Kpop Dance Cover Club</t>
  </si>
  <si>
    <t>Taylor Carter</t>
  </si>
  <si>
    <t>tc694@scarletmail.rutgers.edu</t>
  </si>
  <si>
    <t>Asian American Cultural Center Staff  (aacc@echo.rutgers.edu)</t>
  </si>
  <si>
    <t>The purpose of the organization is to provide a network for students with a strong interest in learning and performing choreography from popular songs in Korea and who seek to pass on the specific style of Korean pop music to the community in and around Rutgers. The members will be provided an opportunity to display their individual talents.</t>
  </si>
  <si>
    <t>SABO #: 1467</t>
  </si>
  <si>
    <t>Program 1 Name: Spring Showcase</t>
  </si>
  <si>
    <t>Event Description:  To showcase the dances that our club members have learned throughout the spring semester on a formal performance stage.</t>
  </si>
  <si>
    <t>Location: Trayes Hall, Douglass Campus</t>
  </si>
  <si>
    <t>Room and equipment costs for our semesterly event that is open to the public. This would help cover our sound system, microphone and any other technical costs that occur during the showcase.</t>
  </si>
  <si>
    <t>Prepackaged chips, snacks, water, and juice for our members as well as our guests.</t>
  </si>
  <si>
    <t>Stage decorations, photo booth, costumes for dances as well as copies of our programming booklets for our guests.</t>
  </si>
  <si>
    <t>To provide face masks for guests who do not have them on the day of the event. This would also help the cost if any of our member's outfits/costumes were to break, we would be able to buy a new one/get it fixed in time for our showcase.</t>
  </si>
  <si>
    <t>Series Program Name: Haru Coffeehouse</t>
  </si>
  <si>
    <t>Location: 0</t>
  </si>
  <si>
    <t>Installments: To showcase the dances and vocal performances that our members have learned throughout the spring semester in a more casual and intimate setting.</t>
  </si>
  <si>
    <t>02/11/2022 and 03/11/2022</t>
  </si>
  <si>
    <t>Attendance: Lucy Stone Hall Auditorium</t>
  </si>
  <si>
    <t>Date: 200</t>
  </si>
  <si>
    <t>Room and equipment costs for our semesterly event that is open to our members only. This would help cover our sound, microphone, and any other technological expenses.
Provide masks for those who do not have them on the day of the event.</t>
  </si>
  <si>
    <t>Stage decorations, photo booth, and costumes for dances.</t>
  </si>
  <si>
    <t>Organization Name: Irish Dance</t>
  </si>
  <si>
    <t>Serena McKiernan</t>
  </si>
  <si>
    <t>sgm108@scarletmail.rutgers.edu</t>
  </si>
  <si>
    <t>The first purpose of the organization shall provide a network for students with an interest Irish Dancing, by providing a forum for students to discuss, debate, socialize over the love of Irish Dancing. The second purpose of the club is to show interested members the basics of Irish Dancing (for performance, competition, or just for fun), to provide a social network of practice buddies for actively competing students, and to compete with other Dance Clubs on an intercollegiate level</t>
  </si>
  <si>
    <t>SABO #: 1575</t>
  </si>
  <si>
    <t>Program 1 Name: RUIDC Spring Showcase</t>
  </si>
  <si>
    <t>Event Description:  The RIDC Showcase is a chance for us to show our family, friends, and the Rutgers Community what we have been working on all year! The showcase will include numbers we have performed in past competitions, performance/show numbers, fun numbers, and traditional Irish group dances. We hope that this showcase is a celebration of what we have worked toward and what we have learned this year in club, as well as share a bit of our culture with the Rutgers community.</t>
  </si>
  <si>
    <t>Date: 2021-03-21 00:00:00</t>
  </si>
  <si>
    <t>Attendance: 75</t>
  </si>
  <si>
    <t>Location: Douglass Student Center</t>
  </si>
  <si>
    <t>Cost of Renting room</t>
  </si>
  <si>
    <t>Pizza and drink for performers before the show and refreshments for those watching</t>
  </si>
  <si>
    <t>Miscellaneous decorations and signage for the stage and room where the event takes place.</t>
  </si>
  <si>
    <t>Floor rental, irish dance requires a certain surface to cover the stage in the student center because hard shoes would either damage the floor or be unsafe to use on the surface.</t>
  </si>
  <si>
    <t>New club t-shirts for each member, $15-20 per shirt for around 20-25 members.</t>
  </si>
  <si>
    <t>Foods for general meeting to promote attendance and to celebrate achievements</t>
  </si>
  <si>
    <t>Skirts, sashes, and tights depending on the theme of small group performances.</t>
  </si>
  <si>
    <t>Organization Name: RU Bachata Club</t>
  </si>
  <si>
    <t>Christine Chun</t>
  </si>
  <si>
    <t>cjc411@scarletmail.rutgers.edu</t>
  </si>
  <si>
    <t>Center for Latino Arts and Culture (clac.info@rutgers.edu)</t>
  </si>
  <si>
    <t>The Bachata Clubs main objective is to bring members together through the dance of Bachata. The goal is to ensure members build a strong foundation in both footwork and partnerwork, attain an authentic look and feel, develop and enhance leading and following techniques, as well as develop social dancing techniques and dance etiquette. Additionally, this club will help members gain a better understanding of everything that makes up Bachata including history &amp; origins, culture, tools and instruments.</t>
  </si>
  <si>
    <t>SABO #: 1672</t>
  </si>
  <si>
    <t>Program 1 Name: Mas Vida/Fundraiser</t>
  </si>
  <si>
    <t>Program 2 Name: Bachata Trivia Night</t>
  </si>
  <si>
    <t>Event Description:  The goal of our fundraiser is to raise money for the charity, Amazon Watch. Amazon Watch is an organization that dedicates itself to the preservation of the Amazon rainforest and the indigenous peoples that occupy those very lands. As a latinx organization, we feel that it is our duty to help other people in Latin Americagoing through situations that we can only imagine. Also as human beings that live on this Earth, we feel a responsibility to help preserve our Earth as climate change continues to threaten the environment. We will be giving a presentation on the charity that we have chosen and how our money will be used to help theAmazon rainforest and people living in Latin American. We will also be having performances from multiple cultural organizations on campus as well as our own performance team as a show of support to the Latinx people whose lives are being affected by the damages caused to the places that they call home.</t>
  </si>
  <si>
    <t>Date: 2021-04-15 00:00:00</t>
  </si>
  <si>
    <t>Attendance: 275</t>
  </si>
  <si>
    <t>Admission Fee 10</t>
  </si>
  <si>
    <t>Event Description The Bachata Club's main focus for this event is to explore the deeper meaning of song lyrics and the history of Bachata in a Jeopardy-style trivia night. We will be giving a short presentation on the meaning behind different Bachata songs that address issues affecting the latinx people such as "Amor de Madre" and "Hermanita". We will give our general members a chance to share their personal thoughts and opinions throughout our event to facilitate a productive discussion.</t>
  </si>
  <si>
    <t>Date: 2021-03-22 00:00:00</t>
  </si>
  <si>
    <t>Attendance: 20-30? Depending on restrictions put in place due to covid.</t>
  </si>
  <si>
    <t>$600 to use Trayes Hall for the night. This would include use of the dance floor, speakers, projectors and a stage for our performance team and other cultural groups.</t>
  </si>
  <si>
    <t>We are assuming it still costs about $50 to rent the Red Lion Cafe for the night.</t>
  </si>
  <si>
    <t>$50 to print out physical tickets on card stock paper</t>
  </si>
  <si>
    <t>In 2019 we spent $775 on catering from Pikadera for 110 people but this year we are more than doubling the amount of people in attendance because we got a bigger venue. Based on attendance of 275 people, and using our spending from last year as a reference, we would need about $1937.50 for catering.([275 /110]*77=1937.50) We would use the rest of the $2050 to buy refreshments because the catering does not include it.</t>
  </si>
  <si>
    <t>We'd like to provide pizza for the general body from Gerlandia's on college ave. This money would also go towards soda and water for everyone.</t>
  </si>
  <si>
    <t>We plan on renting table cloths from the student center which go for $15 per table. With 275 guests and 8 guests at a table that would be about 35 tables and thus $525. We would also need to buy centerpieces for the table which at $20 a piece is $700. The remaining $75 would be used for other decorations for the sign in table, the food serving table and supplies to serve the food and chafing burners to keep the food warm.</t>
  </si>
  <si>
    <t>We would like to purchase extra masks in case anyone needs them as well as other safety measures, like hand sanitizers and wipes.</t>
  </si>
  <si>
    <t>Description here We would be contracting DJ Mike Fresh who charges $400. We would also be contracting Timeless Photo Booths for two hours which based on their website would be $450.</t>
  </si>
  <si>
    <t>$50 to provide water bottles at future general body meetings since we are dancing, and our members tend to sweat.</t>
  </si>
  <si>
    <t>Our performance team has 29 members and most of them are new. Our team needs new costumes and at $50 for an entire outfit for each, we would need $1450 to get new uniforms.</t>
  </si>
  <si>
    <t>Organization Name: Verse One Dance Troupe</t>
  </si>
  <si>
    <t>Yung Szeto</t>
  </si>
  <si>
    <t>Treasuer</t>
  </si>
  <si>
    <t>ys754@scarletmail.rutgers.edu</t>
  </si>
  <si>
    <t>Karen Ardizzone (kardizzone@echo.rutgers.edu)</t>
  </si>
  <si>
    <t>Verse One is the first audition-free equal opportunity dance troupe at Rutgers University. Our mission is to expose, enlighten, and enforce a comfortable dance environment for all levels, especially beginners. We strive to enable dancers to excel in the art and pride ourselves in our respect for each other as well as the dance community. We train in the fundamentals of various dance styles and learn choreography. We end the semester with performances around Rutgers campus and the greater New Jersey area, as well as by hosting workshops led by prominent dancers from New Jersey and New York.</t>
  </si>
  <si>
    <t>SABO #: 1800</t>
  </si>
  <si>
    <t>Program 1 Name: End of Semester Video</t>
  </si>
  <si>
    <t>Event Description:  Due to COVID-19, many events have switched online. For each semester, VerseOne prepares a set for the end of the semester performance. We wish to film the set as a video.</t>
  </si>
  <si>
    <t>Attendance: 40</t>
  </si>
  <si>
    <t>Location: Lucy Stone Hall</t>
  </si>
  <si>
    <t>Videocamera and lighting</t>
  </si>
  <si>
    <t>Videographer: 400</t>
  </si>
  <si>
    <t>04/25/2022-04/29/2022</t>
  </si>
  <si>
    <t>Installments: 5</t>
  </si>
  <si>
    <t>Attendance: 5</t>
  </si>
  <si>
    <t>Date: Lucy Stone Hall</t>
  </si>
  <si>
    <t>Creating flyers and advertising</t>
  </si>
  <si>
    <t>Types of Contracts  None  Other  Dancers:Lex Bolisay: $20Regina Lustre: $20Patrica Huang: $20Edson Maldonado: $20Natasha Benosa : $20</t>
  </si>
  <si>
    <t>Elements is one of the largest  dance competition in the East Coast and gathers many professional dance teams. We hope to expose beginners on our team to various dance styles and learn from teachers there. They would also be performing and gaining experience.</t>
  </si>
  <si>
    <t>Location: Boston University</t>
  </si>
  <si>
    <t>Date: 2021-03-11 00:00:00</t>
  </si>
  <si>
    <t>8 drivers x $10 = $80</t>
  </si>
  <si>
    <t>40 members x $10 = $400</t>
  </si>
  <si>
    <t>Organization Name: Rutgers Tamasha</t>
  </si>
  <si>
    <t>Ruchit Shah</t>
  </si>
  <si>
    <t>rcs207@scarletmail.rutgers.edu</t>
  </si>
  <si>
    <t>The purpose of the organization is to provide a non-competitive, co-educational Bollywood experience through the art of dance. Members will be exposed to South Asian culture through Bollywood fusion dance. RU Tamasha further embodies a social dance environment with dance workshops for all interested individuals to attend and gives the opportunity for members to perform at Indian showcases across the nation. RU Tamasha hosts events centered around performances, food, and traditions of Indian culture as well as voluntary mentorship programs with elementary, middle and high school students where we teach children and teens a variety of Bollywood dance forms.</t>
  </si>
  <si>
    <t>SABO #: 1948</t>
  </si>
  <si>
    <t>This will be allocated towards rental fees at Rutgers Business School for RU Tamasha to host interest meetings and general meetings. We plan to serve food which requires a higher rental fee.</t>
  </si>
  <si>
    <t>We plan to make print advertising (fliers, posters, banners, etc.) to promote the organization and generate interest around campus.</t>
  </si>
  <si>
    <t>We plan to cater food from vendors such as Gerlanda's or Panera Bread to serve our members and interested students during interest/general meetings.</t>
  </si>
  <si>
    <t>We will purchase 24 costumes tailored for each member to ensure it fits them well and matches the theme of our choreography.</t>
  </si>
  <si>
    <t>This is a Bollywood fusion dance showcase where collegiate teams come to perform. During the conference, Rutgers Tamasha will be performing as an Exhibition Act and integrating different forms of Indian dance including Bhangra, Bollywood, Classical, Kathak, and Bharatnayatam to show our connection with our South Asian roots (as stated in our mission statement).</t>
  </si>
  <si>
    <t>Is this Series?: Team Conference (1)</t>
  </si>
  <si>
    <t>Date: 1/28/22-1/31/22</t>
  </si>
  <si>
    <t>We plan to take an airplane to reach the location and use Uber for internal travel. At an estimated cost of $300/airplane ticket for 12 people, this will total to $3600. Uber expenses will total to $300 as it will cost $150 to travel both to and back from the showcase location for all 12 people. This makes the total for both modes of transportation $3900.</t>
  </si>
  <si>
    <t>We will eat 3 meals a day at an expected $20/meal. Over 3 days, this will total to $2160 for 12 people.</t>
  </si>
  <si>
    <t>This Conference relates to our mission statement of providing a non-competitive and co-educational dance experience through the art of dance. We introduce our Bollywood choreography to our community by having going back to our South Asian roots. Holi is the festival of colors and love and many dance groups will be performing at this festival in addition to Rutgers Tamasha through dance art forms such as Bhangra, Classical, and Fusion.</t>
  </si>
  <si>
    <t>Location: Fremont, CA</t>
  </si>
  <si>
    <t>Date: 3/25/2022 - 3/27/2022</t>
  </si>
  <si>
    <t>For lodging, we plan to stay at a hotel which will be about $150 per night per person. Over 3 nights, the total will amount to $5400 for all 12 people.</t>
  </si>
  <si>
    <t>The conference is charging a $75 fee per person, so for 12 people, the total will be $900.</t>
  </si>
  <si>
    <t>Airplane tickets + Uber: Airplane tickets: 300 (per person) x 12 = 36005 x 30 = 150 going there and 5 x 30 = 150 coming back for uber In total = $3900</t>
  </si>
  <si>
    <t>3 days x 12 x 60 (20 per meal x 3 meals) =  2160</t>
  </si>
  <si>
    <t>Hotel:12 people x 150 per night x 3 nights = 5400</t>
  </si>
  <si>
    <t>$75 entrance fee per person x 12 = 900</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</si>
</sst>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15">
    <font>
      <sz val="12.0"/>
      <color theme="1"/>
      <name val="Arial"/>
    </font>
    <font>
      <b/>
      <sz val="11.0"/>
      <color theme="1"/>
      <name val="Calibri"/>
    </font>
    <font>
      <color theme="1"/>
      <name val="Calibri"/>
    </font>
    <font>
      <color theme="1"/>
      <name val="Arial"/>
    </font>
    <font>
      <sz val="11.0"/>
      <color theme="1"/>
      <name val="Calibri"/>
    </font>
    <font>
      <sz val="11.0"/>
      <color rgb="FF000000"/>
      <name val="Inconsolata"/>
    </font>
    <font>
      <b/>
      <sz val="12.0"/>
      <color theme="1"/>
      <name val="Arial"/>
    </font>
    <font>
      <sz val="10.0"/>
      <color rgb="FF000000"/>
      <name val="Arial"/>
    </font>
    <font>
      <b/>
      <sz val="12.0"/>
      <color rgb="FF000000"/>
      <name val="Arial"/>
    </font>
    <font>
      <b/>
      <sz val="10.0"/>
      <color theme="1"/>
      <name val="Arial"/>
    </font>
    <font>
      <sz val="10.0"/>
      <color theme="1"/>
      <name val="Arial"/>
    </font>
    <font>
      <i/>
      <sz val="10.0"/>
      <color rgb="FF000000"/>
      <name val="Arial"/>
    </font>
    <font>
      <b/>
      <sz val="10.0"/>
      <color rgb="FF000000"/>
      <name val="Arial"/>
    </font>
    <font>
      <b/>
      <i/>
      <sz val="10.0"/>
      <color theme="1"/>
      <name val="Arial"/>
    </font>
    <font/>
  </fonts>
  <fills count="21">
    <fill>
      <patternFill patternType="none"/>
    </fill>
    <fill>
      <patternFill patternType="lightGray"/>
    </fill>
    <fill>
      <patternFill patternType="solid">
        <fgColor rgb="FFFFFFFF"/>
        <bgColor rgb="FFFFFFFF"/>
      </patternFill>
    </fill>
    <fill>
      <patternFill patternType="solid">
        <fgColor rgb="FFE5E5E5"/>
        <bgColor rgb="FFE5E5E5"/>
      </patternFill>
    </fill>
    <fill>
      <patternFill patternType="solid">
        <fgColor rgb="FFCCCCCC"/>
        <bgColor rgb="FFCCCCCC"/>
      </patternFill>
    </fill>
    <fill>
      <patternFill patternType="solid">
        <fgColor rgb="FFFFE599"/>
        <bgColor rgb="FFFFE599"/>
      </patternFill>
    </fill>
    <fill>
      <patternFill patternType="solid">
        <fgColor rgb="FFFFD966"/>
        <bgColor rgb="FFFFD966"/>
      </patternFill>
    </fill>
    <fill>
      <patternFill patternType="solid">
        <fgColor rgb="FFC9DAF8"/>
        <bgColor rgb="FFC9DAF8"/>
      </patternFill>
    </fill>
    <fill>
      <patternFill patternType="solid">
        <fgColor rgb="FFA4C2F4"/>
        <bgColor rgb="FFA4C2F4"/>
      </patternFill>
    </fill>
    <fill>
      <patternFill patternType="solid">
        <fgColor rgb="FFE6B8AF"/>
        <bgColor rgb="FFE6B8AF"/>
      </patternFill>
    </fill>
    <fill>
      <patternFill patternType="solid">
        <fgColor rgb="FFDD7E6B"/>
        <bgColor rgb="FFDD7E6B"/>
      </patternFill>
    </fill>
    <fill>
      <patternFill patternType="solid">
        <fgColor rgb="FFB6D7A8"/>
        <bgColor rgb="FFB6D7A8"/>
      </patternFill>
    </fill>
    <fill>
      <patternFill patternType="solid">
        <fgColor rgb="FF93C47D"/>
        <bgColor rgb="FF93C47D"/>
      </patternFill>
    </fill>
    <fill>
      <patternFill patternType="solid">
        <fgColor rgb="FFF9CB9C"/>
        <bgColor rgb="FFF9CB9C"/>
      </patternFill>
    </fill>
    <fill>
      <patternFill patternType="solid">
        <fgColor rgb="FFF6B26B"/>
        <bgColor rgb="FFF6B26B"/>
      </patternFill>
    </fill>
    <fill>
      <patternFill patternType="solid">
        <fgColor rgb="FFD5A6BD"/>
        <bgColor rgb="FFD5A6BD"/>
      </patternFill>
    </fill>
    <fill>
      <patternFill patternType="solid">
        <fgColor rgb="FFC27BA0"/>
        <bgColor rgb="FFC27BA0"/>
      </patternFill>
    </fill>
    <fill>
      <patternFill patternType="solid">
        <fgColor rgb="FFB4A7D6"/>
        <bgColor rgb="FFB4A7D6"/>
      </patternFill>
    </fill>
    <fill>
      <patternFill patternType="solid">
        <fgColor rgb="FF8E7CC3"/>
        <bgColor rgb="FF8E7CC3"/>
      </patternFill>
    </fill>
    <fill>
      <patternFill patternType="solid">
        <fgColor rgb="FFA2C4C9"/>
        <bgColor rgb="FFA2C4C9"/>
      </patternFill>
    </fill>
    <fill>
      <patternFill patternType="solid">
        <fgColor rgb="FF76A5AF"/>
        <bgColor rgb="FF76A5AF"/>
      </patternFill>
    </fill>
  </fills>
  <borders count="18">
    <border/>
    <border>
      <top style="thin">
        <color rgb="FF000000"/>
      </top>
    </border>
    <border>
      <top style="medium">
        <color rgb="FF000000"/>
      </top>
    </border>
    <border>
      <left style="medium">
        <color rgb="FF000000"/>
      </left>
      <right/>
      <top style="medium">
        <color rgb="FF000000"/>
      </top>
      <bottom style="medium">
        <color rgb="FF000000"/>
      </bottom>
    </border>
    <border>
      <left/>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style="medium">
        <color rgb="FF000000"/>
      </left>
      <right/>
      <top/>
      <bottom style="medium">
        <color rgb="FF000000"/>
      </bottom>
    </border>
    <border>
      <left/>
      <right/>
      <top/>
      <bottom style="medium">
        <color rgb="FF000000"/>
      </bottom>
    </border>
    <border>
      <left/>
      <right style="medium">
        <color rgb="FF000000"/>
      </right>
      <top/>
      <bottom style="medium">
        <color rgb="FF000000"/>
      </bottom>
    </border>
    <border>
      <left/>
      <right/>
      <top/>
      <bottom/>
    </border>
    <border>
      <left/>
      <right style="medium">
        <color rgb="FF000000"/>
      </right>
      <top style="medium">
        <color rgb="FF000000"/>
      </top>
      <bottom/>
    </border>
    <border>
      <left/>
      <right style="medium">
        <color rgb="FF000000"/>
      </right>
      <top/>
      <bottom/>
    </border>
    <border>
      <left style="medium">
        <color rgb="FF000000"/>
      </left>
      <right/>
      <top/>
      <bottom/>
    </border>
    <border>
      <left style="medium">
        <color rgb="FF000000"/>
      </left>
      <right/>
      <top style="medium">
        <color rgb="FF000000"/>
      </top>
      <bottom/>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s>
  <cellStyleXfs count="1">
    <xf borderId="0" fillId="0" fontId="0" numFmtId="0" applyAlignment="1" applyFont="1"/>
  </cellStyleXfs>
  <cellXfs count="205">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horizontal="center" vertical="bottom"/>
    </xf>
    <xf borderId="0" fillId="0" fontId="1" numFmtId="164" xfId="0" applyAlignment="1" applyFont="1" applyNumberFormat="1">
      <alignment vertical="bottom"/>
    </xf>
    <xf borderId="0" fillId="0" fontId="2" numFmtId="0" xfId="0" applyAlignment="1" applyFont="1">
      <alignment readingOrder="0"/>
    </xf>
    <xf borderId="0" fillId="0" fontId="3" numFmtId="0" xfId="0" applyAlignment="1" applyFont="1">
      <alignment vertical="bottom"/>
    </xf>
    <xf borderId="0" fillId="0" fontId="3" numFmtId="0" xfId="0" applyAlignment="1" applyFont="1">
      <alignment horizontal="right" vertical="bottom"/>
    </xf>
    <xf borderId="0" fillId="0" fontId="4" numFmtId="0" xfId="0" applyAlignment="1" applyFont="1">
      <alignment horizontal="center" vertical="bottom"/>
    </xf>
    <xf borderId="0" fillId="0" fontId="4" numFmtId="164" xfId="0" applyAlignment="1" applyFont="1" applyNumberFormat="1">
      <alignment horizontal="right" vertical="bottom"/>
    </xf>
    <xf borderId="0" fillId="2" fontId="4" numFmtId="0" xfId="0" applyAlignment="1" applyFill="1" applyFont="1">
      <alignment horizontal="center" vertical="bottom"/>
    </xf>
    <xf borderId="0" fillId="0" fontId="2" numFmtId="0" xfId="0" applyFont="1"/>
    <xf borderId="0" fillId="3" fontId="5" numFmtId="0" xfId="0" applyFill="1" applyFont="1"/>
    <xf borderId="0" fillId="0" fontId="4" numFmtId="0" xfId="0" applyAlignment="1" applyFont="1">
      <alignment horizontal="center" readingOrder="0" vertical="bottom"/>
    </xf>
    <xf borderId="0" fillId="0" fontId="4" numFmtId="164" xfId="0" applyAlignment="1" applyFont="1" applyNumberFormat="1">
      <alignment horizontal="right" readingOrder="0" vertical="bottom"/>
    </xf>
    <xf borderId="0" fillId="2" fontId="4" numFmtId="0" xfId="0" applyAlignment="1" applyFont="1">
      <alignment horizontal="center" readingOrder="0" vertical="bottom"/>
    </xf>
    <xf borderId="1" fillId="0" fontId="2" numFmtId="164" xfId="0" applyBorder="1" applyFont="1" applyNumberFormat="1"/>
    <xf borderId="2" fillId="0" fontId="2" numFmtId="164" xfId="0" applyBorder="1" applyFont="1" applyNumberFormat="1"/>
    <xf borderId="3" fillId="4" fontId="6" numFmtId="0" xfId="0" applyBorder="1" applyFill="1" applyFont="1"/>
    <xf borderId="4" fillId="4" fontId="6" numFmtId="0" xfId="0" applyBorder="1" applyFont="1"/>
    <xf borderId="5" fillId="4" fontId="6" numFmtId="0" xfId="0" applyBorder="1" applyFont="1"/>
    <xf borderId="0" fillId="0" fontId="7" numFmtId="0" xfId="0" applyFont="1"/>
    <xf borderId="3" fillId="4" fontId="6" numFmtId="164" xfId="0" applyBorder="1" applyFont="1" applyNumberFormat="1"/>
    <xf borderId="5" fillId="4" fontId="8" numFmtId="0" xfId="0" applyBorder="1" applyFont="1"/>
    <xf borderId="6" fillId="4" fontId="6" numFmtId="164" xfId="0" applyBorder="1" applyFont="1" applyNumberFormat="1"/>
    <xf borderId="7" fillId="4" fontId="9" numFmtId="0" xfId="0" applyBorder="1" applyFont="1"/>
    <xf borderId="8" fillId="4" fontId="9" numFmtId="0" xfId="0" applyBorder="1" applyFont="1"/>
    <xf borderId="8" fillId="4" fontId="10" numFmtId="164" xfId="0" applyBorder="1" applyFont="1" applyNumberFormat="1"/>
    <xf borderId="4" fillId="4" fontId="9" numFmtId="0" xfId="0" applyBorder="1" applyFont="1"/>
    <xf borderId="9" fillId="4" fontId="10" numFmtId="164" xfId="0" applyBorder="1" applyFont="1" applyNumberFormat="1"/>
    <xf borderId="10" fillId="4" fontId="9" numFmtId="164" xfId="0" applyBorder="1" applyFont="1" applyNumberFormat="1"/>
    <xf borderId="10" fillId="4" fontId="9" numFmtId="0" xfId="0" applyBorder="1" applyFont="1"/>
    <xf borderId="11" fillId="4" fontId="10" numFmtId="164" xfId="0" applyBorder="1" applyFont="1" applyNumberFormat="1"/>
    <xf borderId="10" fillId="4" fontId="11" numFmtId="0" xfId="0" applyAlignment="1" applyBorder="1" applyFont="1">
      <alignment shrinkToFit="0" wrapText="1"/>
    </xf>
    <xf borderId="12" fillId="4" fontId="9" numFmtId="164" xfId="0" applyBorder="1" applyFont="1" applyNumberFormat="1"/>
    <xf borderId="10" fillId="5" fontId="12" numFmtId="0" xfId="0" applyAlignment="1" applyBorder="1" applyFill="1" applyFont="1">
      <alignment shrinkToFit="0" wrapText="1"/>
    </xf>
    <xf borderId="10" fillId="6" fontId="10" numFmtId="164" xfId="0" applyBorder="1" applyFill="1" applyFont="1" applyNumberFormat="1"/>
    <xf borderId="10" fillId="6" fontId="10" numFmtId="164" xfId="0" applyAlignment="1" applyBorder="1" applyFont="1" applyNumberFormat="1">
      <alignment shrinkToFit="0" wrapText="1"/>
    </xf>
    <xf borderId="10" fillId="5" fontId="9" numFmtId="0" xfId="0" applyBorder="1" applyFont="1"/>
    <xf borderId="10" fillId="6" fontId="10" numFmtId="164" xfId="0" applyAlignment="1" applyBorder="1" applyFont="1" applyNumberFormat="1">
      <alignment readingOrder="0"/>
    </xf>
    <xf borderId="12" fillId="6" fontId="10" numFmtId="164" xfId="0" applyAlignment="1" applyBorder="1" applyFont="1" applyNumberFormat="1">
      <alignment readingOrder="0"/>
    </xf>
    <xf borderId="10" fillId="7" fontId="9" numFmtId="0" xfId="0" applyBorder="1" applyFill="1" applyFont="1"/>
    <xf borderId="10" fillId="8" fontId="10" numFmtId="164" xfId="0" applyBorder="1" applyFill="1" applyFont="1" applyNumberFormat="1"/>
    <xf borderId="10" fillId="8" fontId="10" numFmtId="164" xfId="0" applyAlignment="1" applyBorder="1" applyFont="1" applyNumberFormat="1">
      <alignment shrinkToFit="0" wrapText="1"/>
    </xf>
    <xf borderId="10" fillId="8" fontId="10" numFmtId="164" xfId="0" applyAlignment="1" applyBorder="1" applyFont="1" applyNumberFormat="1">
      <alignment readingOrder="0"/>
    </xf>
    <xf borderId="12" fillId="8" fontId="10" numFmtId="164" xfId="0" applyAlignment="1" applyBorder="1" applyFont="1" applyNumberFormat="1">
      <alignment readingOrder="0"/>
    </xf>
    <xf borderId="12" fillId="6" fontId="10" numFmtId="164" xfId="0" applyBorder="1" applyFont="1" applyNumberFormat="1"/>
    <xf borderId="12" fillId="8" fontId="10" numFmtId="164" xfId="0" applyBorder="1" applyFont="1" applyNumberFormat="1"/>
    <xf borderId="10" fillId="5" fontId="10" numFmtId="164" xfId="0" applyBorder="1" applyFont="1" applyNumberFormat="1"/>
    <xf borderId="12" fillId="5" fontId="10" numFmtId="164" xfId="0" applyBorder="1" applyFont="1" applyNumberFormat="1"/>
    <xf borderId="10" fillId="7" fontId="9" numFmtId="164" xfId="0" applyBorder="1" applyFont="1" applyNumberFormat="1"/>
    <xf borderId="10" fillId="7" fontId="10" numFmtId="0" xfId="0" applyAlignment="1" applyBorder="1" applyFont="1">
      <alignment shrinkToFit="0" wrapText="1"/>
    </xf>
    <xf borderId="10" fillId="7" fontId="10" numFmtId="164" xfId="0" applyBorder="1" applyFont="1" applyNumberFormat="1"/>
    <xf borderId="12" fillId="7" fontId="10" numFmtId="164" xfId="0" applyBorder="1" applyFont="1" applyNumberFormat="1"/>
    <xf borderId="10" fillId="5" fontId="12" numFmtId="0" xfId="0" applyAlignment="1" applyBorder="1" applyFont="1">
      <alignment horizontal="left"/>
    </xf>
    <xf borderId="10" fillId="7" fontId="9" numFmtId="0" xfId="0" applyAlignment="1" applyBorder="1" applyFont="1">
      <alignment horizontal="left"/>
    </xf>
    <xf borderId="10" fillId="5" fontId="9" numFmtId="0" xfId="0" applyAlignment="1" applyBorder="1" applyFont="1">
      <alignment shrinkToFit="0" wrapText="1"/>
    </xf>
    <xf borderId="10" fillId="5" fontId="9" numFmtId="164" xfId="0" applyBorder="1" applyFont="1" applyNumberFormat="1"/>
    <xf borderId="10" fillId="7" fontId="9" numFmtId="0" xfId="0" applyAlignment="1" applyBorder="1" applyFont="1">
      <alignment shrinkToFit="0" wrapText="1"/>
    </xf>
    <xf borderId="10" fillId="5" fontId="13" numFmtId="0" xfId="0" applyBorder="1" applyFont="1"/>
    <xf borderId="10" fillId="5" fontId="13" numFmtId="164" xfId="0" applyBorder="1" applyFont="1" applyNumberFormat="1"/>
    <xf borderId="10" fillId="5" fontId="13" numFmtId="0" xfId="0" applyAlignment="1" applyBorder="1" applyFont="1">
      <alignment shrinkToFit="0" wrapText="1"/>
    </xf>
    <xf borderId="10" fillId="7" fontId="10" numFmtId="0" xfId="0" applyBorder="1" applyFont="1"/>
    <xf borderId="12" fillId="5" fontId="9" numFmtId="164" xfId="0" applyBorder="1" applyFont="1" applyNumberFormat="1"/>
    <xf borderId="9" fillId="7" fontId="9" numFmtId="164" xfId="0" applyBorder="1" applyFont="1" applyNumberFormat="1"/>
    <xf borderId="3" fillId="4" fontId="9" numFmtId="0" xfId="0" applyBorder="1" applyFont="1"/>
    <xf borderId="4" fillId="4" fontId="9" numFmtId="0" xfId="0" applyAlignment="1" applyBorder="1" applyFont="1">
      <alignment shrinkToFit="0" wrapText="1"/>
    </xf>
    <xf borderId="4" fillId="4" fontId="10" numFmtId="164" xfId="0" applyBorder="1" applyFont="1" applyNumberFormat="1"/>
    <xf borderId="5" fillId="4" fontId="10" numFmtId="164" xfId="0" applyBorder="1" applyFont="1" applyNumberFormat="1"/>
    <xf borderId="5" fillId="4" fontId="9" numFmtId="0" xfId="0" applyBorder="1" applyFont="1"/>
    <xf borderId="10" fillId="4" fontId="9" numFmtId="0" xfId="0" applyAlignment="1" applyBorder="1" applyFont="1">
      <alignment shrinkToFit="0" wrapText="1"/>
    </xf>
    <xf borderId="10" fillId="4" fontId="10" numFmtId="164" xfId="0" applyBorder="1" applyFont="1" applyNumberFormat="1"/>
    <xf borderId="12" fillId="4" fontId="10" numFmtId="164" xfId="0" applyBorder="1" applyFont="1" applyNumberFormat="1"/>
    <xf borderId="10" fillId="4" fontId="9" numFmtId="164" xfId="0" applyAlignment="1" applyBorder="1" applyFont="1" applyNumberFormat="1">
      <alignment shrinkToFit="0" wrapText="1"/>
    </xf>
    <xf borderId="10" fillId="4" fontId="10" numFmtId="0" xfId="0" applyBorder="1" applyFont="1"/>
    <xf borderId="10" fillId="4" fontId="12" numFmtId="164" xfId="0" applyAlignment="1" applyBorder="1" applyFont="1" applyNumberFormat="1">
      <alignment shrinkToFit="0" wrapText="1"/>
    </xf>
    <xf borderId="10" fillId="9" fontId="9" numFmtId="0" xfId="0" applyBorder="1" applyFill="1" applyFont="1"/>
    <xf borderId="10" fillId="10" fontId="10" numFmtId="164" xfId="0" applyBorder="1" applyFill="1" applyFont="1" applyNumberFormat="1"/>
    <xf borderId="10" fillId="10" fontId="10" numFmtId="164" xfId="0" applyAlignment="1" applyBorder="1" applyFont="1" applyNumberFormat="1">
      <alignment shrinkToFit="0" wrapText="1"/>
    </xf>
    <xf borderId="10" fillId="10" fontId="10" numFmtId="164" xfId="0" applyAlignment="1" applyBorder="1" applyFont="1" applyNumberFormat="1">
      <alignment readingOrder="0"/>
    </xf>
    <xf borderId="12" fillId="10" fontId="10" numFmtId="164" xfId="0" applyAlignment="1" applyBorder="1" applyFont="1" applyNumberFormat="1">
      <alignment readingOrder="0"/>
    </xf>
    <xf borderId="10" fillId="11" fontId="12" numFmtId="0" xfId="0" applyAlignment="1" applyBorder="1" applyFill="1" applyFont="1">
      <alignment shrinkToFit="0" wrapText="1"/>
    </xf>
    <xf borderId="10" fillId="12" fontId="10" numFmtId="164" xfId="0" applyBorder="1" applyFill="1" applyFont="1" applyNumberFormat="1"/>
    <xf borderId="10" fillId="12" fontId="10" numFmtId="164" xfId="0" applyAlignment="1" applyBorder="1" applyFont="1" applyNumberFormat="1">
      <alignment shrinkToFit="0" wrapText="1"/>
    </xf>
    <xf borderId="10" fillId="11" fontId="9" numFmtId="0" xfId="0" applyBorder="1" applyFont="1"/>
    <xf borderId="12" fillId="12" fontId="10" numFmtId="164" xfId="0" applyBorder="1" applyFont="1" applyNumberFormat="1"/>
    <xf borderId="12" fillId="10" fontId="10" numFmtId="164" xfId="0" applyBorder="1" applyFont="1" applyNumberFormat="1"/>
    <xf borderId="10" fillId="10" fontId="7" numFmtId="164" xfId="0" applyBorder="1" applyFont="1" applyNumberFormat="1"/>
    <xf borderId="10" fillId="11" fontId="9" numFmtId="164" xfId="0" applyBorder="1" applyFont="1" applyNumberFormat="1"/>
    <xf borderId="10" fillId="11" fontId="9" numFmtId="0" xfId="0" applyAlignment="1" applyBorder="1" applyFont="1">
      <alignment shrinkToFit="0" wrapText="1"/>
    </xf>
    <xf borderId="10" fillId="11" fontId="10" numFmtId="164" xfId="0" applyBorder="1" applyFont="1" applyNumberFormat="1"/>
    <xf borderId="12" fillId="11" fontId="10" numFmtId="164" xfId="0" applyBorder="1" applyFont="1" applyNumberFormat="1"/>
    <xf borderId="10" fillId="9" fontId="9" numFmtId="0" xfId="0" applyAlignment="1" applyBorder="1" applyFont="1">
      <alignment shrinkToFit="0" wrapText="1"/>
    </xf>
    <xf borderId="12" fillId="9" fontId="9" numFmtId="0" xfId="0" applyBorder="1" applyFont="1"/>
    <xf borderId="10" fillId="11" fontId="9" numFmtId="0" xfId="0" applyAlignment="1" applyBorder="1" applyFont="1">
      <alignment horizontal="left"/>
    </xf>
    <xf borderId="10" fillId="11" fontId="10" numFmtId="0" xfId="0" applyAlignment="1" applyBorder="1" applyFont="1">
      <alignment shrinkToFit="0" wrapText="1"/>
    </xf>
    <xf borderId="10" fillId="11" fontId="12" numFmtId="0" xfId="0" applyBorder="1" applyFont="1"/>
    <xf borderId="10" fillId="11" fontId="10" numFmtId="0" xfId="0" applyBorder="1" applyFont="1"/>
    <xf borderId="10" fillId="9" fontId="10" numFmtId="0" xfId="0" applyBorder="1" applyFont="1"/>
    <xf borderId="10" fillId="9" fontId="10" numFmtId="164" xfId="0" applyBorder="1" applyFont="1" applyNumberFormat="1"/>
    <xf borderId="10" fillId="9" fontId="10" numFmtId="164" xfId="0" applyAlignment="1" applyBorder="1" applyFont="1" applyNumberFormat="1">
      <alignment shrinkToFit="0" wrapText="1"/>
    </xf>
    <xf borderId="12" fillId="9" fontId="10" numFmtId="164" xfId="0" applyBorder="1" applyFont="1" applyNumberFormat="1"/>
    <xf borderId="12" fillId="11" fontId="9" numFmtId="164" xfId="0" applyBorder="1" applyFont="1" applyNumberFormat="1"/>
    <xf borderId="10" fillId="9" fontId="10" numFmtId="0" xfId="0" applyAlignment="1" applyBorder="1" applyFont="1">
      <alignment shrinkToFit="0" wrapText="1"/>
    </xf>
    <xf borderId="10" fillId="9" fontId="9" numFmtId="164" xfId="0" applyBorder="1" applyFont="1" applyNumberFormat="1"/>
    <xf borderId="10" fillId="9" fontId="9" numFmtId="164" xfId="0" applyAlignment="1" applyBorder="1" applyFont="1" applyNumberFormat="1">
      <alignment shrinkToFit="0" wrapText="1"/>
    </xf>
    <xf borderId="9" fillId="9" fontId="9" numFmtId="164" xfId="0" applyBorder="1" applyFont="1" applyNumberFormat="1"/>
    <xf borderId="12" fillId="4" fontId="9" numFmtId="0" xfId="0" applyBorder="1" applyFont="1"/>
    <xf borderId="10" fillId="13" fontId="12" numFmtId="0" xfId="0" applyAlignment="1" applyBorder="1" applyFill="1" applyFont="1">
      <alignment shrinkToFit="0" wrapText="1"/>
    </xf>
    <xf borderId="10" fillId="14" fontId="10" numFmtId="164" xfId="0" applyBorder="1" applyFill="1" applyFont="1" applyNumberFormat="1"/>
    <xf borderId="10" fillId="14" fontId="10" numFmtId="164" xfId="0" applyAlignment="1" applyBorder="1" applyFont="1" applyNumberFormat="1">
      <alignment shrinkToFit="0" wrapText="1"/>
    </xf>
    <xf borderId="10" fillId="13" fontId="9" numFmtId="0" xfId="0" applyBorder="1" applyFont="1"/>
    <xf borderId="12" fillId="14" fontId="10" numFmtId="164" xfId="0" applyBorder="1" applyFont="1" applyNumberFormat="1"/>
    <xf borderId="10" fillId="13" fontId="9" numFmtId="0" xfId="0" applyAlignment="1" applyBorder="1" applyFont="1">
      <alignment shrinkToFit="0" wrapText="1"/>
    </xf>
    <xf borderId="10" fillId="4" fontId="7" numFmtId="0" xfId="0" applyAlignment="1" applyBorder="1" applyFont="1">
      <alignment horizontal="left"/>
    </xf>
    <xf borderId="10" fillId="15" fontId="9" numFmtId="0" xfId="0" applyAlignment="1" applyBorder="1" applyFill="1" applyFont="1">
      <alignment shrinkToFit="0" wrapText="1"/>
    </xf>
    <xf borderId="10" fillId="16" fontId="10" numFmtId="0" xfId="0" applyBorder="1" applyFill="1" applyFont="1"/>
    <xf borderId="10" fillId="16" fontId="7" numFmtId="164" xfId="0" applyAlignment="1" applyBorder="1" applyFont="1" applyNumberFormat="1">
      <alignment shrinkToFit="0" wrapText="1"/>
    </xf>
    <xf borderId="10" fillId="15" fontId="9" numFmtId="0" xfId="0" applyBorder="1" applyFont="1"/>
    <xf borderId="10" fillId="15" fontId="9" numFmtId="164" xfId="0" applyBorder="1" applyFont="1" applyNumberFormat="1"/>
    <xf borderId="13" fillId="13" fontId="12" numFmtId="0" xfId="0" applyAlignment="1" applyBorder="1" applyFont="1">
      <alignment shrinkToFit="0" wrapText="1"/>
    </xf>
    <xf borderId="10" fillId="16" fontId="10" numFmtId="164" xfId="0" applyAlignment="1" applyBorder="1" applyFont="1" applyNumberFormat="1">
      <alignment shrinkToFit="0" wrapText="1"/>
    </xf>
    <xf borderId="13" fillId="13" fontId="9" numFmtId="0" xfId="0" applyAlignment="1" applyBorder="1" applyFont="1">
      <alignment shrinkToFit="0" wrapText="1"/>
    </xf>
    <xf borderId="10" fillId="16" fontId="10" numFmtId="164" xfId="0" applyBorder="1" applyFont="1" applyNumberFormat="1"/>
    <xf borderId="12" fillId="16" fontId="10" numFmtId="164" xfId="0" applyBorder="1" applyFont="1" applyNumberFormat="1"/>
    <xf borderId="10" fillId="13" fontId="9" numFmtId="164" xfId="0" applyBorder="1" applyFont="1" applyNumberFormat="1"/>
    <xf borderId="12" fillId="13" fontId="9" numFmtId="164" xfId="0" applyBorder="1" applyFont="1" applyNumberFormat="1"/>
    <xf borderId="14" fillId="4" fontId="9" numFmtId="0" xfId="0" applyBorder="1" applyFont="1"/>
    <xf borderId="13" fillId="4" fontId="10" numFmtId="0" xfId="0" applyBorder="1" applyFont="1"/>
    <xf borderId="10" fillId="4" fontId="10" numFmtId="0" xfId="0" applyAlignment="1" applyBorder="1" applyFont="1">
      <alignment shrinkToFit="0" wrapText="1"/>
    </xf>
    <xf borderId="10" fillId="15" fontId="10" numFmtId="164" xfId="0" applyBorder="1" applyFont="1" applyNumberFormat="1"/>
    <xf borderId="12" fillId="15" fontId="10" numFmtId="164" xfId="0" applyBorder="1" applyFont="1" applyNumberFormat="1"/>
    <xf borderId="12" fillId="15" fontId="9" numFmtId="164" xfId="0" applyBorder="1" applyFont="1" applyNumberFormat="1"/>
    <xf borderId="10" fillId="4" fontId="7" numFmtId="0" xfId="0" applyBorder="1" applyFont="1"/>
    <xf borderId="10" fillId="17" fontId="12" numFmtId="0" xfId="0" applyAlignment="1" applyBorder="1" applyFill="1" applyFont="1">
      <alignment shrinkToFit="0" wrapText="1"/>
    </xf>
    <xf borderId="10" fillId="18" fontId="10" numFmtId="164" xfId="0" applyBorder="1" applyFill="1" applyFont="1" applyNumberFormat="1"/>
    <xf borderId="10" fillId="18" fontId="10" numFmtId="164" xfId="0" applyAlignment="1" applyBorder="1" applyFont="1" applyNumberFormat="1">
      <alignment shrinkToFit="0" wrapText="1"/>
    </xf>
    <xf borderId="10" fillId="17" fontId="9" numFmtId="0" xfId="0" applyBorder="1" applyFont="1"/>
    <xf borderId="12" fillId="18" fontId="10" numFmtId="164" xfId="0" applyBorder="1" applyFont="1" applyNumberFormat="1"/>
    <xf quotePrefix="1" borderId="10" fillId="4" fontId="9" numFmtId="0" xfId="0" applyBorder="1" applyFont="1"/>
    <xf borderId="10" fillId="19" fontId="12" numFmtId="0" xfId="0" applyAlignment="1" applyBorder="1" applyFill="1" applyFont="1">
      <alignment shrinkToFit="0" wrapText="1"/>
    </xf>
    <xf borderId="10" fillId="20" fontId="10" numFmtId="164" xfId="0" applyBorder="1" applyFill="1" applyFont="1" applyNumberFormat="1"/>
    <xf borderId="10" fillId="20" fontId="10" numFmtId="164" xfId="0" applyAlignment="1" applyBorder="1" applyFont="1" applyNumberFormat="1">
      <alignment shrinkToFit="0" wrapText="1"/>
    </xf>
    <xf borderId="10" fillId="19" fontId="9" numFmtId="0" xfId="0" applyBorder="1" applyFont="1"/>
    <xf borderId="12" fillId="20" fontId="10" numFmtId="164" xfId="0" applyBorder="1" applyFont="1" applyNumberFormat="1"/>
    <xf borderId="10" fillId="17" fontId="9" numFmtId="0" xfId="0" applyAlignment="1" applyBorder="1" applyFont="1">
      <alignment shrinkToFit="0" wrapText="1"/>
    </xf>
    <xf borderId="10" fillId="17" fontId="10" numFmtId="0" xfId="0" applyAlignment="1" applyBorder="1" applyFont="1">
      <alignment shrinkToFit="0" wrapText="1"/>
    </xf>
    <xf borderId="10" fillId="17" fontId="10" numFmtId="0" xfId="0" applyBorder="1" applyFont="1"/>
    <xf borderId="10" fillId="17" fontId="10" numFmtId="164" xfId="0" applyBorder="1" applyFont="1" applyNumberFormat="1"/>
    <xf borderId="12" fillId="17" fontId="10" numFmtId="164" xfId="0" applyBorder="1" applyFont="1" applyNumberFormat="1"/>
    <xf borderId="7" fillId="17" fontId="9" numFmtId="0" xfId="0" applyAlignment="1" applyBorder="1" applyFont="1">
      <alignment shrinkToFit="0" wrapText="1"/>
    </xf>
    <xf borderId="8" fillId="17" fontId="9" numFmtId="164" xfId="0" applyBorder="1" applyFont="1" applyNumberFormat="1"/>
    <xf borderId="8" fillId="17" fontId="9" numFmtId="0" xfId="0" applyAlignment="1" applyBorder="1" applyFont="1">
      <alignment shrinkToFit="0" wrapText="1"/>
    </xf>
    <xf borderId="8" fillId="17" fontId="9" numFmtId="0" xfId="0" applyBorder="1" applyFont="1"/>
    <xf borderId="9" fillId="17" fontId="9" numFmtId="164" xfId="0" applyBorder="1" applyFont="1" applyNumberFormat="1"/>
    <xf borderId="6" fillId="5" fontId="12" numFmtId="0" xfId="0" applyAlignment="1" applyBorder="1" applyFont="1">
      <alignment shrinkToFit="0" wrapText="1"/>
    </xf>
    <xf borderId="15" fillId="5" fontId="7" numFmtId="0" xfId="0" applyAlignment="1" applyBorder="1" applyFont="1">
      <alignment readingOrder="0" shrinkToFit="0" wrapText="1"/>
    </xf>
    <xf borderId="10" fillId="19" fontId="9" numFmtId="0" xfId="0" applyAlignment="1" applyBorder="1" applyFont="1">
      <alignment shrinkToFit="0" wrapText="1"/>
    </xf>
    <xf borderId="16" fillId="0" fontId="14" numFmtId="0" xfId="0" applyBorder="1" applyFont="1"/>
    <xf borderId="10" fillId="19" fontId="10" numFmtId="0" xfId="0" applyAlignment="1" applyBorder="1" applyFont="1">
      <alignment shrinkToFit="0" wrapText="1"/>
    </xf>
    <xf borderId="10" fillId="19" fontId="10" numFmtId="164" xfId="0" applyBorder="1" applyFont="1" applyNumberFormat="1"/>
    <xf borderId="10" fillId="19" fontId="10" numFmtId="164" xfId="0" applyAlignment="1" applyBorder="1" applyFont="1" applyNumberFormat="1">
      <alignment shrinkToFit="0" wrapText="1"/>
    </xf>
    <xf borderId="10" fillId="19" fontId="10" numFmtId="0" xfId="0" applyBorder="1" applyFont="1"/>
    <xf borderId="12" fillId="19" fontId="10" numFmtId="164" xfId="0" applyBorder="1" applyFont="1" applyNumberFormat="1"/>
    <xf borderId="10" fillId="19" fontId="9" numFmtId="164" xfId="0" applyBorder="1" applyFont="1" applyNumberFormat="1"/>
    <xf borderId="10" fillId="19" fontId="9" numFmtId="164" xfId="0" applyAlignment="1" applyBorder="1" applyFont="1" applyNumberFormat="1">
      <alignment shrinkToFit="0" wrapText="1"/>
    </xf>
    <xf borderId="12" fillId="19" fontId="9" numFmtId="164" xfId="0" applyBorder="1" applyFont="1" applyNumberFormat="1"/>
    <xf borderId="5" fillId="4" fontId="9" numFmtId="164" xfId="0" applyBorder="1" applyFont="1" applyNumberFormat="1"/>
    <xf borderId="6" fillId="4" fontId="9" numFmtId="164" xfId="0" applyBorder="1" applyFont="1" applyNumberFormat="1"/>
    <xf borderId="9" fillId="4" fontId="9" numFmtId="0" xfId="0" applyBorder="1" applyFont="1"/>
    <xf borderId="17" fillId="0" fontId="14" numFmtId="0" xfId="0" applyBorder="1" applyFont="1"/>
    <xf borderId="6" fillId="4" fontId="12" numFmtId="164" xfId="0" applyAlignment="1" applyBorder="1" applyFont="1" applyNumberFormat="1">
      <alignment readingOrder="0"/>
    </xf>
    <xf borderId="6" fillId="4" fontId="9" numFmtId="164" xfId="0" applyAlignment="1" applyBorder="1" applyFont="1" applyNumberFormat="1">
      <alignment readingOrder="0"/>
    </xf>
    <xf borderId="0" fillId="0" fontId="12" numFmtId="0" xfId="0" applyAlignment="1" applyFont="1">
      <alignment readingOrder="0"/>
    </xf>
    <xf borderId="0" fillId="0" fontId="10" numFmtId="0" xfId="0" applyFont="1"/>
    <xf borderId="0" fillId="0" fontId="10" numFmtId="164" xfId="0" applyFont="1" applyNumberFormat="1"/>
    <xf borderId="0" fillId="0" fontId="10" numFmtId="0" xfId="0" applyAlignment="1" applyFont="1">
      <alignment shrinkToFit="0" wrapText="1"/>
    </xf>
    <xf borderId="0" fillId="0" fontId="10" numFmtId="164" xfId="0" applyAlignment="1" applyFont="1" applyNumberFormat="1">
      <alignment shrinkToFit="0" wrapText="1"/>
    </xf>
    <xf borderId="10" fillId="10" fontId="7" numFmtId="164" xfId="0" applyAlignment="1" applyBorder="1" applyFont="1" applyNumberFormat="1">
      <alignment readingOrder="0"/>
    </xf>
    <xf borderId="10" fillId="20" fontId="10" numFmtId="164" xfId="0" applyAlignment="1" applyBorder="1" applyFont="1" applyNumberFormat="1">
      <alignment readingOrder="0"/>
    </xf>
    <xf borderId="12" fillId="20" fontId="10" numFmtId="164" xfId="0" applyAlignment="1" applyBorder="1" applyFont="1" applyNumberFormat="1">
      <alignment readingOrder="0"/>
    </xf>
    <xf borderId="0" fillId="0" fontId="7" numFmtId="0" xfId="0" applyAlignment="1" applyFont="1">
      <alignment readingOrder="0"/>
    </xf>
    <xf borderId="15" fillId="5" fontId="7" numFmtId="0" xfId="0" applyAlignment="1" applyBorder="1" applyFont="1">
      <alignment shrinkToFit="0" wrapText="1"/>
    </xf>
    <xf borderId="10" fillId="6" fontId="10" numFmtId="164" xfId="0" applyAlignment="1" applyBorder="1" applyFont="1" applyNumberFormat="1">
      <alignment readingOrder="0" shrinkToFit="0" wrapText="1"/>
    </xf>
    <xf borderId="10" fillId="7" fontId="9" numFmtId="164" xfId="0" applyAlignment="1" applyBorder="1" applyFont="1" applyNumberFormat="1">
      <alignment readingOrder="0"/>
    </xf>
    <xf borderId="10" fillId="7" fontId="10" numFmtId="0" xfId="0" applyAlignment="1" applyBorder="1" applyFont="1">
      <alignment readingOrder="0" shrinkToFit="0" wrapText="1"/>
    </xf>
    <xf borderId="4" fillId="4" fontId="9" numFmtId="0" xfId="0" applyAlignment="1" applyBorder="1" applyFont="1">
      <alignment readingOrder="0"/>
    </xf>
    <xf borderId="4" fillId="4" fontId="9" numFmtId="0" xfId="0" applyAlignment="1" applyBorder="1" applyFont="1">
      <alignment readingOrder="0"/>
    </xf>
    <xf borderId="5" fillId="4" fontId="9" numFmtId="0" xfId="0" applyAlignment="1" applyBorder="1" applyFont="1">
      <alignment readingOrder="0"/>
    </xf>
    <xf borderId="10" fillId="4" fontId="9" numFmtId="164" xfId="0" applyAlignment="1" applyBorder="1" applyFont="1" applyNumberFormat="1">
      <alignment readingOrder="0"/>
    </xf>
    <xf borderId="12" fillId="4" fontId="9" numFmtId="164" xfId="0" applyAlignment="1" applyBorder="1" applyFont="1" applyNumberFormat="1">
      <alignment readingOrder="0"/>
    </xf>
    <xf borderId="10" fillId="12" fontId="10" numFmtId="164" xfId="0" applyAlignment="1" applyBorder="1" applyFont="1" applyNumberFormat="1">
      <alignment readingOrder="0"/>
    </xf>
    <xf borderId="12" fillId="12" fontId="10" numFmtId="164" xfId="0" applyAlignment="1" applyBorder="1" applyFont="1" applyNumberFormat="1">
      <alignment readingOrder="0"/>
    </xf>
    <xf borderId="10" fillId="11" fontId="10" numFmtId="0" xfId="0" applyAlignment="1" applyBorder="1" applyFont="1">
      <alignment readingOrder="0" shrinkToFit="0" wrapText="1"/>
    </xf>
    <xf borderId="10" fillId="4" fontId="9" numFmtId="0" xfId="0" applyAlignment="1" applyBorder="1" applyFont="1">
      <alignment readingOrder="0"/>
    </xf>
    <xf borderId="6" fillId="4" fontId="12" numFmtId="164" xfId="0" applyBorder="1" applyFont="1" applyNumberFormat="1"/>
    <xf borderId="10" fillId="9" fontId="9" numFmtId="164" xfId="0" applyAlignment="1" applyBorder="1" applyFont="1" applyNumberFormat="1">
      <alignment readingOrder="0"/>
    </xf>
    <xf borderId="7" fillId="4" fontId="9" numFmtId="0" xfId="0" applyAlignment="1" applyBorder="1" applyFont="1">
      <alignment readingOrder="0"/>
    </xf>
    <xf borderId="14" fillId="4" fontId="9" numFmtId="0" xfId="0" applyAlignment="1" applyBorder="1" applyFont="1">
      <alignment readingOrder="0"/>
    </xf>
    <xf borderId="3" fillId="4" fontId="9" numFmtId="0" xfId="0" applyAlignment="1" applyBorder="1" applyFont="1">
      <alignment readingOrder="0"/>
    </xf>
    <xf borderId="10" fillId="4" fontId="9" numFmtId="0" xfId="0" applyAlignment="1" applyBorder="1" applyFont="1">
      <alignment readingOrder="0" shrinkToFit="0" wrapText="1"/>
    </xf>
    <xf borderId="10" fillId="18" fontId="10" numFmtId="164" xfId="0" applyAlignment="1" applyBorder="1" applyFont="1" applyNumberFormat="1">
      <alignment readingOrder="0"/>
    </xf>
    <xf borderId="12" fillId="18" fontId="10" numFmtId="164" xfId="0" applyAlignment="1" applyBorder="1" applyFont="1" applyNumberFormat="1">
      <alignment readingOrder="0"/>
    </xf>
    <xf borderId="10" fillId="19" fontId="12" numFmtId="0" xfId="0" applyAlignment="1" applyBorder="1" applyFont="1">
      <alignment readingOrder="0" shrinkToFit="0" wrapText="1"/>
    </xf>
    <xf borderId="10" fillId="5" fontId="10" numFmtId="164" xfId="0" applyAlignment="1" applyBorder="1" applyFont="1" applyNumberFormat="1">
      <alignment readingOrder="0"/>
    </xf>
    <xf borderId="12" fillId="5" fontId="10" numFmtId="164" xfId="0" applyAlignment="1" applyBorder="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customschemas.google.com/relationships/workbookmetadata" Target="metadata"/><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1">
      <c r="A1" s="1" t="s">
        <v>0</v>
      </c>
      <c r="B1" s="1" t="s">
        <v>1</v>
      </c>
      <c r="C1" s="2" t="s">
        <v>2</v>
      </c>
      <c r="D1" s="3" t="s">
        <v>3</v>
      </c>
      <c r="E1" s="2" t="s">
        <v>4</v>
      </c>
      <c r="F1" s="3" t="s">
        <v>5</v>
      </c>
      <c r="G1" s="3" t="s">
        <v>6</v>
      </c>
      <c r="H1" s="1" t="s">
        <v>7</v>
      </c>
      <c r="I1" s="3" t="s">
        <v>8</v>
      </c>
      <c r="J1" s="3" t="s">
        <v>9</v>
      </c>
      <c r="K1" s="1" t="s">
        <v>7</v>
      </c>
      <c r="L1" s="4" t="s">
        <v>10</v>
      </c>
      <c r="M1" s="4" t="s">
        <v>11</v>
      </c>
    </row>
    <row r="2">
      <c r="A2" s="5" t="s">
        <v>12</v>
      </c>
      <c r="B2" s="6">
        <v>69.0</v>
      </c>
      <c r="C2" s="7" t="str">
        <f>if(D2=indirect(A2&amp;"!$k$34"),mid(INDIRECT(A2&amp;"!$g$21"),23,len(INDIRECT(A2&amp;"!$g$21"))),mid(INDIRECT(A2&amp;"!$A$2"),17,len(INDIRECT(A2&amp;"!$A$2"))))</f>
        <v>Comic Relief</v>
      </c>
      <c r="D2" s="8">
        <f>max(indirect(A2&amp;"!$k$34"),INDIRECT(A2&amp;"!$E$20"))</f>
        <v>560</v>
      </c>
      <c r="E2" s="9" t="str">
        <f t="shared" ref="E2:E5" si="1">switch(F2,INDIRECT(A2&amp;"!$E$20"),mid(INDIRECT(A2&amp;"!$A$2"),17,len(INDIRECT(A2&amp;"!$A$2"))),INDIRECT(A2&amp;"!$k$20"),mid(INDIRECT(A2&amp;"!$g$2"),17,len(INDIRECT(A2&amp;"!$g$2"))),indirect(A2&amp;"!$k$34"),mid(INDIRECT(A2&amp;"!$g$21"),22,len(INDIRECT(A2&amp;"!$g$21"))))</f>
        <v>Comic Relief</v>
      </c>
      <c r="F2" s="8">
        <f t="shared" ref="F2:F5" si="2">INDIRECT(A2&amp;"!$k$20")</f>
        <v>560</v>
      </c>
      <c r="G2" s="8">
        <f t="shared" ref="G2:G28" si="3">INDIRECT(A2&amp;"!$E$64")</f>
        <v>1120</v>
      </c>
      <c r="H2" s="7" t="str">
        <f t="shared" ref="H2:H28" si="4">IF(D2+F2=G2,"MATCH","FALSE")</f>
        <v>MATCH</v>
      </c>
      <c r="I2" s="8">
        <f t="shared" ref="I2:I28" si="5">INDIRECT(A2&amp;"!$E$37")</f>
        <v>350</v>
      </c>
      <c r="J2" s="8">
        <f t="shared" ref="J2:J28" si="6">INDIRECT(A2&amp;"!$E$66")</f>
        <v>1470</v>
      </c>
      <c r="K2" s="7" t="str">
        <f t="shared" ref="K2:K30" si="7">IF(G2+I2=J2,"MATCH")</f>
        <v>MATCH</v>
      </c>
      <c r="L2" s="10" t="str">
        <f t="shared" ref="L2:L28" si="8">INDIRECT(A2&amp;"!$G$60")</f>
        <v>Please make sure all food comes from Rutgers approved vendor - JB
Prizes are not fundable, use GR - JB</v>
      </c>
      <c r="M2" s="11" t="str">
        <f t="shared" ref="M2:M30" si="9">INDIRECT(A2&amp;"!$D$1")</f>
        <v>cl1197@scarletmail.rutgers.edu</v>
      </c>
    </row>
    <row r="3">
      <c r="A3" s="5" t="s">
        <v>13</v>
      </c>
      <c r="B3" s="6">
        <v>98.0</v>
      </c>
      <c r="C3" s="12" t="s">
        <v>14</v>
      </c>
      <c r="D3" s="13">
        <v>26550.0</v>
      </c>
      <c r="E3" s="9" t="str">
        <f t="shared" si="1"/>
        <v/>
      </c>
      <c r="F3" s="8">
        <f t="shared" si="2"/>
        <v>0</v>
      </c>
      <c r="G3" s="8">
        <f t="shared" si="3"/>
        <v>26550</v>
      </c>
      <c r="H3" s="7" t="str">
        <f t="shared" si="4"/>
        <v>MATCH</v>
      </c>
      <c r="I3" s="8">
        <f t="shared" si="5"/>
        <v>940</v>
      </c>
      <c r="J3" s="8">
        <f t="shared" si="6"/>
        <v>27490</v>
      </c>
      <c r="K3" s="7" t="str">
        <f t="shared" si="7"/>
        <v>MATCH</v>
      </c>
      <c r="L3" s="10" t="str">
        <f t="shared" si="8"/>
        <v>Make sure food comes from Rutgers approved vendor, make sure giveaways are available to everyone - JB</v>
      </c>
      <c r="M3" s="11" t="str">
        <f t="shared" si="9"/>
        <v>nisal@nivahana.net</v>
      </c>
    </row>
    <row r="4">
      <c r="A4" s="5" t="s">
        <v>15</v>
      </c>
      <c r="B4" s="6">
        <v>132.0</v>
      </c>
      <c r="C4" s="7" t="str">
        <f t="shared" ref="C4:C15" si="10">if(D4=indirect(A4&amp;"!$k$34"),mid(INDIRECT(A4&amp;"!$g$21"),23,len(INDIRECT(A4&amp;"!$g$21"))),mid(INDIRECT(A4&amp;"!$A$2"),17,len(INDIRECT(A4&amp;"!$A$2"))))</f>
        <v>Glee Club Spring Concert at Alice Tully Hall</v>
      </c>
      <c r="D4" s="8">
        <f t="shared" ref="D4:D15" si="11">max(indirect(A4&amp;"!$k$34"),INDIRECT(A4&amp;"!$E$20"))</f>
        <v>5080</v>
      </c>
      <c r="E4" s="9" t="str">
        <f t="shared" si="1"/>
        <v/>
      </c>
      <c r="F4" s="8">
        <f t="shared" si="2"/>
        <v>0</v>
      </c>
      <c r="G4" s="8">
        <f t="shared" si="3"/>
        <v>5080</v>
      </c>
      <c r="H4" s="7" t="str">
        <f t="shared" si="4"/>
        <v>MATCH</v>
      </c>
      <c r="I4" s="8">
        <f t="shared" si="5"/>
        <v>0</v>
      </c>
      <c r="J4" s="8">
        <f t="shared" si="6"/>
        <v>5080</v>
      </c>
      <c r="K4" s="7" t="str">
        <f t="shared" si="7"/>
        <v>MATCH</v>
      </c>
      <c r="L4" s="10" t="str">
        <f t="shared" si="8"/>
        <v/>
      </c>
      <c r="M4" s="11" t="str">
        <f t="shared" si="9"/>
        <v>asn75@scarletmail.rutgers.edu</v>
      </c>
    </row>
    <row r="5">
      <c r="A5" s="5" t="s">
        <v>16</v>
      </c>
      <c r="B5" s="6">
        <v>159.0</v>
      </c>
      <c r="C5" s="7" t="str">
        <f t="shared" si="10"/>
        <v>King David Concert</v>
      </c>
      <c r="D5" s="8">
        <f t="shared" si="11"/>
        <v>8090</v>
      </c>
      <c r="E5" s="9" t="str">
        <f t="shared" si="1"/>
        <v>Splendor at Court</v>
      </c>
      <c r="F5" s="8">
        <f t="shared" si="2"/>
        <v>6000</v>
      </c>
      <c r="G5" s="8">
        <f t="shared" si="3"/>
        <v>14090</v>
      </c>
      <c r="H5" s="7" t="str">
        <f t="shared" si="4"/>
        <v>MATCH</v>
      </c>
      <c r="I5" s="8">
        <f t="shared" si="5"/>
        <v>600</v>
      </c>
      <c r="J5" s="8">
        <f t="shared" si="6"/>
        <v>14690</v>
      </c>
      <c r="K5" s="7" t="str">
        <f t="shared" si="7"/>
        <v>MATCH</v>
      </c>
      <c r="L5" s="10" t="str">
        <f t="shared" si="8"/>
        <v/>
      </c>
      <c r="M5" s="11" t="str">
        <f t="shared" si="9"/>
        <v>mm2757@scarletmail.rutgers.edu</v>
      </c>
    </row>
    <row r="6">
      <c r="A6" s="5" t="s">
        <v>17</v>
      </c>
      <c r="B6" s="6">
        <v>178.0</v>
      </c>
      <c r="C6" s="7" t="str">
        <f t="shared" si="10"/>
        <v>RCDT Showcase</v>
      </c>
      <c r="D6" s="8">
        <f t="shared" si="11"/>
        <v>2890</v>
      </c>
      <c r="E6" s="14" t="s">
        <v>18</v>
      </c>
      <c r="F6" s="13">
        <v>590.0</v>
      </c>
      <c r="G6" s="8">
        <f t="shared" si="3"/>
        <v>3480</v>
      </c>
      <c r="H6" s="7" t="str">
        <f t="shared" si="4"/>
        <v>MATCH</v>
      </c>
      <c r="I6" s="8">
        <f t="shared" si="5"/>
        <v>750</v>
      </c>
      <c r="J6" s="8">
        <f t="shared" si="6"/>
        <v>4230</v>
      </c>
      <c r="K6" s="7" t="str">
        <f t="shared" si="7"/>
        <v>MATCH</v>
      </c>
      <c r="L6" s="10" t="str">
        <f t="shared" si="8"/>
        <v/>
      </c>
      <c r="M6" s="11" t="str">
        <f t="shared" si="9"/>
        <v>rutgersrcdt@gmail.com</v>
      </c>
    </row>
    <row r="7">
      <c r="A7" s="5" t="s">
        <v>19</v>
      </c>
      <c r="B7" s="6">
        <v>196.0</v>
      </c>
      <c r="C7" s="7" t="str">
        <f t="shared" si="10"/>
        <v>pring Speaker Series</v>
      </c>
      <c r="D7" s="8">
        <f t="shared" si="11"/>
        <v>2250</v>
      </c>
      <c r="E7" s="14" t="s">
        <v>20</v>
      </c>
      <c r="F7" s="13">
        <v>3840.0</v>
      </c>
      <c r="G7" s="8">
        <f t="shared" si="3"/>
        <v>6090</v>
      </c>
      <c r="H7" s="7" t="str">
        <f t="shared" si="4"/>
        <v>MATCH</v>
      </c>
      <c r="I7" s="8">
        <f t="shared" si="5"/>
        <v>325</v>
      </c>
      <c r="J7" s="8">
        <f t="shared" si="6"/>
        <v>6415</v>
      </c>
      <c r="K7" s="7" t="str">
        <f t="shared" si="7"/>
        <v>MATCH</v>
      </c>
      <c r="L7" s="10" t="str">
        <f t="shared" si="8"/>
        <v>Funded max of 7 people for stand alone trip - JB
Culinary products do not fit mission of org - JB
Please specify speakers after confirmation - JB</v>
      </c>
      <c r="M7" s="11" t="str">
        <f t="shared" si="9"/>
        <v>geg56@scarletmail.rutgers.edu</v>
      </c>
    </row>
    <row r="8">
      <c r="A8" s="5" t="s">
        <v>21</v>
      </c>
      <c r="B8" s="6">
        <v>320.0</v>
      </c>
      <c r="C8" s="7" t="str">
        <f t="shared" si="10"/>
        <v>Spring Concert</v>
      </c>
      <c r="D8" s="8">
        <f t="shared" si="11"/>
        <v>715</v>
      </c>
      <c r="E8" s="9" t="str">
        <f t="shared" ref="E8:E12" si="12">switch(F8,INDIRECT(A8&amp;"!$E$20"),mid(INDIRECT(A8&amp;"!$A$2"),17,len(INDIRECT(A8&amp;"!$A$2"))),INDIRECT(A8&amp;"!$k$20"),mid(INDIRECT(A8&amp;"!$g$2"),17,len(INDIRECT(A8&amp;"!$g$2"))),indirect(A8&amp;"!$k$34"),mid(INDIRECT(A8&amp;"!$g$21"),22,len(INDIRECT(A8&amp;"!$g$21"))))</f>
        <v>Spring Invitational</v>
      </c>
      <c r="F8" s="8">
        <f t="shared" ref="F8:F13" si="13">INDIRECT(A8&amp;"!$k$20")</f>
        <v>690</v>
      </c>
      <c r="G8" s="8">
        <f t="shared" si="3"/>
        <v>1405</v>
      </c>
      <c r="H8" s="7" t="str">
        <f t="shared" si="4"/>
        <v>MATCH</v>
      </c>
      <c r="I8" s="8">
        <f t="shared" si="5"/>
        <v>1060</v>
      </c>
      <c r="J8" s="8">
        <f t="shared" si="6"/>
        <v>2465</v>
      </c>
      <c r="K8" s="7" t="str">
        <f t="shared" si="7"/>
        <v>MATCH</v>
      </c>
      <c r="L8" s="10" t="str">
        <f t="shared" si="8"/>
        <v>Please make sure food comes from Rutgers approved vendor - JB</v>
      </c>
      <c r="M8" s="11" t="str">
        <f t="shared" si="9"/>
        <v>hwz4@scarletmail.rutgers.edu</v>
      </c>
    </row>
    <row r="9">
      <c r="A9" s="5" t="s">
        <v>22</v>
      </c>
      <c r="B9" s="6">
        <v>363.0</v>
      </c>
      <c r="C9" s="7" t="str">
        <f t="shared" si="10"/>
        <v/>
      </c>
      <c r="D9" s="8">
        <f t="shared" si="11"/>
        <v>0</v>
      </c>
      <c r="E9" s="9" t="str">
        <f t="shared" si="12"/>
        <v/>
      </c>
      <c r="F9" s="8">
        <f t="shared" si="13"/>
        <v>0</v>
      </c>
      <c r="G9" s="8">
        <f t="shared" si="3"/>
        <v>0</v>
      </c>
      <c r="H9" s="7" t="str">
        <f t="shared" si="4"/>
        <v>MATCH</v>
      </c>
      <c r="I9" s="8">
        <f t="shared" si="5"/>
        <v>450</v>
      </c>
      <c r="J9" s="8">
        <f t="shared" si="6"/>
        <v>450</v>
      </c>
      <c r="K9" s="7" t="str">
        <f t="shared" si="7"/>
        <v>MATCH</v>
      </c>
      <c r="L9" s="10" t="str">
        <f t="shared" si="8"/>
        <v>Cannot fund wedding performance - JB</v>
      </c>
      <c r="M9" s="11" t="str">
        <f t="shared" si="9"/>
        <v>svr37@scarletmail.rutgers.edu</v>
      </c>
    </row>
    <row r="10">
      <c r="A10" s="5" t="s">
        <v>23</v>
      </c>
      <c r="B10" s="6">
        <v>386.0</v>
      </c>
      <c r="C10" s="7" t="str">
        <f t="shared" si="10"/>
        <v/>
      </c>
      <c r="D10" s="8">
        <f t="shared" si="11"/>
        <v>0</v>
      </c>
      <c r="E10" s="9" t="str">
        <f t="shared" si="12"/>
        <v/>
      </c>
      <c r="F10" s="8">
        <f t="shared" si="13"/>
        <v>0</v>
      </c>
      <c r="G10" s="8">
        <f t="shared" si="3"/>
        <v>0</v>
      </c>
      <c r="H10" s="7" t="str">
        <f t="shared" si="4"/>
        <v>MATCH</v>
      </c>
      <c r="I10" s="8">
        <f t="shared" si="5"/>
        <v>0</v>
      </c>
      <c r="J10" s="8">
        <f t="shared" si="6"/>
        <v>0</v>
      </c>
      <c r="K10" s="7" t="str">
        <f t="shared" si="7"/>
        <v>MATCH</v>
      </c>
      <c r="L10" s="10" t="str">
        <f t="shared" si="8"/>
        <v>call for descriptions on Buckeye Mela, Midwest Dhamaka - JB</v>
      </c>
      <c r="M10" s="11" t="str">
        <f t="shared" si="9"/>
        <v>rusapa@gmail.com</v>
      </c>
    </row>
    <row r="11">
      <c r="A11" s="5" t="s">
        <v>24</v>
      </c>
      <c r="B11" s="6">
        <v>407.0</v>
      </c>
      <c r="C11" s="7" t="str">
        <f t="shared" si="10"/>
        <v>RU Invited</v>
      </c>
      <c r="D11" s="8">
        <f t="shared" si="11"/>
        <v>930</v>
      </c>
      <c r="E11" s="9" t="str">
        <f t="shared" si="12"/>
        <v>RU Invited</v>
      </c>
      <c r="F11" s="8">
        <f t="shared" si="13"/>
        <v>930</v>
      </c>
      <c r="G11" s="8">
        <f t="shared" si="3"/>
        <v>1860</v>
      </c>
      <c r="H11" s="7" t="str">
        <f t="shared" si="4"/>
        <v>MATCH</v>
      </c>
      <c r="I11" s="8">
        <f t="shared" si="5"/>
        <v>460</v>
      </c>
      <c r="J11" s="8">
        <f t="shared" si="6"/>
        <v>2320</v>
      </c>
      <c r="K11" s="7" t="str">
        <f t="shared" si="7"/>
        <v>MATCH</v>
      </c>
      <c r="L11" s="10" t="str">
        <f t="shared" si="8"/>
        <v/>
      </c>
      <c r="M11" s="11" t="str">
        <f t="shared" si="9"/>
        <v>amm854@scarletmail.rutgers.edu</v>
      </c>
    </row>
    <row r="12">
      <c r="A12" s="5" t="s">
        <v>25</v>
      </c>
      <c r="B12" s="6">
        <v>437.0</v>
      </c>
      <c r="C12" s="7" t="str">
        <f t="shared" si="10"/>
        <v>Spring Invitational</v>
      </c>
      <c r="D12" s="8">
        <f t="shared" si="11"/>
        <v>840</v>
      </c>
      <c r="E12" s="9" t="str">
        <f t="shared" si="12"/>
        <v>Shockwave Album</v>
      </c>
      <c r="F12" s="8">
        <f t="shared" si="13"/>
        <v>3890</v>
      </c>
      <c r="G12" s="8">
        <f t="shared" si="3"/>
        <v>4730</v>
      </c>
      <c r="H12" s="7" t="str">
        <f t="shared" si="4"/>
        <v>MATCH</v>
      </c>
      <c r="I12" s="8">
        <f t="shared" si="5"/>
        <v>0</v>
      </c>
      <c r="J12" s="8">
        <f t="shared" si="6"/>
        <v>4730</v>
      </c>
      <c r="K12" s="7" t="str">
        <f t="shared" si="7"/>
        <v>MATCH</v>
      </c>
      <c r="L12" s="10" t="str">
        <f t="shared" si="8"/>
        <v>Please make sure food comes from Rutgers approved vendor - JB
Program 1: What is the cost of David's contract? (AL)</v>
      </c>
      <c r="M12" s="11" t="str">
        <f t="shared" si="9"/>
        <v>nja@scarletmail.rutgers.edu</v>
      </c>
    </row>
    <row r="13">
      <c r="A13" s="5" t="s">
        <v>26</v>
      </c>
      <c r="B13" s="6">
        <v>481.0</v>
      </c>
      <c r="C13" s="7" t="str">
        <f t="shared" si="10"/>
        <v/>
      </c>
      <c r="D13" s="8">
        <f t="shared" si="11"/>
        <v>0</v>
      </c>
      <c r="E13" s="9"/>
      <c r="F13" s="8">
        <f t="shared" si="13"/>
        <v>0</v>
      </c>
      <c r="G13" s="8">
        <f t="shared" si="3"/>
        <v>0</v>
      </c>
      <c r="H13" s="7" t="str">
        <f t="shared" si="4"/>
        <v>MATCH</v>
      </c>
      <c r="I13" s="8">
        <f t="shared" si="5"/>
        <v>5650</v>
      </c>
      <c r="J13" s="8">
        <f t="shared" si="6"/>
        <v>5650</v>
      </c>
      <c r="K13" s="7" t="str">
        <f t="shared" si="7"/>
        <v>MATCH</v>
      </c>
      <c r="L13" s="10" t="str">
        <f t="shared" si="8"/>
        <v>Please make sure food comes from Rutgers approved vendor - JB</v>
      </c>
      <c r="M13" s="11" t="str">
        <f t="shared" si="9"/>
        <v>veda.kota@rutgers.edu</v>
      </c>
    </row>
    <row r="14">
      <c r="A14" s="5" t="s">
        <v>27</v>
      </c>
      <c r="B14" s="6">
        <v>538.0</v>
      </c>
      <c r="C14" s="7" t="str">
        <f t="shared" si="10"/>
        <v>Spring Concert</v>
      </c>
      <c r="D14" s="8">
        <f t="shared" si="11"/>
        <v>900</v>
      </c>
      <c r="E14" s="14" t="s">
        <v>28</v>
      </c>
      <c r="F14" s="13">
        <v>5715.0</v>
      </c>
      <c r="G14" s="8">
        <f t="shared" si="3"/>
        <v>6615</v>
      </c>
      <c r="H14" s="7" t="str">
        <f t="shared" si="4"/>
        <v>MATCH</v>
      </c>
      <c r="I14" s="8">
        <f t="shared" si="5"/>
        <v>1400</v>
      </c>
      <c r="J14" s="8">
        <f t="shared" si="6"/>
        <v>8015</v>
      </c>
      <c r="K14" s="7" t="str">
        <f t="shared" si="7"/>
        <v>MATCH</v>
      </c>
      <c r="L14" s="10" t="str">
        <f t="shared" si="8"/>
        <v/>
      </c>
      <c r="M14" s="11" t="str">
        <f t="shared" si="9"/>
        <v>lyf7@scarletmail.rutgers.edu</v>
      </c>
    </row>
    <row r="15">
      <c r="A15" s="5" t="s">
        <v>29</v>
      </c>
      <c r="B15" s="6">
        <v>567.0</v>
      </c>
      <c r="C15" s="7" t="str">
        <f t="shared" si="10"/>
        <v>Casual Harmony Spring Concert / Senior Sendoff</v>
      </c>
      <c r="D15" s="8">
        <f t="shared" si="11"/>
        <v>940</v>
      </c>
      <c r="E15" s="14" t="s">
        <v>30</v>
      </c>
      <c r="F15" s="13">
        <v>500.0</v>
      </c>
      <c r="G15" s="8">
        <f t="shared" si="3"/>
        <v>1440</v>
      </c>
      <c r="H15" s="7" t="str">
        <f t="shared" si="4"/>
        <v>MATCH</v>
      </c>
      <c r="I15" s="8">
        <f t="shared" si="5"/>
        <v>570</v>
      </c>
      <c r="J15" s="8">
        <f t="shared" si="6"/>
        <v>2010</v>
      </c>
      <c r="K15" s="7" t="str">
        <f t="shared" si="7"/>
        <v>MATCH</v>
      </c>
      <c r="L15" s="10" t="str">
        <f t="shared" si="8"/>
        <v>OM: uniforms must be purchased thorugh SWAG portal (AL)</v>
      </c>
      <c r="M15" s="11" t="str">
        <f t="shared" si="9"/>
        <v>smc494@scarletmail.rutgers.edu</v>
      </c>
    </row>
    <row r="16">
      <c r="A16" s="5" t="s">
        <v>31</v>
      </c>
      <c r="B16" s="6">
        <v>587.0</v>
      </c>
      <c r="C16" s="12" t="s">
        <v>32</v>
      </c>
      <c r="D16" s="13">
        <v>3200.0</v>
      </c>
      <c r="E16" s="14" t="s">
        <v>33</v>
      </c>
      <c r="F16" s="13">
        <v>2700.0</v>
      </c>
      <c r="G16" s="8">
        <f t="shared" si="3"/>
        <v>5900</v>
      </c>
      <c r="H16" s="7" t="str">
        <f t="shared" si="4"/>
        <v>MATCH</v>
      </c>
      <c r="I16" s="8">
        <f t="shared" si="5"/>
        <v>0</v>
      </c>
      <c r="J16" s="8">
        <f t="shared" si="6"/>
        <v>5900</v>
      </c>
      <c r="K16" s="7" t="str">
        <f t="shared" si="7"/>
        <v>MATCH</v>
      </c>
      <c r="L16" s="10" t="str">
        <f t="shared" si="8"/>
        <v/>
      </c>
      <c r="M16" s="11" t="str">
        <f t="shared" si="9"/>
        <v>avp103@scarletmail.rutgers.edu</v>
      </c>
    </row>
    <row r="17">
      <c r="A17" s="5" t="s">
        <v>34</v>
      </c>
      <c r="B17" s="6">
        <v>639.0</v>
      </c>
      <c r="C17" s="12" t="s">
        <v>35</v>
      </c>
      <c r="D17" s="13">
        <v>23280.0</v>
      </c>
      <c r="E17" s="9" t="str">
        <f t="shared" ref="E17:E19" si="14">switch(F17,INDIRECT(A17&amp;"!$E$20"),mid(INDIRECT(A17&amp;"!$A$2"),17,len(INDIRECT(A17&amp;"!$A$2"))),INDIRECT(A17&amp;"!$k$20"),mid(INDIRECT(A17&amp;"!$g$2"),17,len(INDIRECT(A17&amp;"!$g$2"))),indirect(A17&amp;"!$k$34"),mid(INDIRECT(A17&amp;"!$g$21"),22,len(INDIRECT(A17&amp;"!$g$21"))))</f>
        <v/>
      </c>
      <c r="F17" s="8">
        <f t="shared" ref="F17:F19" si="15">INDIRECT(A17&amp;"!$k$20")</f>
        <v>0</v>
      </c>
      <c r="G17" s="8">
        <f t="shared" si="3"/>
        <v>23280</v>
      </c>
      <c r="H17" s="7" t="str">
        <f t="shared" si="4"/>
        <v>MATCH</v>
      </c>
      <c r="I17" s="8">
        <f t="shared" si="5"/>
        <v>400</v>
      </c>
      <c r="J17" s="8">
        <f t="shared" si="6"/>
        <v>23680</v>
      </c>
      <c r="K17" s="7" t="str">
        <f t="shared" si="7"/>
        <v>MATCH</v>
      </c>
      <c r="L17" s="10" t="str">
        <f t="shared" si="8"/>
        <v/>
      </c>
      <c r="M17" s="11" t="str">
        <f t="shared" si="9"/>
        <v>shp117@scarletmail.rutgers.edu</v>
      </c>
    </row>
    <row r="18">
      <c r="A18" s="5" t="s">
        <v>36</v>
      </c>
      <c r="B18" s="6">
        <v>653.0</v>
      </c>
      <c r="C18" s="7" t="str">
        <f t="shared" ref="C18:C20" si="16">if(D18=indirect(A18&amp;"!$k$34"),mid(INDIRECT(A18&amp;"!$g$21"),23,len(INDIRECT(A18&amp;"!$g$21"))),mid(INDIRECT(A18&amp;"!$A$2"),17,len(INDIRECT(A18&amp;"!$A$2"))))</f>
        <v>Concert</v>
      </c>
      <c r="D18" s="8">
        <f t="shared" ref="D18:D20" si="17">max(indirect(A18&amp;"!$k$34"),INDIRECT(A18&amp;"!$E$20"))</f>
        <v>7350</v>
      </c>
      <c r="E18" s="9" t="str">
        <f t="shared" si="14"/>
        <v>Choral Workshop</v>
      </c>
      <c r="F18" s="8">
        <f t="shared" si="15"/>
        <v>700</v>
      </c>
      <c r="G18" s="8">
        <f t="shared" si="3"/>
        <v>8050</v>
      </c>
      <c r="H18" s="7" t="str">
        <f t="shared" si="4"/>
        <v>MATCH</v>
      </c>
      <c r="I18" s="8">
        <f t="shared" si="5"/>
        <v>450</v>
      </c>
      <c r="J18" s="8">
        <f t="shared" si="6"/>
        <v>8500</v>
      </c>
      <c r="K18" s="7" t="str">
        <f t="shared" si="7"/>
        <v>MATCH</v>
      </c>
      <c r="L18" s="10" t="str">
        <f t="shared" si="8"/>
        <v/>
      </c>
      <c r="M18" s="11" t="str">
        <f t="shared" si="9"/>
        <v>runiversitychoir@gmail.com</v>
      </c>
    </row>
    <row r="19">
      <c r="A19" s="5" t="s">
        <v>37</v>
      </c>
      <c r="B19" s="6">
        <v>677.0</v>
      </c>
      <c r="C19" s="7" t="str">
        <f t="shared" si="16"/>
        <v>Spring Concert</v>
      </c>
      <c r="D19" s="8">
        <f t="shared" si="17"/>
        <v>2725</v>
      </c>
      <c r="E19" s="9" t="str">
        <f t="shared" si="14"/>
        <v>Christian Creatives Panel Workshop</v>
      </c>
      <c r="F19" s="8">
        <f t="shared" si="15"/>
        <v>840</v>
      </c>
      <c r="G19" s="8">
        <f t="shared" si="3"/>
        <v>3565</v>
      </c>
      <c r="H19" s="7" t="str">
        <f t="shared" si="4"/>
        <v>MATCH</v>
      </c>
      <c r="I19" s="8">
        <f t="shared" si="5"/>
        <v>850</v>
      </c>
      <c r="J19" s="8">
        <f t="shared" si="6"/>
        <v>4415</v>
      </c>
      <c r="K19" s="7" t="str">
        <f t="shared" si="7"/>
        <v>MATCH</v>
      </c>
      <c r="L19" s="10" t="str">
        <f t="shared" si="8"/>
        <v/>
      </c>
      <c r="M19" s="11" t="str">
        <f t="shared" si="9"/>
        <v>chika.emeghara@rutgers.edu</v>
      </c>
    </row>
    <row r="20">
      <c r="A20" s="5" t="s">
        <v>38</v>
      </c>
      <c r="B20" s="6">
        <v>697.0</v>
      </c>
      <c r="C20" s="7" t="str">
        <f t="shared" si="16"/>
        <v>Ruthless IX</v>
      </c>
      <c r="D20" s="8">
        <f t="shared" si="17"/>
        <v>3530</v>
      </c>
      <c r="E20" s="14" t="s">
        <v>39</v>
      </c>
      <c r="F20" s="13">
        <v>960.0</v>
      </c>
      <c r="G20" s="8">
        <f t="shared" si="3"/>
        <v>4490</v>
      </c>
      <c r="H20" s="7" t="str">
        <f t="shared" si="4"/>
        <v>MATCH</v>
      </c>
      <c r="I20" s="8">
        <f t="shared" si="5"/>
        <v>633</v>
      </c>
      <c r="J20" s="8">
        <f t="shared" si="6"/>
        <v>5123</v>
      </c>
      <c r="K20" s="7" t="str">
        <f t="shared" si="7"/>
        <v>MATCH</v>
      </c>
      <c r="L20" s="10" t="str">
        <f t="shared" si="8"/>
        <v/>
      </c>
      <c r="M20" s="11" t="str">
        <f t="shared" si="9"/>
        <v>rubreaks@gmail.com</v>
      </c>
    </row>
    <row r="21">
      <c r="A21" s="5" t="s">
        <v>40</v>
      </c>
      <c r="B21" s="6">
        <v>1125.0</v>
      </c>
      <c r="C21" s="12" t="s">
        <v>41</v>
      </c>
      <c r="D21" s="13">
        <v>7120.0</v>
      </c>
      <c r="E21" s="14" t="s">
        <v>42</v>
      </c>
      <c r="F21" s="13">
        <v>8200.0</v>
      </c>
      <c r="G21" s="8">
        <f t="shared" si="3"/>
        <v>15320</v>
      </c>
      <c r="H21" s="7" t="str">
        <f t="shared" si="4"/>
        <v>MATCH</v>
      </c>
      <c r="I21" s="8">
        <f t="shared" si="5"/>
        <v>0</v>
      </c>
      <c r="J21" s="8">
        <f t="shared" si="6"/>
        <v>15320</v>
      </c>
      <c r="K21" s="7" t="str">
        <f t="shared" si="7"/>
        <v>MATCH</v>
      </c>
      <c r="L21" s="10" t="str">
        <f t="shared" si="8"/>
        <v/>
      </c>
      <c r="M21" s="11" t="str">
        <f t="shared" si="9"/>
        <v>nu37@scarletmail.rutgers.edu</v>
      </c>
    </row>
    <row r="22">
      <c r="A22" s="5" t="s">
        <v>43</v>
      </c>
      <c r="B22" s="6">
        <v>1141.0</v>
      </c>
      <c r="C22" s="7" t="str">
        <f>if(D22=indirect(A22&amp;"!$k$34"),mid(INDIRECT(A22&amp;"!$g$21"),23,len(INDIRECT(A22&amp;"!$g$21"))),mid(INDIRECT(A22&amp;"!$A$2"),17,len(INDIRECT(A22&amp;"!$A$2"))))</f>
        <v>Rutgers Intercollegiate Lindy Hop Exchange</v>
      </c>
      <c r="D22" s="8">
        <f>max(indirect(A22&amp;"!$k$34"),INDIRECT(A22&amp;"!$E$20"))</f>
        <v>4520</v>
      </c>
      <c r="E22" s="9" t="str">
        <f>switch(F22,INDIRECT(A22&amp;"!$E$20"),mid(INDIRECT(A22&amp;"!$A$2"),17,len(INDIRECT(A22&amp;"!$A$2"))),INDIRECT(A22&amp;"!$k$20"),mid(INDIRECT(A22&amp;"!$g$2"),17,len(INDIRECT(A22&amp;"!$g$2"))),indirect(A22&amp;"!$k$34"),mid(INDIRECT(A22&amp;"!$g$21"),22,len(INDIRECT(A22&amp;"!$g$21"))))</f>
        <v>Coffee House</v>
      </c>
      <c r="F22" s="8">
        <f>INDIRECT(A22&amp;"!$k$20")</f>
        <v>440</v>
      </c>
      <c r="G22" s="8">
        <f t="shared" si="3"/>
        <v>4960</v>
      </c>
      <c r="H22" s="7" t="str">
        <f t="shared" si="4"/>
        <v>MATCH</v>
      </c>
      <c r="I22" s="8">
        <f t="shared" si="5"/>
        <v>410</v>
      </c>
      <c r="J22" s="8">
        <f t="shared" si="6"/>
        <v>5370</v>
      </c>
      <c r="K22" s="7" t="str">
        <f t="shared" si="7"/>
        <v>MATCH</v>
      </c>
      <c r="L22" s="10" t="str">
        <f t="shared" si="8"/>
        <v>Make sure food comes from rutgers approved vendor - JB
Use free resources instead of spotify premium - JB</v>
      </c>
      <c r="M22" s="11" t="str">
        <f t="shared" si="9"/>
        <v>ruswingclub@gmail.com</v>
      </c>
    </row>
    <row r="23">
      <c r="A23" s="5" t="s">
        <v>44</v>
      </c>
      <c r="B23" s="6">
        <v>1334.0</v>
      </c>
      <c r="C23" s="12" t="s">
        <v>45</v>
      </c>
      <c r="D23" s="13">
        <v>8090.0</v>
      </c>
      <c r="E23" s="14" t="s">
        <v>46</v>
      </c>
      <c r="F23" s="13">
        <v>3760.0</v>
      </c>
      <c r="G23" s="8">
        <f t="shared" si="3"/>
        <v>11850</v>
      </c>
      <c r="H23" s="7" t="str">
        <f t="shared" si="4"/>
        <v>MATCH</v>
      </c>
      <c r="I23" s="8">
        <f t="shared" si="5"/>
        <v>0</v>
      </c>
      <c r="J23" s="8">
        <f t="shared" si="6"/>
        <v>11850</v>
      </c>
      <c r="K23" s="7" t="str">
        <f t="shared" si="7"/>
        <v>MATCH</v>
      </c>
      <c r="L23" s="10" t="str">
        <f t="shared" si="8"/>
        <v>Program 1: Make sure food comes from RU-approved vendor (AL)
Stand Alone/Series Trip - Competition/Conference: "Other" items could be categorized better (AL) </v>
      </c>
      <c r="M23" s="11" t="str">
        <f t="shared" si="9"/>
        <v>mm2740@scarletmail.rutgers.edu</v>
      </c>
    </row>
    <row r="24">
      <c r="A24" s="5" t="s">
        <v>47</v>
      </c>
      <c r="B24" s="6">
        <v>1439.0</v>
      </c>
      <c r="C24" s="7" t="str">
        <f t="shared" ref="C24:C28" si="18">if(D24=indirect(A24&amp;"!$k$34"),mid(INDIRECT(A24&amp;"!$g$21"),23,len(INDIRECT(A24&amp;"!$g$21"))),mid(INDIRECT(A24&amp;"!$A$2"),17,len(INDIRECT(A24&amp;"!$A$2"))))</f>
        <v/>
      </c>
      <c r="D24" s="8">
        <f t="shared" ref="D24:D28" si="19">max(indirect(A24&amp;"!$k$34"),INDIRECT(A24&amp;"!$E$20"))</f>
        <v>0</v>
      </c>
      <c r="E24" s="9" t="str">
        <f>switch(F24,INDIRECT(A24&amp;"!$E$20"),mid(INDIRECT(A24&amp;"!$A$2"),17,len(INDIRECT(A24&amp;"!$A$2"))),INDIRECT(A24&amp;"!$k$20"),mid(INDIRECT(A24&amp;"!$g$2"),17,len(INDIRECT(A24&amp;"!$g$2"))),indirect(A24&amp;"!$k$34"),mid(INDIRECT(A24&amp;"!$g$21"),22,len(INDIRECT(A24&amp;"!$g$21"))))</f>
        <v/>
      </c>
      <c r="F24" s="8">
        <f>INDIRECT(A24&amp;"!$k$20")</f>
        <v>0</v>
      </c>
      <c r="G24" s="8">
        <f t="shared" si="3"/>
        <v>0</v>
      </c>
      <c r="H24" s="7" t="str">
        <f t="shared" si="4"/>
        <v>MATCH</v>
      </c>
      <c r="I24" s="8">
        <f t="shared" si="5"/>
        <v>350</v>
      </c>
      <c r="J24" s="8">
        <f t="shared" si="6"/>
        <v>350</v>
      </c>
      <c r="K24" s="7" t="str">
        <f t="shared" si="7"/>
        <v>MATCH</v>
      </c>
      <c r="L24" s="10" t="str">
        <f t="shared" si="8"/>
        <v>can't fund trip to wedding - JB</v>
      </c>
      <c r="M24" s="11" t="str">
        <f t="shared" si="9"/>
        <v>rgs106@scarletmail.rutgers.edu</v>
      </c>
    </row>
    <row r="25">
      <c r="A25" s="5" t="s">
        <v>48</v>
      </c>
      <c r="B25" s="6">
        <v>1467.0</v>
      </c>
      <c r="C25" s="7" t="str">
        <f t="shared" si="18"/>
        <v>Spring Showcase</v>
      </c>
      <c r="D25" s="8">
        <f t="shared" si="19"/>
        <v>2180</v>
      </c>
      <c r="E25" s="14" t="s">
        <v>49</v>
      </c>
      <c r="F25" s="13">
        <v>900.0</v>
      </c>
      <c r="G25" s="8">
        <f t="shared" si="3"/>
        <v>3080</v>
      </c>
      <c r="H25" s="7" t="str">
        <f t="shared" si="4"/>
        <v>MATCH</v>
      </c>
      <c r="I25" s="8">
        <f t="shared" si="5"/>
        <v>0</v>
      </c>
      <c r="J25" s="8">
        <f t="shared" si="6"/>
        <v>3080</v>
      </c>
      <c r="K25" s="7" t="str">
        <f t="shared" si="7"/>
        <v>MATCH</v>
      </c>
      <c r="L25" s="10" t="str">
        <f t="shared" si="8"/>
        <v/>
      </c>
      <c r="M25" s="11" t="str">
        <f t="shared" si="9"/>
        <v>tc694@scarletmail.rutgers.edu</v>
      </c>
    </row>
    <row r="26">
      <c r="A26" s="5" t="s">
        <v>50</v>
      </c>
      <c r="B26" s="6">
        <v>1575.0</v>
      </c>
      <c r="C26" s="7" t="str">
        <f t="shared" si="18"/>
        <v>RUIDC Spring Showcase</v>
      </c>
      <c r="D26" s="8">
        <f t="shared" si="19"/>
        <v>560</v>
      </c>
      <c r="E26" s="9" t="str">
        <f t="shared" ref="E26:E27" si="20">switch(F26,INDIRECT(A26&amp;"!$E$20"),mid(INDIRECT(A26&amp;"!$A$2"),17,len(INDIRECT(A26&amp;"!$A$2"))),INDIRECT(A26&amp;"!$k$20"),mid(INDIRECT(A26&amp;"!$g$2"),17,len(INDIRECT(A26&amp;"!$g$2"))),indirect(A26&amp;"!$k$34"),mid(INDIRECT(A26&amp;"!$g$21"),22,len(INDIRECT(A26&amp;"!$g$21"))))</f>
        <v/>
      </c>
      <c r="F26" s="8">
        <f t="shared" ref="F26:F27" si="21">INDIRECT(A26&amp;"!$k$20")</f>
        <v>0</v>
      </c>
      <c r="G26" s="8">
        <f t="shared" si="3"/>
        <v>560</v>
      </c>
      <c r="H26" s="7" t="str">
        <f t="shared" si="4"/>
        <v>MATCH</v>
      </c>
      <c r="I26" s="8">
        <f t="shared" si="5"/>
        <v>600</v>
      </c>
      <c r="J26" s="8">
        <f t="shared" si="6"/>
        <v>1160</v>
      </c>
      <c r="K26" s="7" t="str">
        <f t="shared" si="7"/>
        <v>MATCH</v>
      </c>
      <c r="L26" s="10" t="str">
        <f t="shared" si="8"/>
        <v/>
      </c>
      <c r="M26" s="11" t="str">
        <f t="shared" si="9"/>
        <v>sgm108@scarletmail.rutgers.edu</v>
      </c>
    </row>
    <row r="27">
      <c r="A27" s="5" t="s">
        <v>51</v>
      </c>
      <c r="B27" s="6">
        <v>1672.0</v>
      </c>
      <c r="C27" s="7" t="str">
        <f t="shared" si="18"/>
        <v>Mas Vida/Fundraiser</v>
      </c>
      <c r="D27" s="8">
        <f t="shared" si="19"/>
        <v>3630</v>
      </c>
      <c r="E27" s="9" t="str">
        <f t="shared" si="20"/>
        <v>Bachata Trivia Night</v>
      </c>
      <c r="F27" s="8">
        <f t="shared" si="21"/>
        <v>250</v>
      </c>
      <c r="G27" s="8">
        <f t="shared" si="3"/>
        <v>3880</v>
      </c>
      <c r="H27" s="7" t="str">
        <f t="shared" si="4"/>
        <v>MATCH</v>
      </c>
      <c r="I27" s="8">
        <f t="shared" si="5"/>
        <v>500</v>
      </c>
      <c r="J27" s="8">
        <f t="shared" si="6"/>
        <v>4380</v>
      </c>
      <c r="K27" s="7" t="str">
        <f t="shared" si="7"/>
        <v>MATCH</v>
      </c>
      <c r="L27" s="10" t="str">
        <f t="shared" si="8"/>
        <v/>
      </c>
      <c r="M27" s="11" t="str">
        <f t="shared" si="9"/>
        <v>cjc411@scarletmail.rutgers.edu</v>
      </c>
    </row>
    <row r="28">
      <c r="A28" s="5" t="s">
        <v>52</v>
      </c>
      <c r="B28" s="6">
        <v>1800.0</v>
      </c>
      <c r="C28" s="7" t="str">
        <f t="shared" si="18"/>
        <v>End of Semester Video</v>
      </c>
      <c r="D28" s="8">
        <f t="shared" si="19"/>
        <v>450</v>
      </c>
      <c r="E28" s="14" t="s">
        <v>53</v>
      </c>
      <c r="F28" s="13">
        <v>480.0</v>
      </c>
      <c r="G28" s="8">
        <f t="shared" si="3"/>
        <v>930</v>
      </c>
      <c r="H28" s="7" t="str">
        <f t="shared" si="4"/>
        <v>MATCH</v>
      </c>
      <c r="I28" s="8">
        <f t="shared" si="5"/>
        <v>0</v>
      </c>
      <c r="J28" s="8">
        <f t="shared" si="6"/>
        <v>930</v>
      </c>
      <c r="K28" s="7" t="str">
        <f t="shared" si="7"/>
        <v>MATCH</v>
      </c>
      <c r="L28" s="10" t="str">
        <f t="shared" si="8"/>
        <v/>
      </c>
      <c r="M28" s="11" t="str">
        <f t="shared" si="9"/>
        <v>ys754@scarletmail.rutgers.edu</v>
      </c>
    </row>
    <row r="29">
      <c r="A29" s="5" t="s">
        <v>54</v>
      </c>
      <c r="B29" s="5" t="s">
        <v>55</v>
      </c>
      <c r="C29" s="12" t="s">
        <v>56</v>
      </c>
      <c r="D29" s="13">
        <v>360.0</v>
      </c>
      <c r="E29" s="9"/>
      <c r="F29" s="13">
        <v>0.0</v>
      </c>
      <c r="G29" s="13">
        <v>360.0</v>
      </c>
      <c r="H29" s="12" t="s">
        <v>7</v>
      </c>
      <c r="I29" s="13">
        <v>50.0</v>
      </c>
      <c r="J29" s="13">
        <v>410.0</v>
      </c>
      <c r="K29" s="7" t="str">
        <f t="shared" si="7"/>
        <v>MATCH</v>
      </c>
      <c r="M29" s="11" t="str">
        <f t="shared" si="9"/>
        <v>#REF!</v>
      </c>
    </row>
    <row r="30">
      <c r="A30" s="5" t="s">
        <v>57</v>
      </c>
      <c r="B30" s="6">
        <v>1948.0</v>
      </c>
      <c r="C30" s="12" t="s">
        <v>58</v>
      </c>
      <c r="D30" s="13">
        <v>8400.0</v>
      </c>
      <c r="E30" s="14" t="s">
        <v>32</v>
      </c>
      <c r="F30" s="13">
        <v>8400.0</v>
      </c>
      <c r="G30" s="8">
        <f>INDIRECT(A30&amp;"!$E$64")</f>
        <v>16800</v>
      </c>
      <c r="H30" s="7" t="str">
        <f>IF(D30+F30=G30,"MATCH","FALSE")</f>
        <v>MATCH</v>
      </c>
      <c r="I30" s="8">
        <f>INDIRECT(A30&amp;"!$E$37")</f>
        <v>1000</v>
      </c>
      <c r="J30" s="8">
        <f>INDIRECT(A30&amp;"!$E$66")</f>
        <v>17800</v>
      </c>
      <c r="K30" s="7" t="str">
        <f t="shared" si="7"/>
        <v>MATCH</v>
      </c>
      <c r="L30" s="10" t="str">
        <f>INDIRECT(A30&amp;"!$G$60")</f>
        <v/>
      </c>
      <c r="M30" s="11" t="str">
        <f t="shared" si="9"/>
        <v>rcs207@scarletmail.rutgers.edu</v>
      </c>
    </row>
    <row r="31">
      <c r="G31" s="15">
        <f>SUM(G2:G30)</f>
        <v>175485</v>
      </c>
      <c r="I31" s="15">
        <f t="shared" ref="I31:J31" si="22">SUM(I2:I30)</f>
        <v>17798</v>
      </c>
      <c r="J31" s="16">
        <f t="shared" si="22"/>
        <v>193283</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7" t="s">
        <v>59</v>
      </c>
      <c r="B1" s="18" t="s">
        <v>60</v>
      </c>
      <c r="C1" s="18" t="s">
        <v>61</v>
      </c>
      <c r="D1" s="18" t="s">
        <v>62</v>
      </c>
      <c r="E1" s="18" t="s">
        <v>63</v>
      </c>
      <c r="F1" s="18" t="s">
        <v>64</v>
      </c>
      <c r="G1" s="19" t="s">
        <v>65</v>
      </c>
      <c r="H1" s="20"/>
      <c r="I1" s="20"/>
      <c r="J1" s="20"/>
      <c r="K1" s="21" t="s">
        <v>66</v>
      </c>
      <c r="L1" s="22"/>
      <c r="M1" s="20"/>
      <c r="N1" s="23"/>
      <c r="O1" s="20"/>
      <c r="P1" s="20"/>
      <c r="Q1" s="20"/>
      <c r="R1" s="20"/>
      <c r="S1" s="20"/>
      <c r="T1" s="20"/>
      <c r="U1" s="20"/>
      <c r="V1" s="20"/>
      <c r="W1" s="20"/>
      <c r="X1" s="20"/>
      <c r="Y1" s="20"/>
      <c r="Z1" s="20"/>
    </row>
    <row r="2" ht="12.75" customHeight="1">
      <c r="A2" s="24" t="s">
        <v>67</v>
      </c>
      <c r="B2" s="25"/>
      <c r="C2" s="25"/>
      <c r="D2" s="25"/>
      <c r="E2" s="26"/>
      <c r="F2" s="26"/>
      <c r="G2" s="25" t="s">
        <v>68</v>
      </c>
      <c r="H2" s="27"/>
      <c r="I2" s="27"/>
      <c r="J2" s="27"/>
      <c r="K2" s="26"/>
      <c r="L2" s="28"/>
      <c r="M2" s="20"/>
      <c r="N2" s="20"/>
      <c r="O2" s="20"/>
      <c r="P2" s="20"/>
      <c r="Q2" s="20"/>
      <c r="R2" s="20"/>
      <c r="S2" s="20"/>
      <c r="T2" s="20"/>
      <c r="U2" s="20"/>
      <c r="V2" s="20"/>
      <c r="W2" s="20"/>
      <c r="X2" s="20"/>
      <c r="Y2" s="20"/>
      <c r="Z2" s="20"/>
    </row>
    <row r="3" ht="12.75" customHeight="1">
      <c r="A3" s="29" t="s">
        <v>69</v>
      </c>
      <c r="B3" s="30" t="s">
        <v>70</v>
      </c>
      <c r="C3" s="30" t="s">
        <v>71</v>
      </c>
      <c r="D3" s="30" t="s">
        <v>72</v>
      </c>
      <c r="E3" s="29" t="s">
        <v>73</v>
      </c>
      <c r="F3" s="31"/>
      <c r="G3" s="29" t="s">
        <v>74</v>
      </c>
      <c r="H3" s="30" t="s">
        <v>75</v>
      </c>
      <c r="I3" s="30" t="s">
        <v>76</v>
      </c>
      <c r="J3" s="30" t="s">
        <v>72</v>
      </c>
      <c r="K3" s="29" t="s">
        <v>77</v>
      </c>
      <c r="L3" s="31"/>
      <c r="M3" s="20"/>
      <c r="N3" s="20"/>
      <c r="O3" s="20"/>
      <c r="P3" s="20"/>
      <c r="Q3" s="20"/>
      <c r="R3" s="20"/>
      <c r="S3" s="20"/>
      <c r="T3" s="20"/>
      <c r="U3" s="20"/>
      <c r="V3" s="20"/>
      <c r="W3" s="20"/>
      <c r="X3" s="20"/>
      <c r="Y3" s="20"/>
      <c r="Z3" s="20"/>
    </row>
    <row r="4" ht="12.75" customHeight="1">
      <c r="A4" s="32" t="s">
        <v>78</v>
      </c>
      <c r="B4" s="29" t="s">
        <v>79</v>
      </c>
      <c r="C4" s="29" t="s">
        <v>80</v>
      </c>
      <c r="D4" s="29"/>
      <c r="E4" s="29" t="s">
        <v>81</v>
      </c>
      <c r="F4" s="33" t="s">
        <v>82</v>
      </c>
      <c r="G4" s="32" t="s">
        <v>78</v>
      </c>
      <c r="H4" s="30" t="s">
        <v>79</v>
      </c>
      <c r="I4" s="30" t="s">
        <v>80</v>
      </c>
      <c r="J4" s="30"/>
      <c r="K4" s="29" t="s">
        <v>81</v>
      </c>
      <c r="L4" s="33" t="s">
        <v>82</v>
      </c>
      <c r="M4" s="20"/>
      <c r="N4" s="20"/>
      <c r="O4" s="20"/>
      <c r="P4" s="20"/>
      <c r="Q4" s="20"/>
      <c r="R4" s="20"/>
      <c r="S4" s="20"/>
      <c r="T4" s="20"/>
      <c r="U4" s="20"/>
      <c r="V4" s="20"/>
      <c r="W4" s="20"/>
      <c r="X4" s="20"/>
      <c r="Y4" s="20"/>
      <c r="Z4" s="20"/>
    </row>
    <row r="5" ht="12.75" customHeight="1">
      <c r="A5" s="34" t="s">
        <v>83</v>
      </c>
      <c r="B5" s="35">
        <v>100.0</v>
      </c>
      <c r="C5" s="36" t="s">
        <v>84</v>
      </c>
      <c r="D5" s="37"/>
      <c r="E5" s="38">
        <v>100.0</v>
      </c>
      <c r="F5" s="39">
        <v>100.0</v>
      </c>
      <c r="G5" s="40" t="s">
        <v>83</v>
      </c>
      <c r="H5" s="41">
        <v>100.0</v>
      </c>
      <c r="I5" s="42" t="s">
        <v>85</v>
      </c>
      <c r="J5" s="40"/>
      <c r="K5" s="43">
        <v>100.0</v>
      </c>
      <c r="L5" s="44">
        <v>100.0</v>
      </c>
      <c r="M5" s="20"/>
      <c r="N5" s="20"/>
      <c r="O5" s="20"/>
      <c r="P5" s="20"/>
      <c r="Q5" s="20"/>
      <c r="R5" s="20"/>
      <c r="S5" s="20"/>
      <c r="T5" s="20"/>
      <c r="U5" s="20"/>
      <c r="V5" s="20"/>
      <c r="W5" s="20"/>
      <c r="X5" s="20"/>
      <c r="Y5" s="20"/>
      <c r="Z5" s="20"/>
    </row>
    <row r="6" ht="12.75" customHeight="1">
      <c r="A6" s="34" t="s">
        <v>86</v>
      </c>
      <c r="B6" s="35">
        <v>0.0</v>
      </c>
      <c r="C6" s="36"/>
      <c r="D6" s="37"/>
      <c r="E6" s="35">
        <v>0.0</v>
      </c>
      <c r="F6" s="45">
        <v>0.0</v>
      </c>
      <c r="G6" s="40" t="s">
        <v>86</v>
      </c>
      <c r="H6" s="41">
        <v>0.0</v>
      </c>
      <c r="I6" s="42"/>
      <c r="J6" s="40"/>
      <c r="K6" s="41">
        <v>0.0</v>
      </c>
      <c r="L6" s="46">
        <v>0.0</v>
      </c>
      <c r="M6" s="20"/>
      <c r="N6" s="20"/>
      <c r="O6" s="20"/>
      <c r="P6" s="20"/>
      <c r="Q6" s="20"/>
      <c r="R6" s="20"/>
      <c r="S6" s="20"/>
      <c r="T6" s="20"/>
      <c r="U6" s="20"/>
      <c r="V6" s="20"/>
      <c r="W6" s="20"/>
      <c r="X6" s="20"/>
      <c r="Y6" s="20"/>
      <c r="Z6" s="20"/>
    </row>
    <row r="7" ht="12.75" customHeight="1">
      <c r="A7" s="34" t="s">
        <v>87</v>
      </c>
      <c r="B7" s="35">
        <v>100.0</v>
      </c>
      <c r="C7" s="36" t="s">
        <v>88</v>
      </c>
      <c r="D7" s="37"/>
      <c r="E7" s="38">
        <v>100.0</v>
      </c>
      <c r="F7" s="39">
        <v>100.0</v>
      </c>
      <c r="G7" s="40" t="s">
        <v>87</v>
      </c>
      <c r="H7" s="41">
        <v>100.0</v>
      </c>
      <c r="I7" s="42" t="s">
        <v>89</v>
      </c>
      <c r="J7" s="40"/>
      <c r="K7" s="43">
        <v>100.0</v>
      </c>
      <c r="L7" s="44">
        <v>100.0</v>
      </c>
      <c r="M7" s="20"/>
      <c r="N7" s="20"/>
      <c r="O7" s="20"/>
      <c r="P7" s="20"/>
      <c r="Q7" s="20"/>
      <c r="R7" s="20"/>
      <c r="S7" s="20"/>
      <c r="T7" s="20"/>
      <c r="U7" s="20"/>
      <c r="V7" s="20"/>
      <c r="W7" s="20"/>
      <c r="X7" s="20"/>
      <c r="Y7" s="20"/>
      <c r="Z7" s="20"/>
    </row>
    <row r="8" ht="12.75" customHeight="1">
      <c r="A8" s="34" t="s">
        <v>90</v>
      </c>
      <c r="B8" s="35">
        <v>400.0</v>
      </c>
      <c r="C8" s="36" t="s">
        <v>91</v>
      </c>
      <c r="D8" s="37"/>
      <c r="E8" s="38">
        <v>360.0</v>
      </c>
      <c r="F8" s="39">
        <v>360.0</v>
      </c>
      <c r="G8" s="40" t="s">
        <v>90</v>
      </c>
      <c r="H8" s="41">
        <v>1000.0</v>
      </c>
      <c r="I8" s="42" t="s">
        <v>92</v>
      </c>
      <c r="J8" s="40"/>
      <c r="K8" s="43">
        <v>360.0</v>
      </c>
      <c r="L8" s="44">
        <v>360.0</v>
      </c>
      <c r="M8" s="20"/>
      <c r="N8" s="20"/>
      <c r="O8" s="20"/>
      <c r="P8" s="20"/>
      <c r="Q8" s="20"/>
      <c r="R8" s="20"/>
      <c r="S8" s="20"/>
      <c r="T8" s="20"/>
      <c r="U8" s="20"/>
      <c r="V8" s="20"/>
      <c r="W8" s="20"/>
      <c r="X8" s="20"/>
      <c r="Y8" s="20"/>
      <c r="Z8" s="20"/>
    </row>
    <row r="9" ht="12.75" customHeight="1">
      <c r="A9" s="37" t="s">
        <v>93</v>
      </c>
      <c r="B9" s="35">
        <v>0.0</v>
      </c>
      <c r="C9" s="36" t="s">
        <v>94</v>
      </c>
      <c r="D9" s="37"/>
      <c r="E9" s="47"/>
      <c r="F9" s="48"/>
      <c r="G9" s="40" t="s">
        <v>93</v>
      </c>
      <c r="H9" s="49">
        <v>0.0</v>
      </c>
      <c r="I9" s="50" t="s">
        <v>95</v>
      </c>
      <c r="J9" s="40"/>
      <c r="K9" s="51"/>
      <c r="L9" s="52"/>
      <c r="M9" s="20"/>
      <c r="N9" s="20"/>
      <c r="O9" s="20"/>
      <c r="P9" s="20"/>
      <c r="Q9" s="20"/>
      <c r="R9" s="20"/>
      <c r="S9" s="20"/>
      <c r="T9" s="20"/>
      <c r="U9" s="20"/>
      <c r="V9" s="20"/>
      <c r="W9" s="20"/>
      <c r="X9" s="20"/>
      <c r="Y9" s="20"/>
      <c r="Z9" s="20"/>
    </row>
    <row r="10" ht="12.75" customHeight="1">
      <c r="A10" s="53" t="s">
        <v>96</v>
      </c>
      <c r="B10" s="35"/>
      <c r="C10" s="36"/>
      <c r="D10" s="37"/>
      <c r="E10" s="35">
        <v>0.0</v>
      </c>
      <c r="F10" s="45">
        <v>0.0</v>
      </c>
      <c r="G10" s="54" t="s">
        <v>96</v>
      </c>
      <c r="H10" s="41"/>
      <c r="I10" s="42"/>
      <c r="J10" s="40"/>
      <c r="K10" s="41">
        <v>0.0</v>
      </c>
      <c r="L10" s="46">
        <v>0.0</v>
      </c>
      <c r="M10" s="20"/>
      <c r="N10" s="20"/>
      <c r="O10" s="20"/>
      <c r="P10" s="20"/>
      <c r="Q10" s="20"/>
      <c r="R10" s="20"/>
      <c r="S10" s="20"/>
      <c r="T10" s="20"/>
      <c r="U10" s="20"/>
      <c r="V10" s="20"/>
      <c r="W10" s="20"/>
      <c r="X10" s="20"/>
      <c r="Y10" s="20"/>
      <c r="Z10" s="20"/>
    </row>
    <row r="11" ht="12.75" customHeight="1">
      <c r="A11" s="53" t="s">
        <v>97</v>
      </c>
      <c r="B11" s="35"/>
      <c r="C11" s="36"/>
      <c r="D11" s="37"/>
      <c r="E11" s="35">
        <v>0.0</v>
      </c>
      <c r="F11" s="45">
        <v>0.0</v>
      </c>
      <c r="G11" s="54" t="s">
        <v>97</v>
      </c>
      <c r="H11" s="41" t="s">
        <v>98</v>
      </c>
      <c r="I11" s="42"/>
      <c r="J11" s="40"/>
      <c r="K11" s="41">
        <v>0.0</v>
      </c>
      <c r="L11" s="46">
        <v>0.0</v>
      </c>
      <c r="M11" s="20"/>
      <c r="N11" s="20"/>
      <c r="O11" s="20"/>
      <c r="P11" s="20"/>
      <c r="Q11" s="20"/>
      <c r="R11" s="20"/>
      <c r="S11" s="20"/>
      <c r="T11" s="20"/>
      <c r="U11" s="20"/>
      <c r="V11" s="20"/>
      <c r="W11" s="20"/>
      <c r="X11" s="20"/>
      <c r="Y11" s="20"/>
      <c r="Z11" s="20"/>
    </row>
    <row r="12" ht="12.75" customHeight="1">
      <c r="A12" s="53" t="s">
        <v>99</v>
      </c>
      <c r="B12" s="35"/>
      <c r="C12" s="36"/>
      <c r="D12" s="37"/>
      <c r="E12" s="35"/>
      <c r="F12" s="45"/>
      <c r="G12" s="54" t="s">
        <v>99</v>
      </c>
      <c r="H12" s="41"/>
      <c r="I12" s="42"/>
      <c r="J12" s="40"/>
      <c r="K12" s="41">
        <v>0.0</v>
      </c>
      <c r="L12" s="46">
        <v>0.0</v>
      </c>
      <c r="M12" s="20"/>
      <c r="N12" s="20"/>
      <c r="O12" s="20"/>
      <c r="P12" s="20"/>
      <c r="Q12" s="20"/>
      <c r="R12" s="20"/>
      <c r="S12" s="20"/>
      <c r="T12" s="20"/>
      <c r="U12" s="20"/>
      <c r="V12" s="20"/>
      <c r="W12" s="20"/>
      <c r="X12" s="20"/>
      <c r="Y12" s="20"/>
      <c r="Z12" s="20"/>
    </row>
    <row r="13" ht="12.75" customHeight="1">
      <c r="A13" s="53" t="s">
        <v>100</v>
      </c>
      <c r="B13" s="35"/>
      <c r="C13" s="36"/>
      <c r="D13" s="37"/>
      <c r="E13" s="35"/>
      <c r="F13" s="45"/>
      <c r="G13" s="54" t="s">
        <v>100</v>
      </c>
      <c r="H13" s="41"/>
      <c r="I13" s="42"/>
      <c r="J13" s="40"/>
      <c r="K13" s="41">
        <v>0.0</v>
      </c>
      <c r="L13" s="46">
        <v>0.0</v>
      </c>
      <c r="M13" s="20"/>
      <c r="N13" s="20"/>
      <c r="O13" s="20"/>
      <c r="P13" s="20"/>
      <c r="Q13" s="20"/>
      <c r="R13" s="20"/>
      <c r="S13" s="20"/>
      <c r="T13" s="20"/>
      <c r="U13" s="20"/>
      <c r="V13" s="20"/>
      <c r="W13" s="20"/>
      <c r="X13" s="20"/>
      <c r="Y13" s="20"/>
      <c r="Z13" s="20"/>
    </row>
    <row r="14" ht="12.75" customHeight="1">
      <c r="A14" s="53" t="s">
        <v>101</v>
      </c>
      <c r="B14" s="35" t="s">
        <v>102</v>
      </c>
      <c r="C14" s="36"/>
      <c r="D14" s="37"/>
      <c r="E14" s="35"/>
      <c r="F14" s="45"/>
      <c r="G14" s="54" t="s">
        <v>101</v>
      </c>
      <c r="H14" s="41"/>
      <c r="I14" s="42"/>
      <c r="J14" s="40"/>
      <c r="K14" s="41">
        <v>0.0</v>
      </c>
      <c r="L14" s="46">
        <v>0.0</v>
      </c>
      <c r="M14" s="20"/>
      <c r="N14" s="20"/>
      <c r="O14" s="20"/>
      <c r="P14" s="20"/>
      <c r="Q14" s="20"/>
      <c r="R14" s="20"/>
      <c r="S14" s="20"/>
      <c r="T14" s="20"/>
      <c r="U14" s="20"/>
      <c r="V14" s="20"/>
      <c r="W14" s="20"/>
      <c r="X14" s="20"/>
      <c r="Y14" s="20"/>
      <c r="Z14" s="20"/>
    </row>
    <row r="15" ht="12.75" customHeight="1">
      <c r="A15" s="53" t="s">
        <v>103</v>
      </c>
      <c r="B15" s="35"/>
      <c r="C15" s="36"/>
      <c r="D15" s="37"/>
      <c r="E15" s="35">
        <v>0.0</v>
      </c>
      <c r="F15" s="45">
        <v>0.0</v>
      </c>
      <c r="G15" s="54" t="s">
        <v>103</v>
      </c>
      <c r="H15" s="41"/>
      <c r="I15" s="42"/>
      <c r="J15" s="40"/>
      <c r="K15" s="41">
        <v>0.0</v>
      </c>
      <c r="L15" s="46">
        <v>0.0</v>
      </c>
      <c r="M15" s="20"/>
      <c r="N15" s="20"/>
      <c r="O15" s="20"/>
      <c r="P15" s="20"/>
      <c r="Q15" s="20"/>
      <c r="R15" s="20"/>
      <c r="S15" s="20"/>
      <c r="T15" s="20"/>
      <c r="U15" s="20"/>
      <c r="V15" s="20"/>
      <c r="W15" s="20"/>
      <c r="X15" s="20"/>
      <c r="Y15" s="20"/>
      <c r="Z15" s="20"/>
    </row>
    <row r="16" ht="26.25" customHeight="1">
      <c r="A16" s="55" t="s">
        <v>104</v>
      </c>
      <c r="B16" s="56"/>
      <c r="C16" s="55"/>
      <c r="D16" s="37"/>
      <c r="E16" s="47"/>
      <c r="F16" s="48"/>
      <c r="G16" s="40" t="s">
        <v>104</v>
      </c>
      <c r="H16" s="49"/>
      <c r="I16" s="57"/>
      <c r="J16" s="40"/>
      <c r="K16" s="51"/>
      <c r="L16" s="52"/>
      <c r="M16" s="20"/>
      <c r="N16" s="20"/>
      <c r="O16" s="20"/>
      <c r="P16" s="20"/>
      <c r="Q16" s="20"/>
      <c r="R16" s="20"/>
      <c r="S16" s="20"/>
      <c r="T16" s="20"/>
      <c r="U16" s="20"/>
      <c r="V16" s="20"/>
      <c r="W16" s="20"/>
      <c r="X16" s="20"/>
      <c r="Y16" s="20"/>
      <c r="Z16" s="20"/>
    </row>
    <row r="17" ht="12.75" customHeight="1">
      <c r="A17" s="37" t="s">
        <v>105</v>
      </c>
      <c r="B17" s="35">
        <v>0.0</v>
      </c>
      <c r="C17" s="36"/>
      <c r="D17" s="37"/>
      <c r="E17" s="35">
        <v>0.0</v>
      </c>
      <c r="F17" s="45">
        <v>0.0</v>
      </c>
      <c r="G17" s="40" t="s">
        <v>105</v>
      </c>
      <c r="H17" s="41"/>
      <c r="I17" s="42"/>
      <c r="J17" s="40"/>
      <c r="K17" s="41">
        <v>0.0</v>
      </c>
      <c r="L17" s="46">
        <v>0.0</v>
      </c>
      <c r="M17" s="20"/>
      <c r="N17" s="20"/>
      <c r="O17" s="20"/>
      <c r="P17" s="20"/>
      <c r="Q17" s="20"/>
      <c r="R17" s="20"/>
      <c r="S17" s="20"/>
      <c r="T17" s="20"/>
      <c r="U17" s="20"/>
      <c r="V17" s="20"/>
      <c r="W17" s="20"/>
      <c r="X17" s="20"/>
      <c r="Y17" s="20"/>
      <c r="Z17" s="20"/>
    </row>
    <row r="18" ht="12.75" customHeight="1">
      <c r="A18" s="37" t="s">
        <v>105</v>
      </c>
      <c r="B18" s="35"/>
      <c r="C18" s="36"/>
      <c r="D18" s="37"/>
      <c r="E18" s="35">
        <v>0.0</v>
      </c>
      <c r="F18" s="45">
        <v>0.0</v>
      </c>
      <c r="G18" s="40" t="s">
        <v>105</v>
      </c>
      <c r="H18" s="41"/>
      <c r="I18" s="42"/>
      <c r="J18" s="40"/>
      <c r="K18" s="41">
        <v>0.0</v>
      </c>
      <c r="L18" s="46">
        <v>0.0</v>
      </c>
      <c r="M18" s="20"/>
      <c r="N18" s="20"/>
      <c r="O18" s="20"/>
      <c r="P18" s="20"/>
      <c r="Q18" s="20"/>
      <c r="R18" s="20"/>
      <c r="S18" s="20"/>
      <c r="T18" s="20"/>
      <c r="U18" s="20"/>
      <c r="V18" s="20"/>
      <c r="W18" s="20"/>
      <c r="X18" s="20"/>
      <c r="Y18" s="20"/>
      <c r="Z18" s="20"/>
    </row>
    <row r="19" ht="12.75" customHeight="1">
      <c r="A19" s="58" t="s">
        <v>106</v>
      </c>
      <c r="B19" s="59"/>
      <c r="C19" s="60"/>
      <c r="D19" s="58"/>
      <c r="E19" s="47"/>
      <c r="F19" s="48"/>
      <c r="G19" s="61" t="s">
        <v>106</v>
      </c>
      <c r="H19" s="51"/>
      <c r="I19" s="50"/>
      <c r="J19" s="61"/>
      <c r="K19" s="51"/>
      <c r="L19" s="52"/>
      <c r="M19" s="20"/>
      <c r="N19" s="20"/>
      <c r="O19" s="20"/>
      <c r="P19" s="20"/>
      <c r="Q19" s="20"/>
      <c r="R19" s="20"/>
      <c r="S19" s="20"/>
      <c r="T19" s="20"/>
      <c r="U19" s="20"/>
      <c r="V19" s="20"/>
      <c r="W19" s="20"/>
      <c r="X19" s="20"/>
      <c r="Y19" s="20"/>
      <c r="Z19" s="20"/>
    </row>
    <row r="20" ht="12.75" customHeight="1">
      <c r="A20" s="37" t="s">
        <v>107</v>
      </c>
      <c r="B20" s="56">
        <f>SUM(B5:B18)</f>
        <v>600</v>
      </c>
      <c r="C20" s="56"/>
      <c r="D20" s="37"/>
      <c r="E20" s="56">
        <f t="shared" ref="E20:F20" si="1">SUM(E5,E6,E7,E8,E10,E11,E15,E17,E18)</f>
        <v>560</v>
      </c>
      <c r="F20" s="62">
        <f t="shared" si="1"/>
        <v>560</v>
      </c>
      <c r="G20" s="40" t="s">
        <v>107</v>
      </c>
      <c r="H20" s="49">
        <f>SUM(H5:H18)</f>
        <v>1200</v>
      </c>
      <c r="I20" s="57"/>
      <c r="J20" s="40"/>
      <c r="K20" s="49">
        <f t="shared" ref="K20:L20" si="2">SUM(K5:K19)</f>
        <v>560</v>
      </c>
      <c r="L20" s="63">
        <f t="shared" si="2"/>
        <v>560</v>
      </c>
      <c r="M20" s="20"/>
      <c r="N20" s="20"/>
      <c r="O20" s="20"/>
      <c r="P20" s="20"/>
      <c r="Q20" s="20"/>
      <c r="R20" s="20"/>
      <c r="S20" s="20"/>
      <c r="T20" s="20"/>
      <c r="U20" s="20"/>
      <c r="V20" s="20"/>
      <c r="W20" s="20"/>
      <c r="X20" s="20"/>
      <c r="Y20" s="20"/>
      <c r="Z20" s="20"/>
    </row>
    <row r="21" ht="12.75" customHeight="1">
      <c r="A21" s="64" t="s">
        <v>108</v>
      </c>
      <c r="B21" s="27"/>
      <c r="C21" s="65"/>
      <c r="D21" s="27"/>
      <c r="E21" s="66"/>
      <c r="F21" s="67"/>
      <c r="G21" s="27" t="s">
        <v>109</v>
      </c>
      <c r="H21" s="27"/>
      <c r="I21" s="65"/>
      <c r="J21" s="27" t="s">
        <v>110</v>
      </c>
      <c r="K21" s="27" t="s">
        <v>111</v>
      </c>
      <c r="L21" s="68" t="s">
        <v>112</v>
      </c>
      <c r="M21" s="20"/>
      <c r="N21" s="20"/>
      <c r="O21" s="20"/>
      <c r="P21" s="20"/>
      <c r="Q21" s="20"/>
      <c r="R21" s="20"/>
      <c r="S21" s="20"/>
      <c r="T21" s="20"/>
      <c r="U21" s="20"/>
      <c r="V21" s="20"/>
      <c r="W21" s="20"/>
      <c r="X21" s="20"/>
      <c r="Y21" s="20"/>
      <c r="Z21" s="20"/>
    </row>
    <row r="22" ht="12.75" customHeight="1">
      <c r="A22" s="30"/>
      <c r="B22" s="30"/>
      <c r="C22" s="69"/>
      <c r="D22" s="30"/>
      <c r="E22" s="70"/>
      <c r="F22" s="71"/>
      <c r="G22" s="29" t="s">
        <v>113</v>
      </c>
      <c r="H22" s="29"/>
      <c r="I22" s="72"/>
      <c r="J22" s="29"/>
      <c r="K22" s="29" t="s">
        <v>114</v>
      </c>
      <c r="L22" s="33" t="s">
        <v>115</v>
      </c>
      <c r="M22" s="20"/>
      <c r="N22" s="20"/>
      <c r="O22" s="20"/>
      <c r="P22" s="20"/>
      <c r="Q22" s="20"/>
      <c r="R22" s="20"/>
      <c r="S22" s="20"/>
      <c r="T22" s="20"/>
      <c r="U22" s="20"/>
      <c r="V22" s="20"/>
      <c r="W22" s="20"/>
      <c r="X22" s="20"/>
      <c r="Y22" s="20"/>
      <c r="Z22" s="20"/>
    </row>
    <row r="23" ht="12.75" customHeight="1">
      <c r="A23" s="73"/>
      <c r="B23" s="30" t="s">
        <v>79</v>
      </c>
      <c r="C23" s="69" t="s">
        <v>80</v>
      </c>
      <c r="D23" s="30"/>
      <c r="E23" s="29" t="s">
        <v>81</v>
      </c>
      <c r="F23" s="33" t="s">
        <v>82</v>
      </c>
      <c r="G23" s="74" t="s">
        <v>116</v>
      </c>
      <c r="H23" s="29" t="s">
        <v>79</v>
      </c>
      <c r="I23" s="72" t="s">
        <v>80</v>
      </c>
      <c r="J23" s="29"/>
      <c r="K23" s="29" t="s">
        <v>81</v>
      </c>
      <c r="L23" s="33" t="s">
        <v>82</v>
      </c>
      <c r="M23" s="20"/>
      <c r="N23" s="20"/>
      <c r="O23" s="20"/>
      <c r="P23" s="20"/>
      <c r="Q23" s="20"/>
      <c r="R23" s="20"/>
      <c r="S23" s="20"/>
      <c r="T23" s="20"/>
      <c r="U23" s="20"/>
      <c r="V23" s="20"/>
      <c r="W23" s="20"/>
      <c r="X23" s="20"/>
      <c r="Y23" s="20"/>
      <c r="Z23" s="20"/>
    </row>
    <row r="24" ht="12.75" customHeight="1">
      <c r="A24" s="75" t="s">
        <v>117</v>
      </c>
      <c r="B24" s="76">
        <v>100.0</v>
      </c>
      <c r="C24" s="77" t="s">
        <v>118</v>
      </c>
      <c r="D24" s="75"/>
      <c r="E24" s="78">
        <v>100.0</v>
      </c>
      <c r="F24" s="79">
        <v>100.0</v>
      </c>
      <c r="G24" s="80" t="s">
        <v>119</v>
      </c>
      <c r="H24" s="81">
        <v>0.0</v>
      </c>
      <c r="I24" s="82"/>
      <c r="J24" s="83"/>
      <c r="K24" s="81">
        <v>0.0</v>
      </c>
      <c r="L24" s="84">
        <v>0.0</v>
      </c>
      <c r="M24" s="20"/>
      <c r="N24" s="20"/>
      <c r="O24" s="20"/>
      <c r="P24" s="20"/>
      <c r="Q24" s="20"/>
      <c r="R24" s="20"/>
      <c r="S24" s="20"/>
      <c r="T24" s="20"/>
      <c r="U24" s="20"/>
      <c r="V24" s="20"/>
      <c r="W24" s="20"/>
      <c r="X24" s="20"/>
      <c r="Y24" s="20"/>
      <c r="Z24" s="20"/>
    </row>
    <row r="25" ht="12.75" customHeight="1">
      <c r="A25" s="75" t="s">
        <v>120</v>
      </c>
      <c r="B25" s="76">
        <v>100.0</v>
      </c>
      <c r="C25" s="77" t="s">
        <v>121</v>
      </c>
      <c r="D25" s="75"/>
      <c r="E25" s="78">
        <v>100.0</v>
      </c>
      <c r="F25" s="79">
        <v>100.0</v>
      </c>
      <c r="G25" s="80" t="s">
        <v>122</v>
      </c>
      <c r="H25" s="81">
        <v>0.0</v>
      </c>
      <c r="I25" s="82"/>
      <c r="J25" s="83"/>
      <c r="K25" s="81">
        <v>0.0</v>
      </c>
      <c r="L25" s="84">
        <v>0.0</v>
      </c>
      <c r="M25" s="20"/>
      <c r="N25" s="20"/>
      <c r="O25" s="20"/>
      <c r="P25" s="20"/>
      <c r="Q25" s="20"/>
      <c r="R25" s="20"/>
      <c r="S25" s="20"/>
      <c r="T25" s="20"/>
      <c r="U25" s="20"/>
      <c r="V25" s="20"/>
      <c r="W25" s="20"/>
      <c r="X25" s="20"/>
      <c r="Y25" s="20"/>
      <c r="Z25" s="20"/>
    </row>
    <row r="26" ht="12.75" customHeight="1">
      <c r="A26" s="75" t="s">
        <v>123</v>
      </c>
      <c r="B26" s="76"/>
      <c r="C26" s="77"/>
      <c r="D26" s="75"/>
      <c r="E26" s="76">
        <v>0.0</v>
      </c>
      <c r="F26" s="85">
        <v>0.0</v>
      </c>
      <c r="G26" s="80" t="s">
        <v>124</v>
      </c>
      <c r="H26" s="81">
        <v>0.0</v>
      </c>
      <c r="I26" s="82"/>
      <c r="J26" s="83"/>
      <c r="K26" s="81">
        <v>0.0</v>
      </c>
      <c r="L26" s="84">
        <v>0.0</v>
      </c>
      <c r="M26" s="20"/>
      <c r="N26" s="20"/>
      <c r="O26" s="20"/>
      <c r="P26" s="20"/>
      <c r="Q26" s="20"/>
      <c r="R26" s="20"/>
      <c r="S26" s="20"/>
      <c r="T26" s="20"/>
      <c r="U26" s="20"/>
      <c r="V26" s="20"/>
      <c r="W26" s="20"/>
      <c r="X26" s="20"/>
      <c r="Y26" s="20"/>
      <c r="Z26" s="20"/>
    </row>
    <row r="27" ht="12.75" customHeight="1">
      <c r="A27" s="75" t="s">
        <v>125</v>
      </c>
      <c r="B27" s="86">
        <v>200.0</v>
      </c>
      <c r="C27" s="77" t="s">
        <v>126</v>
      </c>
      <c r="D27" s="75"/>
      <c r="E27" s="86">
        <v>0.0</v>
      </c>
      <c r="F27" s="79">
        <v>0.0</v>
      </c>
      <c r="G27" s="83" t="s">
        <v>127</v>
      </c>
      <c r="H27" s="81">
        <v>0.0</v>
      </c>
      <c r="I27" s="82"/>
      <c r="J27" s="83"/>
      <c r="K27" s="81">
        <v>0.0</v>
      </c>
      <c r="L27" s="84">
        <v>0.0</v>
      </c>
      <c r="M27" s="20"/>
      <c r="N27" s="20"/>
      <c r="O27" s="20"/>
      <c r="P27" s="20"/>
      <c r="Q27" s="20"/>
      <c r="R27" s="20"/>
      <c r="S27" s="20"/>
      <c r="T27" s="20"/>
      <c r="U27" s="20"/>
      <c r="V27" s="20"/>
      <c r="W27" s="20"/>
      <c r="X27" s="20"/>
      <c r="Y27" s="20"/>
      <c r="Z27" s="20"/>
    </row>
    <row r="28" ht="12.75" customHeight="1">
      <c r="A28" s="75" t="s">
        <v>128</v>
      </c>
      <c r="B28" s="86"/>
      <c r="C28" s="77"/>
      <c r="D28" s="75"/>
      <c r="E28" s="86">
        <v>0.0</v>
      </c>
      <c r="F28" s="85">
        <v>0.0</v>
      </c>
      <c r="G28" s="80" t="s">
        <v>129</v>
      </c>
      <c r="H28" s="87"/>
      <c r="I28" s="88"/>
      <c r="J28" s="83"/>
      <c r="K28" s="89"/>
      <c r="L28" s="90"/>
      <c r="M28" s="20"/>
      <c r="N28" s="20"/>
      <c r="O28" s="20"/>
      <c r="P28" s="20"/>
      <c r="Q28" s="20"/>
      <c r="R28" s="20"/>
      <c r="S28" s="20"/>
      <c r="T28" s="20"/>
      <c r="U28" s="20"/>
      <c r="V28" s="20"/>
      <c r="W28" s="20"/>
      <c r="X28" s="20"/>
      <c r="Y28" s="20"/>
      <c r="Z28" s="20"/>
    </row>
    <row r="29" ht="12.75" customHeight="1">
      <c r="A29" s="75"/>
      <c r="B29" s="75"/>
      <c r="C29" s="91"/>
      <c r="D29" s="75"/>
      <c r="E29" s="75"/>
      <c r="F29" s="92"/>
      <c r="G29" s="93" t="s">
        <v>130</v>
      </c>
      <c r="H29" s="89"/>
      <c r="I29" s="94" t="s">
        <v>94</v>
      </c>
      <c r="J29" s="83"/>
      <c r="K29" s="89"/>
      <c r="L29" s="90"/>
      <c r="M29" s="20"/>
      <c r="N29" s="20"/>
      <c r="O29" s="20"/>
      <c r="P29" s="20"/>
      <c r="Q29" s="20"/>
      <c r="R29" s="20"/>
      <c r="S29" s="20"/>
      <c r="T29" s="20"/>
      <c r="U29" s="20"/>
      <c r="V29" s="20"/>
      <c r="W29" s="20"/>
      <c r="X29" s="20"/>
      <c r="Y29" s="20"/>
      <c r="Z29" s="20"/>
    </row>
    <row r="30" ht="12.75" customHeight="1">
      <c r="A30" s="75" t="s">
        <v>131</v>
      </c>
      <c r="B30" s="78">
        <v>200.0</v>
      </c>
      <c r="C30" s="77" t="s">
        <v>132</v>
      </c>
      <c r="D30" s="75"/>
      <c r="E30" s="78">
        <v>150.0</v>
      </c>
      <c r="F30" s="79">
        <v>150.0</v>
      </c>
      <c r="G30" s="95" t="s">
        <v>133</v>
      </c>
      <c r="H30" s="81">
        <v>0.0</v>
      </c>
      <c r="I30" s="82"/>
      <c r="J30" s="83"/>
      <c r="K30" s="81">
        <v>0.0</v>
      </c>
      <c r="L30" s="84">
        <v>0.0</v>
      </c>
      <c r="M30" s="20"/>
      <c r="N30" s="20"/>
      <c r="O30" s="20"/>
      <c r="P30" s="20"/>
      <c r="Q30" s="20"/>
      <c r="R30" s="20"/>
      <c r="S30" s="20"/>
      <c r="T30" s="20"/>
      <c r="U30" s="20"/>
      <c r="V30" s="20"/>
      <c r="W30" s="20"/>
      <c r="X30" s="20"/>
      <c r="Y30" s="20"/>
      <c r="Z30" s="20"/>
    </row>
    <row r="31" ht="27.0" customHeight="1">
      <c r="A31" s="75" t="s">
        <v>134</v>
      </c>
      <c r="B31" s="76">
        <v>0.0</v>
      </c>
      <c r="C31" s="77"/>
      <c r="D31" s="75"/>
      <c r="E31" s="76">
        <v>0.0</v>
      </c>
      <c r="F31" s="85">
        <v>0.0</v>
      </c>
      <c r="G31" s="88" t="s">
        <v>135</v>
      </c>
      <c r="H31" s="87"/>
      <c r="I31" s="88"/>
      <c r="J31" s="83"/>
      <c r="K31" s="89"/>
      <c r="L31" s="90"/>
      <c r="M31" s="20"/>
      <c r="N31" s="20"/>
      <c r="O31" s="20"/>
      <c r="P31" s="20"/>
      <c r="Q31" s="20"/>
      <c r="R31" s="20"/>
      <c r="S31" s="20"/>
      <c r="T31" s="20"/>
      <c r="U31" s="20"/>
      <c r="V31" s="20"/>
      <c r="W31" s="20"/>
      <c r="X31" s="20"/>
      <c r="Y31" s="20"/>
      <c r="Z31" s="20"/>
    </row>
    <row r="32" ht="12.75" customHeight="1">
      <c r="A32" s="75" t="s">
        <v>136</v>
      </c>
      <c r="B32" s="76">
        <v>0.0</v>
      </c>
      <c r="C32" s="77"/>
      <c r="D32" s="75"/>
      <c r="E32" s="76">
        <v>0.0</v>
      </c>
      <c r="F32" s="85">
        <v>0.0</v>
      </c>
      <c r="G32" s="83" t="s">
        <v>105</v>
      </c>
      <c r="H32" s="81">
        <v>0.0</v>
      </c>
      <c r="I32" s="82"/>
      <c r="J32" s="83"/>
      <c r="K32" s="81">
        <v>0.0</v>
      </c>
      <c r="L32" s="84">
        <v>0.0</v>
      </c>
      <c r="M32" s="20"/>
      <c r="N32" s="20"/>
      <c r="O32" s="20"/>
      <c r="P32" s="20"/>
      <c r="Q32" s="20"/>
      <c r="R32" s="20"/>
      <c r="S32" s="20"/>
      <c r="T32" s="20"/>
      <c r="U32" s="20"/>
      <c r="V32" s="20"/>
      <c r="W32" s="20"/>
      <c r="X32" s="20"/>
      <c r="Y32" s="20"/>
      <c r="Z32" s="20"/>
    </row>
    <row r="33" ht="12.75" customHeight="1">
      <c r="A33" s="75" t="s">
        <v>137</v>
      </c>
      <c r="B33" s="78">
        <v>0.0</v>
      </c>
      <c r="C33" s="77"/>
      <c r="D33" s="75"/>
      <c r="E33" s="76">
        <v>0.0</v>
      </c>
      <c r="F33" s="85">
        <v>0.0</v>
      </c>
      <c r="G33" s="96" t="s">
        <v>138</v>
      </c>
      <c r="H33" s="89"/>
      <c r="I33" s="94"/>
      <c r="J33" s="96"/>
      <c r="K33" s="89"/>
      <c r="L33" s="90"/>
      <c r="M33" s="20"/>
      <c r="N33" s="20"/>
      <c r="O33" s="20"/>
      <c r="P33" s="20"/>
      <c r="Q33" s="20"/>
      <c r="R33" s="20"/>
      <c r="S33" s="20"/>
      <c r="T33" s="20"/>
      <c r="U33" s="20"/>
      <c r="V33" s="20"/>
      <c r="W33" s="20"/>
      <c r="X33" s="20"/>
      <c r="Y33" s="20"/>
      <c r="Z33" s="20"/>
    </row>
    <row r="34" ht="12.75" customHeight="1">
      <c r="A34" s="97" t="s">
        <v>139</v>
      </c>
      <c r="B34" s="98"/>
      <c r="C34" s="99"/>
      <c r="D34" s="97"/>
      <c r="E34" s="98"/>
      <c r="F34" s="100"/>
      <c r="G34" s="83" t="s">
        <v>107</v>
      </c>
      <c r="H34" s="87">
        <f>SUM(H24:H32)</f>
        <v>0</v>
      </c>
      <c r="I34" s="88"/>
      <c r="J34" s="83"/>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5" t="s">
        <v>105</v>
      </c>
      <c r="B35" s="78">
        <v>300.0</v>
      </c>
      <c r="C35" s="77" t="s">
        <v>140</v>
      </c>
      <c r="D35" s="75"/>
      <c r="E35" s="76">
        <v>0.0</v>
      </c>
      <c r="F35" s="85">
        <v>0.0</v>
      </c>
      <c r="G35" s="27" t="s">
        <v>141</v>
      </c>
      <c r="H35" s="27"/>
      <c r="I35" s="65"/>
      <c r="J35" s="27"/>
      <c r="K35" s="66"/>
      <c r="L35" s="67"/>
      <c r="M35" s="20"/>
      <c r="N35" s="20"/>
      <c r="O35" s="20"/>
      <c r="P35" s="20"/>
      <c r="Q35" s="20"/>
      <c r="R35" s="20"/>
      <c r="S35" s="20"/>
      <c r="T35" s="20"/>
      <c r="U35" s="20"/>
      <c r="V35" s="20"/>
      <c r="W35" s="20"/>
      <c r="X35" s="20"/>
      <c r="Y35" s="20"/>
      <c r="Z35" s="20"/>
    </row>
    <row r="36" ht="12.75" customHeight="1">
      <c r="A36" s="97" t="s">
        <v>142</v>
      </c>
      <c r="B36" s="97"/>
      <c r="C36" s="102"/>
      <c r="D36" s="97"/>
      <c r="E36" s="98"/>
      <c r="F36" s="100"/>
      <c r="G36" s="30" t="s">
        <v>143</v>
      </c>
      <c r="H36" s="30"/>
      <c r="I36" s="69"/>
      <c r="J36" s="30" t="s">
        <v>110</v>
      </c>
      <c r="K36" s="29"/>
      <c r="L36" s="71"/>
      <c r="M36" s="20"/>
      <c r="N36" s="20"/>
      <c r="O36" s="20"/>
      <c r="P36" s="20"/>
      <c r="Q36" s="20"/>
      <c r="R36" s="20"/>
      <c r="S36" s="20"/>
      <c r="T36" s="20"/>
      <c r="U36" s="20"/>
      <c r="V36" s="20"/>
      <c r="W36" s="20"/>
      <c r="X36" s="20"/>
      <c r="Y36" s="20"/>
      <c r="Z36" s="20"/>
    </row>
    <row r="37" ht="12.75" customHeight="1">
      <c r="A37" s="75" t="s">
        <v>107</v>
      </c>
      <c r="B37" s="103">
        <f>SUM(B24:B35)</f>
        <v>900</v>
      </c>
      <c r="C37" s="104"/>
      <c r="D37" s="75"/>
      <c r="E37" s="103">
        <f t="shared" ref="E37:F37" si="4">SUM(E24:E36)</f>
        <v>350</v>
      </c>
      <c r="F37" s="105">
        <f t="shared" si="4"/>
        <v>350</v>
      </c>
      <c r="G37" s="30" t="s">
        <v>113</v>
      </c>
      <c r="H37" s="30"/>
      <c r="I37" s="69"/>
      <c r="J37" s="30"/>
      <c r="K37" s="29" t="s">
        <v>114</v>
      </c>
      <c r="L37" s="33" t="s">
        <v>115</v>
      </c>
      <c r="M37" s="20"/>
      <c r="N37" s="20"/>
      <c r="O37" s="20"/>
      <c r="P37" s="20"/>
      <c r="Q37" s="20"/>
      <c r="R37" s="20"/>
      <c r="S37" s="20"/>
      <c r="T37" s="20"/>
      <c r="U37" s="20"/>
      <c r="V37" s="20"/>
      <c r="W37" s="20"/>
      <c r="X37" s="20"/>
      <c r="Y37" s="20"/>
      <c r="Z37" s="20"/>
    </row>
    <row r="38" ht="12.75" customHeight="1">
      <c r="A38" s="64" t="s">
        <v>144</v>
      </c>
      <c r="B38" s="27"/>
      <c r="C38" s="65"/>
      <c r="D38" s="27"/>
      <c r="E38" s="27"/>
      <c r="F38" s="68"/>
      <c r="G38" s="73" t="s">
        <v>145</v>
      </c>
      <c r="H38" s="30" t="s">
        <v>79</v>
      </c>
      <c r="I38" s="69" t="s">
        <v>146</v>
      </c>
      <c r="J38" s="30"/>
      <c r="K38" s="29" t="s">
        <v>81</v>
      </c>
      <c r="L38" s="33" t="s">
        <v>82</v>
      </c>
      <c r="M38" s="20"/>
      <c r="N38" s="20"/>
      <c r="O38" s="20"/>
      <c r="P38" s="20"/>
      <c r="Q38" s="20"/>
      <c r="R38" s="20"/>
      <c r="S38" s="20"/>
      <c r="T38" s="20"/>
      <c r="U38" s="20"/>
      <c r="V38" s="20"/>
      <c r="W38" s="20"/>
      <c r="X38" s="20"/>
      <c r="Y38" s="20"/>
      <c r="Z38" s="20"/>
    </row>
    <row r="39" ht="12.75" customHeight="1">
      <c r="A39" s="30" t="s">
        <v>147</v>
      </c>
      <c r="B39" s="30"/>
      <c r="C39" s="69"/>
      <c r="D39" s="30"/>
      <c r="E39" s="30" t="s">
        <v>148</v>
      </c>
      <c r="F39" s="106" t="s">
        <v>149</v>
      </c>
      <c r="G39" s="107" t="s">
        <v>150</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151</v>
      </c>
      <c r="B40" s="30"/>
      <c r="C40" s="69"/>
      <c r="D40" s="30"/>
      <c r="E40" s="30"/>
      <c r="F40" s="106"/>
      <c r="G40" s="112" t="s">
        <v>152</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153</v>
      </c>
      <c r="B41" s="30" t="s">
        <v>79</v>
      </c>
      <c r="C41" s="69" t="s">
        <v>146</v>
      </c>
      <c r="D41" s="73"/>
      <c r="E41" s="29" t="s">
        <v>81</v>
      </c>
      <c r="F41" s="33" t="s">
        <v>82</v>
      </c>
      <c r="G41" s="112" t="s">
        <v>154</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155</v>
      </c>
      <c r="B42" s="115">
        <v>0.0</v>
      </c>
      <c r="C42" s="116"/>
      <c r="D42" s="117"/>
      <c r="E42" s="118"/>
      <c r="F42" s="118"/>
      <c r="G42" s="119" t="s">
        <v>156</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157</v>
      </c>
      <c r="B43" s="115">
        <v>0.0</v>
      </c>
      <c r="C43" s="116" t="s">
        <v>158</v>
      </c>
      <c r="D43" s="117"/>
      <c r="E43" s="118"/>
      <c r="F43" s="118"/>
      <c r="G43" s="119" t="s">
        <v>159</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160</v>
      </c>
      <c r="B44" s="115">
        <v>0.0</v>
      </c>
      <c r="C44" s="120" t="s">
        <v>161</v>
      </c>
      <c r="D44" s="117"/>
      <c r="E44" s="118"/>
      <c r="F44" s="118"/>
      <c r="G44" s="121" t="s">
        <v>162</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163</v>
      </c>
      <c r="B45" s="122">
        <v>0.0</v>
      </c>
      <c r="C45" s="120"/>
      <c r="D45" s="117"/>
      <c r="E45" s="122">
        <v>0.0</v>
      </c>
      <c r="F45" s="123">
        <v>0.0</v>
      </c>
      <c r="G45" s="112" t="s">
        <v>107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164</v>
      </c>
      <c r="B46" s="122">
        <v>0.0</v>
      </c>
      <c r="C46" s="120"/>
      <c r="D46" s="117"/>
      <c r="E46" s="122">
        <v>0.0</v>
      </c>
      <c r="F46" s="123">
        <v>0.0</v>
      </c>
      <c r="G46" s="27" t="s">
        <v>165</v>
      </c>
      <c r="H46" s="27"/>
      <c r="I46" s="65"/>
      <c r="J46" s="27"/>
      <c r="K46" s="66"/>
      <c r="L46" s="67"/>
      <c r="M46" s="20"/>
      <c r="N46" s="20"/>
      <c r="O46" s="20"/>
      <c r="P46" s="20"/>
      <c r="Q46" s="20"/>
      <c r="R46" s="20"/>
      <c r="S46" s="20"/>
      <c r="T46" s="20"/>
      <c r="U46" s="20"/>
      <c r="V46" s="20"/>
      <c r="W46" s="20"/>
      <c r="X46" s="20"/>
      <c r="Y46" s="20"/>
      <c r="Z46" s="20"/>
    </row>
    <row r="47" ht="13.5" customHeight="1">
      <c r="A47" s="114" t="s">
        <v>166</v>
      </c>
      <c r="B47" s="118"/>
      <c r="C47" s="114"/>
      <c r="D47" s="117"/>
      <c r="E47" s="118"/>
      <c r="F47" s="114"/>
      <c r="G47" s="126" t="s">
        <v>167</v>
      </c>
      <c r="H47" s="30"/>
      <c r="I47" s="69"/>
      <c r="J47" s="30"/>
      <c r="K47" s="70"/>
      <c r="L47" s="71"/>
      <c r="M47" s="20"/>
      <c r="N47" s="20"/>
      <c r="O47" s="20"/>
      <c r="P47" s="20"/>
      <c r="Q47" s="20"/>
      <c r="R47" s="20"/>
      <c r="S47" s="20"/>
      <c r="T47" s="20"/>
      <c r="U47" s="20"/>
      <c r="V47" s="20"/>
      <c r="W47" s="20"/>
      <c r="X47" s="20"/>
      <c r="Y47" s="20"/>
      <c r="Z47" s="20"/>
    </row>
    <row r="48" ht="13.5" customHeight="1">
      <c r="A48" s="114" t="s">
        <v>168</v>
      </c>
      <c r="B48" s="118"/>
      <c r="C48" s="114"/>
      <c r="D48" s="117"/>
      <c r="E48" s="118"/>
      <c r="F48" s="114"/>
      <c r="G48" s="127" t="s">
        <v>169</v>
      </c>
      <c r="H48" s="73"/>
      <c r="I48" s="128"/>
      <c r="J48" s="73"/>
      <c r="K48" s="70"/>
      <c r="L48" s="71"/>
      <c r="M48" s="20"/>
      <c r="N48" s="20"/>
      <c r="O48" s="20"/>
      <c r="P48" s="20"/>
      <c r="Q48" s="20"/>
      <c r="R48" s="20"/>
      <c r="S48" s="20"/>
      <c r="T48" s="20"/>
      <c r="U48" s="20"/>
      <c r="V48" s="20"/>
      <c r="W48" s="20"/>
      <c r="X48" s="20"/>
      <c r="Y48" s="20"/>
      <c r="Z48" s="20"/>
    </row>
    <row r="49" ht="12.0" customHeight="1">
      <c r="A49" s="114" t="s">
        <v>170</v>
      </c>
      <c r="B49" s="118"/>
      <c r="C49" s="114"/>
      <c r="D49" s="117"/>
      <c r="E49" s="129"/>
      <c r="F49" s="130"/>
      <c r="G49" s="30" t="s">
        <v>113</v>
      </c>
      <c r="H49" s="30"/>
      <c r="I49" s="69" t="s">
        <v>171</v>
      </c>
      <c r="J49" s="30" t="s">
        <v>110</v>
      </c>
      <c r="K49" s="29" t="s">
        <v>114</v>
      </c>
      <c r="L49" s="33" t="s">
        <v>115</v>
      </c>
      <c r="M49" s="20"/>
      <c r="N49" s="20"/>
      <c r="O49" s="20"/>
      <c r="P49" s="20"/>
      <c r="Q49" s="20"/>
      <c r="R49" s="20"/>
      <c r="S49" s="20"/>
      <c r="T49" s="20"/>
      <c r="U49" s="20"/>
      <c r="V49" s="20"/>
      <c r="W49" s="20"/>
      <c r="X49" s="20"/>
      <c r="Y49" s="20"/>
      <c r="Z49" s="20"/>
    </row>
    <row r="50" ht="12.75" customHeight="1">
      <c r="A50" s="117" t="s">
        <v>107</v>
      </c>
      <c r="B50" s="118">
        <f>SUM(B42:B46)</f>
        <v>0</v>
      </c>
      <c r="C50" s="114"/>
      <c r="D50" s="117"/>
      <c r="E50" s="118">
        <f t="shared" ref="E50:F50" si="6">SUM(E45,E46)</f>
        <v>0</v>
      </c>
      <c r="F50" s="131">
        <f t="shared" si="6"/>
        <v>0</v>
      </c>
      <c r="G50" s="132" t="s">
        <v>172</v>
      </c>
      <c r="H50" s="30" t="s">
        <v>79</v>
      </c>
      <c r="I50" s="69" t="s">
        <v>146</v>
      </c>
      <c r="J50" s="73"/>
      <c r="K50" s="29" t="s">
        <v>81</v>
      </c>
      <c r="L50" s="33" t="s">
        <v>82</v>
      </c>
      <c r="M50" s="20"/>
      <c r="N50" s="20"/>
      <c r="O50" s="20"/>
      <c r="P50" s="20"/>
      <c r="Q50" s="20"/>
      <c r="R50" s="20"/>
      <c r="S50" s="20"/>
      <c r="T50" s="20"/>
      <c r="U50" s="20"/>
      <c r="V50" s="20"/>
      <c r="W50" s="20"/>
      <c r="X50" s="20"/>
      <c r="Y50" s="20"/>
      <c r="Z50" s="20"/>
    </row>
    <row r="51" ht="12.75" customHeight="1">
      <c r="A51" s="64" t="s">
        <v>173</v>
      </c>
      <c r="B51" s="27"/>
      <c r="C51" s="65"/>
      <c r="D51" s="27"/>
      <c r="E51" s="66"/>
      <c r="F51" s="67"/>
      <c r="G51" s="133" t="s">
        <v>174</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167</v>
      </c>
      <c r="B52" s="30"/>
      <c r="C52" s="69"/>
      <c r="D52" s="30"/>
      <c r="E52" s="70"/>
      <c r="F52" s="71"/>
      <c r="G52" s="133" t="s">
        <v>175</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169</v>
      </c>
      <c r="B53" s="73"/>
      <c r="C53" s="128"/>
      <c r="D53" s="73"/>
      <c r="E53" s="70"/>
      <c r="F53" s="71"/>
      <c r="G53" s="133" t="s">
        <v>176</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151</v>
      </c>
      <c r="B54" s="73"/>
      <c r="C54" s="69" t="s">
        <v>171</v>
      </c>
      <c r="D54" s="30" t="s">
        <v>110</v>
      </c>
      <c r="E54" s="29" t="s">
        <v>114</v>
      </c>
      <c r="F54" s="33" t="s">
        <v>115</v>
      </c>
      <c r="G54" s="133" t="s">
        <v>177</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172</v>
      </c>
      <c r="B55" s="138" t="s">
        <v>79</v>
      </c>
      <c r="C55" s="69" t="s">
        <v>146</v>
      </c>
      <c r="D55" s="73"/>
      <c r="E55" s="29" t="s">
        <v>81</v>
      </c>
      <c r="F55" s="33" t="s">
        <v>82</v>
      </c>
      <c r="G55" s="133" t="s">
        <v>178</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174</v>
      </c>
      <c r="B56" s="140">
        <v>0.0</v>
      </c>
      <c r="C56" s="141"/>
      <c r="D56" s="142"/>
      <c r="E56" s="140">
        <v>0.0</v>
      </c>
      <c r="F56" s="143">
        <v>0.0</v>
      </c>
      <c r="G56" s="144" t="s">
        <v>105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175</v>
      </c>
      <c r="B57" s="140">
        <v>0.0</v>
      </c>
      <c r="C57" s="141"/>
      <c r="D57" s="142"/>
      <c r="E57" s="140">
        <v>0.0</v>
      </c>
      <c r="F57" s="143">
        <v>0.0</v>
      </c>
      <c r="G57" s="145" t="s">
        <v>142</v>
      </c>
      <c r="H57" s="146"/>
      <c r="I57" s="145"/>
      <c r="J57" s="146"/>
      <c r="K57" s="147"/>
      <c r="L57" s="148"/>
      <c r="M57" s="20"/>
      <c r="N57" s="20"/>
      <c r="O57" s="20"/>
      <c r="P57" s="20"/>
      <c r="Q57" s="20"/>
      <c r="R57" s="20"/>
      <c r="S57" s="20"/>
      <c r="T57" s="20"/>
      <c r="U57" s="20"/>
      <c r="V57" s="20"/>
      <c r="W57" s="20"/>
      <c r="X57" s="20"/>
      <c r="Y57" s="20"/>
      <c r="Z57" s="20"/>
    </row>
    <row r="58" ht="12.75" customHeight="1">
      <c r="A58" s="139" t="s">
        <v>176</v>
      </c>
      <c r="B58" s="140">
        <v>0.0</v>
      </c>
      <c r="C58" s="141"/>
      <c r="D58" s="142"/>
      <c r="E58" s="140">
        <v>0.0</v>
      </c>
      <c r="F58" s="143">
        <v>0.0</v>
      </c>
      <c r="G58" s="149" t="s">
        <v>107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179</v>
      </c>
      <c r="B59" s="140">
        <v>0.0</v>
      </c>
      <c r="C59" s="141"/>
      <c r="D59" s="142"/>
      <c r="E59" s="140">
        <v>0.0</v>
      </c>
      <c r="F59" s="143">
        <v>0.0</v>
      </c>
      <c r="G59" s="154" t="s">
        <v>180</v>
      </c>
      <c r="H59" s="20"/>
      <c r="I59" s="20"/>
      <c r="J59" s="20"/>
      <c r="K59" s="20"/>
      <c r="L59" s="20"/>
      <c r="M59" s="20"/>
      <c r="N59" s="20"/>
      <c r="O59" s="20"/>
      <c r="P59" s="20"/>
      <c r="Q59" s="20"/>
      <c r="R59" s="20"/>
      <c r="S59" s="20"/>
      <c r="T59" s="20"/>
      <c r="U59" s="20"/>
      <c r="V59" s="20"/>
      <c r="W59" s="20"/>
      <c r="X59" s="20"/>
      <c r="Y59" s="20"/>
      <c r="Z59" s="20"/>
    </row>
    <row r="60" ht="12.75" customHeight="1">
      <c r="A60" s="139" t="s">
        <v>178</v>
      </c>
      <c r="B60" s="140">
        <v>0.0</v>
      </c>
      <c r="C60" s="141"/>
      <c r="D60" s="142"/>
      <c r="E60" s="140">
        <v>0.0</v>
      </c>
      <c r="F60" s="143">
        <v>0.0</v>
      </c>
      <c r="G60" s="155" t="s">
        <v>181</v>
      </c>
      <c r="H60" s="20"/>
      <c r="I60" s="20"/>
      <c r="J60" s="20"/>
      <c r="K60" s="20"/>
      <c r="L60" s="20"/>
      <c r="M60" s="20"/>
      <c r="N60" s="20"/>
      <c r="O60" s="20"/>
      <c r="P60" s="20"/>
      <c r="Q60" s="20"/>
      <c r="R60" s="20"/>
      <c r="S60" s="20"/>
      <c r="T60" s="20"/>
      <c r="U60" s="20"/>
      <c r="V60" s="20"/>
      <c r="W60" s="20"/>
      <c r="X60" s="20"/>
      <c r="Y60" s="20"/>
      <c r="Z60" s="20"/>
    </row>
    <row r="61" ht="12.75" customHeight="1">
      <c r="A61" s="156" t="s">
        <v>105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142</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107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4" t="s">
        <v>182</v>
      </c>
      <c r="B64" s="27"/>
      <c r="C64" s="27"/>
      <c r="D64" s="68"/>
      <c r="E64" s="166">
        <f t="shared" ref="E64:F64" si="9">SUM(E20,K20,K34,E50,K45,E63,K58)</f>
        <v>1120</v>
      </c>
      <c r="F64" s="167">
        <f t="shared" si="9"/>
        <v>1120</v>
      </c>
      <c r="G64" s="157"/>
      <c r="H64" s="20"/>
      <c r="I64" s="20"/>
      <c r="J64" s="20"/>
      <c r="K64" s="20"/>
      <c r="L64" s="20"/>
      <c r="M64" s="20"/>
      <c r="N64" s="20"/>
      <c r="O64" s="20"/>
      <c r="P64" s="20"/>
      <c r="Q64" s="20"/>
      <c r="R64" s="20"/>
      <c r="S64" s="20"/>
      <c r="T64" s="20"/>
      <c r="U64" s="20"/>
      <c r="V64" s="20"/>
      <c r="W64" s="20"/>
      <c r="X64" s="20"/>
      <c r="Y64" s="20"/>
      <c r="Z64" s="20"/>
    </row>
    <row r="65" ht="12.75" customHeight="1">
      <c r="A65" s="25" t="s">
        <v>183</v>
      </c>
      <c r="B65" s="25"/>
      <c r="C65" s="25"/>
      <c r="D65" s="168"/>
      <c r="E65" s="166">
        <f t="shared" ref="E65:F65" si="10">E37</f>
        <v>350</v>
      </c>
      <c r="F65" s="167">
        <f t="shared" si="10"/>
        <v>350</v>
      </c>
      <c r="G65" s="169"/>
      <c r="H65" s="20"/>
      <c r="I65" s="20"/>
      <c r="J65" s="20"/>
      <c r="K65" s="20"/>
      <c r="L65" s="20"/>
      <c r="M65" s="20"/>
      <c r="N65" s="20"/>
      <c r="O65" s="20"/>
      <c r="P65" s="20"/>
      <c r="Q65" s="20"/>
      <c r="R65" s="20"/>
      <c r="S65" s="20"/>
      <c r="T65" s="20"/>
      <c r="U65" s="20"/>
      <c r="V65" s="20"/>
      <c r="W65" s="20"/>
      <c r="X65" s="20"/>
      <c r="Y65" s="20"/>
      <c r="Z65" s="20"/>
    </row>
    <row r="66" ht="12.75" customHeight="1">
      <c r="A66" s="24" t="s">
        <v>184</v>
      </c>
      <c r="B66" s="25"/>
      <c r="C66" s="25"/>
      <c r="D66" s="25"/>
      <c r="E66" s="167">
        <f t="shared" ref="E66:F66" si="11">SUM(E64:E65)</f>
        <v>1470</v>
      </c>
      <c r="F66" s="167">
        <f t="shared" si="11"/>
        <v>1470</v>
      </c>
      <c r="G66" s="20"/>
      <c r="H66" s="20"/>
      <c r="I66" s="20"/>
      <c r="J66" s="20"/>
      <c r="K66" s="20"/>
      <c r="L66" s="20"/>
      <c r="M66" s="20"/>
      <c r="N66" s="20"/>
      <c r="O66" s="20"/>
      <c r="P66" s="20"/>
      <c r="Q66" s="20"/>
      <c r="R66" s="20"/>
      <c r="S66" s="20"/>
      <c r="T66" s="20"/>
      <c r="U66" s="20"/>
      <c r="V66" s="20"/>
      <c r="W66" s="20"/>
      <c r="X66" s="20"/>
      <c r="Y66" s="20"/>
      <c r="Z66" s="20"/>
    </row>
    <row r="67" ht="12.75" customHeight="1">
      <c r="A67" s="25" t="s">
        <v>185</v>
      </c>
      <c r="B67" s="25"/>
      <c r="C67" s="25"/>
      <c r="D67" s="25"/>
      <c r="E67" s="170" t="s">
        <v>186</v>
      </c>
      <c r="F67" s="171" t="s">
        <v>187</v>
      </c>
      <c r="G67" s="172" t="s">
        <v>188</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189</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7" t="s">
        <v>190</v>
      </c>
      <c r="B1" s="18" t="s">
        <v>191</v>
      </c>
      <c r="C1" s="18" t="s">
        <v>61</v>
      </c>
      <c r="D1" s="18" t="s">
        <v>192</v>
      </c>
      <c r="E1" s="18" t="s">
        <v>63</v>
      </c>
      <c r="F1" s="18" t="s">
        <v>193</v>
      </c>
      <c r="G1" s="19" t="s">
        <v>194</v>
      </c>
      <c r="H1" s="20"/>
      <c r="I1" s="20"/>
      <c r="J1" s="20"/>
      <c r="K1" s="21" t="s">
        <v>195</v>
      </c>
      <c r="L1" s="22"/>
      <c r="M1" s="20"/>
      <c r="N1" s="23"/>
      <c r="O1" s="20"/>
      <c r="P1" s="20"/>
      <c r="Q1" s="20"/>
      <c r="R1" s="20"/>
      <c r="S1" s="20"/>
      <c r="T1" s="20"/>
      <c r="U1" s="20"/>
      <c r="V1" s="20"/>
      <c r="W1" s="20"/>
      <c r="X1" s="20"/>
      <c r="Y1" s="20"/>
      <c r="Z1" s="20"/>
    </row>
    <row r="2" ht="12.75" customHeight="1">
      <c r="A2" s="24" t="s">
        <v>196</v>
      </c>
      <c r="B2" s="25"/>
      <c r="C2" s="25"/>
      <c r="D2" s="25"/>
      <c r="E2" s="26"/>
      <c r="F2" s="26"/>
      <c r="G2" s="25" t="s">
        <v>197</v>
      </c>
      <c r="H2" s="27"/>
      <c r="I2" s="27"/>
      <c r="J2" s="27"/>
      <c r="K2" s="26"/>
      <c r="L2" s="28"/>
      <c r="M2" s="20"/>
      <c r="N2" s="20"/>
      <c r="O2" s="20"/>
      <c r="P2" s="20"/>
      <c r="Q2" s="20"/>
      <c r="R2" s="20"/>
      <c r="S2" s="20"/>
      <c r="T2" s="20"/>
      <c r="U2" s="20"/>
      <c r="V2" s="20"/>
      <c r="W2" s="20"/>
      <c r="X2" s="20"/>
      <c r="Y2" s="20"/>
      <c r="Z2" s="20"/>
    </row>
    <row r="3" ht="12.75" customHeight="1">
      <c r="A3" s="29" t="s">
        <v>198</v>
      </c>
      <c r="B3" s="30" t="s">
        <v>115</v>
      </c>
      <c r="C3" s="30" t="s">
        <v>114</v>
      </c>
      <c r="D3" s="30" t="s">
        <v>110</v>
      </c>
      <c r="E3" s="29" t="s">
        <v>199</v>
      </c>
      <c r="F3" s="31"/>
      <c r="G3" s="29" t="s">
        <v>200</v>
      </c>
      <c r="H3" s="30" t="s">
        <v>115</v>
      </c>
      <c r="I3" s="30" t="s">
        <v>114</v>
      </c>
      <c r="J3" s="30" t="s">
        <v>110</v>
      </c>
      <c r="K3" s="29" t="s">
        <v>199</v>
      </c>
      <c r="L3" s="31"/>
      <c r="M3" s="20"/>
      <c r="N3" s="20"/>
      <c r="O3" s="20"/>
      <c r="P3" s="20"/>
      <c r="Q3" s="20"/>
      <c r="R3" s="20"/>
      <c r="S3" s="20"/>
      <c r="T3" s="20"/>
      <c r="U3" s="20"/>
      <c r="V3" s="20"/>
      <c r="W3" s="20"/>
      <c r="X3" s="20"/>
      <c r="Y3" s="20"/>
      <c r="Z3" s="20"/>
    </row>
    <row r="4" ht="12.75" customHeight="1">
      <c r="A4" s="32" t="s">
        <v>78</v>
      </c>
      <c r="B4" s="29" t="s">
        <v>79</v>
      </c>
      <c r="C4" s="29" t="s">
        <v>80</v>
      </c>
      <c r="D4" s="29"/>
      <c r="E4" s="29" t="s">
        <v>81</v>
      </c>
      <c r="F4" s="33" t="s">
        <v>82</v>
      </c>
      <c r="G4" s="32" t="s">
        <v>78</v>
      </c>
      <c r="H4" s="30" t="s">
        <v>79</v>
      </c>
      <c r="I4" s="30" t="s">
        <v>80</v>
      </c>
      <c r="J4" s="30"/>
      <c r="K4" s="29" t="s">
        <v>81</v>
      </c>
      <c r="L4" s="33" t="s">
        <v>82</v>
      </c>
      <c r="M4" s="20"/>
      <c r="N4" s="20"/>
      <c r="O4" s="20"/>
      <c r="P4" s="20"/>
      <c r="Q4" s="20"/>
      <c r="R4" s="20"/>
      <c r="S4" s="20"/>
      <c r="T4" s="20"/>
      <c r="U4" s="20"/>
      <c r="V4" s="20"/>
      <c r="W4" s="20"/>
      <c r="X4" s="20"/>
      <c r="Y4" s="20"/>
      <c r="Z4" s="20"/>
    </row>
    <row r="5" ht="12.75" customHeight="1">
      <c r="A5" s="34" t="s">
        <v>83</v>
      </c>
      <c r="B5" s="35">
        <v>0.0</v>
      </c>
      <c r="C5" s="36"/>
      <c r="D5" s="37"/>
      <c r="E5" s="35">
        <v>0.0</v>
      </c>
      <c r="F5" s="45">
        <v>0.0</v>
      </c>
      <c r="G5" s="40" t="s">
        <v>83</v>
      </c>
      <c r="H5" s="41">
        <v>0.0</v>
      </c>
      <c r="I5" s="42"/>
      <c r="J5" s="40"/>
      <c r="K5" s="41">
        <v>0.0</v>
      </c>
      <c r="L5" s="46">
        <v>0.0</v>
      </c>
      <c r="M5" s="20"/>
      <c r="N5" s="20"/>
      <c r="O5" s="20"/>
      <c r="P5" s="20"/>
      <c r="Q5" s="20"/>
      <c r="R5" s="20"/>
      <c r="S5" s="20"/>
      <c r="T5" s="20"/>
      <c r="U5" s="20"/>
      <c r="V5" s="20"/>
      <c r="W5" s="20"/>
      <c r="X5" s="20"/>
      <c r="Y5" s="20"/>
      <c r="Z5" s="20"/>
    </row>
    <row r="6" ht="12.75" customHeight="1">
      <c r="A6" s="34" t="s">
        <v>86</v>
      </c>
      <c r="B6" s="35">
        <v>0.0</v>
      </c>
      <c r="C6" s="36"/>
      <c r="D6" s="37"/>
      <c r="E6" s="35">
        <v>0.0</v>
      </c>
      <c r="F6" s="45">
        <v>0.0</v>
      </c>
      <c r="G6" s="40" t="s">
        <v>86</v>
      </c>
      <c r="H6" s="41">
        <v>0.0</v>
      </c>
      <c r="I6" s="42"/>
      <c r="J6" s="40"/>
      <c r="K6" s="41">
        <v>0.0</v>
      </c>
      <c r="L6" s="46">
        <v>0.0</v>
      </c>
      <c r="M6" s="20"/>
      <c r="N6" s="20"/>
      <c r="O6" s="20"/>
      <c r="P6" s="20"/>
      <c r="Q6" s="20"/>
      <c r="R6" s="20"/>
      <c r="S6" s="20"/>
      <c r="T6" s="20"/>
      <c r="U6" s="20"/>
      <c r="V6" s="20"/>
      <c r="W6" s="20"/>
      <c r="X6" s="20"/>
      <c r="Y6" s="20"/>
      <c r="Z6" s="20"/>
    </row>
    <row r="7" ht="12.75" customHeight="1">
      <c r="A7" s="34" t="s">
        <v>87</v>
      </c>
      <c r="B7" s="35">
        <v>0.0</v>
      </c>
      <c r="C7" s="36"/>
      <c r="D7" s="37"/>
      <c r="E7" s="35">
        <v>0.0</v>
      </c>
      <c r="F7" s="45">
        <v>0.0</v>
      </c>
      <c r="G7" s="40" t="s">
        <v>87</v>
      </c>
      <c r="H7" s="41">
        <v>0.0</v>
      </c>
      <c r="I7" s="42"/>
      <c r="J7" s="40"/>
      <c r="K7" s="41">
        <v>0.0</v>
      </c>
      <c r="L7" s="46">
        <v>0.0</v>
      </c>
      <c r="M7" s="20"/>
      <c r="N7" s="20"/>
      <c r="O7" s="20"/>
      <c r="P7" s="20"/>
      <c r="Q7" s="20"/>
      <c r="R7" s="20"/>
      <c r="S7" s="20"/>
      <c r="T7" s="20"/>
      <c r="U7" s="20"/>
      <c r="V7" s="20"/>
      <c r="W7" s="20"/>
      <c r="X7" s="20"/>
      <c r="Y7" s="20"/>
      <c r="Z7" s="20"/>
    </row>
    <row r="8" ht="12.75" customHeight="1">
      <c r="A8" s="34" t="s">
        <v>90</v>
      </c>
      <c r="B8" s="35">
        <v>0.0</v>
      </c>
      <c r="C8" s="36"/>
      <c r="D8" s="37"/>
      <c r="E8" s="35">
        <v>0.0</v>
      </c>
      <c r="F8" s="45">
        <v>0.0</v>
      </c>
      <c r="G8" s="40" t="s">
        <v>90</v>
      </c>
      <c r="H8" s="41">
        <v>0.0</v>
      </c>
      <c r="I8" s="42"/>
      <c r="J8" s="40"/>
      <c r="K8" s="41">
        <v>0.0</v>
      </c>
      <c r="L8" s="46">
        <v>0.0</v>
      </c>
      <c r="M8" s="20"/>
      <c r="N8" s="20"/>
      <c r="O8" s="20"/>
      <c r="P8" s="20"/>
      <c r="Q8" s="20"/>
      <c r="R8" s="20"/>
      <c r="S8" s="20"/>
      <c r="T8" s="20"/>
      <c r="U8" s="20"/>
      <c r="V8" s="20"/>
      <c r="W8" s="20"/>
      <c r="X8" s="20"/>
      <c r="Y8" s="20"/>
      <c r="Z8" s="20"/>
    </row>
    <row r="9" ht="12.75" customHeight="1">
      <c r="A9" s="37" t="s">
        <v>93</v>
      </c>
      <c r="B9" s="35">
        <v>0.0</v>
      </c>
      <c r="C9" s="36" t="s">
        <v>94</v>
      </c>
      <c r="D9" s="37"/>
      <c r="E9" s="47"/>
      <c r="F9" s="48"/>
      <c r="G9" s="40" t="s">
        <v>93</v>
      </c>
      <c r="H9" s="49">
        <v>0.0</v>
      </c>
      <c r="I9" s="50" t="s">
        <v>94</v>
      </c>
      <c r="J9" s="40"/>
      <c r="K9" s="51"/>
      <c r="L9" s="52"/>
      <c r="M9" s="20"/>
      <c r="N9" s="20"/>
      <c r="O9" s="20"/>
      <c r="P9" s="20"/>
      <c r="Q9" s="20"/>
      <c r="R9" s="20"/>
      <c r="S9" s="20"/>
      <c r="T9" s="20"/>
      <c r="U9" s="20"/>
      <c r="V9" s="20"/>
      <c r="W9" s="20"/>
      <c r="X9" s="20"/>
      <c r="Y9" s="20"/>
      <c r="Z9" s="20"/>
    </row>
    <row r="10" ht="12.75" customHeight="1">
      <c r="A10" s="53" t="s">
        <v>96</v>
      </c>
      <c r="B10" s="35"/>
      <c r="C10" s="36"/>
      <c r="D10" s="37"/>
      <c r="E10" s="35">
        <v>0.0</v>
      </c>
      <c r="F10" s="45">
        <v>0.0</v>
      </c>
      <c r="G10" s="54" t="s">
        <v>96</v>
      </c>
      <c r="H10" s="41"/>
      <c r="I10" s="42"/>
      <c r="J10" s="40"/>
      <c r="K10" s="41">
        <v>0.0</v>
      </c>
      <c r="L10" s="46">
        <v>0.0</v>
      </c>
      <c r="M10" s="20"/>
      <c r="N10" s="20"/>
      <c r="O10" s="20"/>
      <c r="P10" s="20"/>
      <c r="Q10" s="20"/>
      <c r="R10" s="20"/>
      <c r="S10" s="20"/>
      <c r="T10" s="20"/>
      <c r="U10" s="20"/>
      <c r="V10" s="20"/>
      <c r="W10" s="20"/>
      <c r="X10" s="20"/>
      <c r="Y10" s="20"/>
      <c r="Z10" s="20"/>
    </row>
    <row r="11" ht="12.75" customHeight="1">
      <c r="A11" s="53" t="s">
        <v>97</v>
      </c>
      <c r="B11" s="35"/>
      <c r="C11" s="36"/>
      <c r="D11" s="37"/>
      <c r="E11" s="35">
        <v>0.0</v>
      </c>
      <c r="F11" s="45">
        <v>0.0</v>
      </c>
      <c r="G11" s="54" t="s">
        <v>97</v>
      </c>
      <c r="H11" s="41"/>
      <c r="I11" s="42"/>
      <c r="J11" s="40"/>
      <c r="K11" s="41">
        <v>0.0</v>
      </c>
      <c r="L11" s="46">
        <v>0.0</v>
      </c>
      <c r="M11" s="20"/>
      <c r="N11" s="20"/>
      <c r="O11" s="20"/>
      <c r="P11" s="20"/>
      <c r="Q11" s="20"/>
      <c r="R11" s="20"/>
      <c r="S11" s="20"/>
      <c r="T11" s="20"/>
      <c r="U11" s="20"/>
      <c r="V11" s="20"/>
      <c r="W11" s="20"/>
      <c r="X11" s="20"/>
      <c r="Y11" s="20"/>
      <c r="Z11" s="20"/>
    </row>
    <row r="12" ht="12.75" customHeight="1">
      <c r="A12" s="53" t="s">
        <v>99</v>
      </c>
      <c r="B12" s="35"/>
      <c r="C12" s="36"/>
      <c r="D12" s="37"/>
      <c r="E12" s="35"/>
      <c r="F12" s="45"/>
      <c r="G12" s="54" t="s">
        <v>99</v>
      </c>
      <c r="H12" s="41"/>
      <c r="I12" s="42"/>
      <c r="J12" s="40"/>
      <c r="K12" s="41">
        <v>0.0</v>
      </c>
      <c r="L12" s="46">
        <v>0.0</v>
      </c>
      <c r="M12" s="20"/>
      <c r="N12" s="20"/>
      <c r="O12" s="20"/>
      <c r="P12" s="20"/>
      <c r="Q12" s="20"/>
      <c r="R12" s="20"/>
      <c r="S12" s="20"/>
      <c r="T12" s="20"/>
      <c r="U12" s="20"/>
      <c r="V12" s="20"/>
      <c r="W12" s="20"/>
      <c r="X12" s="20"/>
      <c r="Y12" s="20"/>
      <c r="Z12" s="20"/>
    </row>
    <row r="13" ht="12.75" customHeight="1">
      <c r="A13" s="53" t="s">
        <v>100</v>
      </c>
      <c r="B13" s="35"/>
      <c r="C13" s="36"/>
      <c r="D13" s="37"/>
      <c r="E13" s="35"/>
      <c r="F13" s="45"/>
      <c r="G13" s="54" t="s">
        <v>100</v>
      </c>
      <c r="H13" s="41"/>
      <c r="I13" s="42"/>
      <c r="J13" s="40"/>
      <c r="K13" s="41">
        <v>0.0</v>
      </c>
      <c r="L13" s="46">
        <v>0.0</v>
      </c>
      <c r="M13" s="20"/>
      <c r="N13" s="20"/>
      <c r="O13" s="20"/>
      <c r="P13" s="20"/>
      <c r="Q13" s="20"/>
      <c r="R13" s="20"/>
      <c r="S13" s="20"/>
      <c r="T13" s="20"/>
      <c r="U13" s="20"/>
      <c r="V13" s="20"/>
      <c r="W13" s="20"/>
      <c r="X13" s="20"/>
      <c r="Y13" s="20"/>
      <c r="Z13" s="20"/>
    </row>
    <row r="14" ht="12.75" customHeight="1">
      <c r="A14" s="53" t="s">
        <v>101</v>
      </c>
      <c r="B14" s="35"/>
      <c r="C14" s="36"/>
      <c r="D14" s="37"/>
      <c r="E14" s="35"/>
      <c r="F14" s="45"/>
      <c r="G14" s="54" t="s">
        <v>101</v>
      </c>
      <c r="H14" s="41"/>
      <c r="I14" s="42"/>
      <c r="J14" s="40"/>
      <c r="K14" s="41">
        <v>0.0</v>
      </c>
      <c r="L14" s="46">
        <v>0.0</v>
      </c>
      <c r="M14" s="20"/>
      <c r="N14" s="20"/>
      <c r="O14" s="20"/>
      <c r="P14" s="20"/>
      <c r="Q14" s="20"/>
      <c r="R14" s="20"/>
      <c r="S14" s="20"/>
      <c r="T14" s="20"/>
      <c r="U14" s="20"/>
      <c r="V14" s="20"/>
      <c r="W14" s="20"/>
      <c r="X14" s="20"/>
      <c r="Y14" s="20"/>
      <c r="Z14" s="20"/>
    </row>
    <row r="15" ht="12.75" customHeight="1">
      <c r="A15" s="53" t="s">
        <v>103</v>
      </c>
      <c r="B15" s="35"/>
      <c r="C15" s="36"/>
      <c r="D15" s="37"/>
      <c r="E15" s="35">
        <v>0.0</v>
      </c>
      <c r="F15" s="45">
        <v>0.0</v>
      </c>
      <c r="G15" s="54" t="s">
        <v>103</v>
      </c>
      <c r="H15" s="41"/>
      <c r="I15" s="42"/>
      <c r="J15" s="40"/>
      <c r="K15" s="41">
        <v>0.0</v>
      </c>
      <c r="L15" s="46">
        <v>0.0</v>
      </c>
      <c r="M15" s="20"/>
      <c r="N15" s="20"/>
      <c r="O15" s="20"/>
      <c r="P15" s="20"/>
      <c r="Q15" s="20"/>
      <c r="R15" s="20"/>
      <c r="S15" s="20"/>
      <c r="T15" s="20"/>
      <c r="U15" s="20"/>
      <c r="V15" s="20"/>
      <c r="W15" s="20"/>
      <c r="X15" s="20"/>
      <c r="Y15" s="20"/>
      <c r="Z15" s="20"/>
    </row>
    <row r="16" ht="26.25" customHeight="1">
      <c r="A16" s="55" t="s">
        <v>104</v>
      </c>
      <c r="B16" s="56"/>
      <c r="C16" s="55"/>
      <c r="D16" s="37"/>
      <c r="E16" s="47"/>
      <c r="F16" s="48"/>
      <c r="G16" s="40" t="s">
        <v>104</v>
      </c>
      <c r="H16" s="49"/>
      <c r="I16" s="57"/>
      <c r="J16" s="40"/>
      <c r="K16" s="51"/>
      <c r="L16" s="52"/>
      <c r="M16" s="20"/>
      <c r="N16" s="20"/>
      <c r="O16" s="20"/>
      <c r="P16" s="20"/>
      <c r="Q16" s="20"/>
      <c r="R16" s="20"/>
      <c r="S16" s="20"/>
      <c r="T16" s="20"/>
      <c r="U16" s="20"/>
      <c r="V16" s="20"/>
      <c r="W16" s="20"/>
      <c r="X16" s="20"/>
      <c r="Y16" s="20"/>
      <c r="Z16" s="20"/>
    </row>
    <row r="17" ht="12.75" customHeight="1">
      <c r="A17" s="37" t="s">
        <v>105</v>
      </c>
      <c r="B17" s="35"/>
      <c r="C17" s="36"/>
      <c r="D17" s="37"/>
      <c r="E17" s="35">
        <v>0.0</v>
      </c>
      <c r="F17" s="45">
        <v>0.0</v>
      </c>
      <c r="G17" s="40" t="s">
        <v>105</v>
      </c>
      <c r="H17" s="41"/>
      <c r="I17" s="42"/>
      <c r="J17" s="40"/>
      <c r="K17" s="41">
        <v>0.0</v>
      </c>
      <c r="L17" s="46">
        <v>0.0</v>
      </c>
      <c r="M17" s="20"/>
      <c r="N17" s="20"/>
      <c r="O17" s="20"/>
      <c r="P17" s="20"/>
      <c r="Q17" s="20"/>
      <c r="R17" s="20"/>
      <c r="S17" s="20"/>
      <c r="T17" s="20"/>
      <c r="U17" s="20"/>
      <c r="V17" s="20"/>
      <c r="W17" s="20"/>
      <c r="X17" s="20"/>
      <c r="Y17" s="20"/>
      <c r="Z17" s="20"/>
    </row>
    <row r="18" ht="12.75" customHeight="1">
      <c r="A18" s="37" t="s">
        <v>105</v>
      </c>
      <c r="B18" s="35"/>
      <c r="C18" s="36"/>
      <c r="D18" s="37"/>
      <c r="E18" s="35">
        <v>0.0</v>
      </c>
      <c r="F18" s="45">
        <v>0.0</v>
      </c>
      <c r="G18" s="40" t="s">
        <v>105</v>
      </c>
      <c r="H18" s="41"/>
      <c r="I18" s="42"/>
      <c r="J18" s="40"/>
      <c r="K18" s="41">
        <v>0.0</v>
      </c>
      <c r="L18" s="46">
        <v>0.0</v>
      </c>
      <c r="M18" s="20"/>
      <c r="N18" s="20"/>
      <c r="O18" s="20"/>
      <c r="P18" s="20"/>
      <c r="Q18" s="20"/>
      <c r="R18" s="20"/>
      <c r="S18" s="20"/>
      <c r="T18" s="20"/>
      <c r="U18" s="20"/>
      <c r="V18" s="20"/>
      <c r="W18" s="20"/>
      <c r="X18" s="20"/>
      <c r="Y18" s="20"/>
      <c r="Z18" s="20"/>
    </row>
    <row r="19" ht="12.75" customHeight="1">
      <c r="A19" s="58" t="s">
        <v>106</v>
      </c>
      <c r="B19" s="59"/>
      <c r="C19" s="60"/>
      <c r="D19" s="58"/>
      <c r="E19" s="47"/>
      <c r="F19" s="48"/>
      <c r="G19" s="61" t="s">
        <v>106</v>
      </c>
      <c r="H19" s="51"/>
      <c r="I19" s="50"/>
      <c r="J19" s="61"/>
      <c r="K19" s="51"/>
      <c r="L19" s="52"/>
      <c r="M19" s="20"/>
      <c r="N19" s="20"/>
      <c r="O19" s="20"/>
      <c r="P19" s="20"/>
      <c r="Q19" s="20"/>
      <c r="R19" s="20"/>
      <c r="S19" s="20"/>
      <c r="T19" s="20"/>
      <c r="U19" s="20"/>
      <c r="V19" s="20"/>
      <c r="W19" s="20"/>
      <c r="X19" s="20"/>
      <c r="Y19" s="20"/>
      <c r="Z19" s="20"/>
    </row>
    <row r="20" ht="12.75" customHeight="1">
      <c r="A20" s="37" t="s">
        <v>107</v>
      </c>
      <c r="B20" s="56">
        <f>SUM(B5:B18)</f>
        <v>0</v>
      </c>
      <c r="C20" s="56"/>
      <c r="D20" s="37"/>
      <c r="E20" s="56">
        <f t="shared" ref="E20:F20" si="1">SUM(E5,E6,E7,E8,E10,E11,E15,E17,E18)</f>
        <v>0</v>
      </c>
      <c r="F20" s="62">
        <f t="shared" si="1"/>
        <v>0</v>
      </c>
      <c r="G20" s="40" t="s">
        <v>107</v>
      </c>
      <c r="H20" s="49">
        <f>SUM(H5:H18)</f>
        <v>0</v>
      </c>
      <c r="I20" s="57"/>
      <c r="J20" s="40"/>
      <c r="K20" s="49">
        <f t="shared" ref="K20:L20" si="2">SUM(K5:K19)</f>
        <v>0</v>
      </c>
      <c r="L20" s="63">
        <f t="shared" si="2"/>
        <v>0</v>
      </c>
      <c r="M20" s="20"/>
      <c r="N20" s="20"/>
      <c r="O20" s="20"/>
      <c r="P20" s="20"/>
      <c r="Q20" s="20"/>
      <c r="R20" s="20"/>
      <c r="S20" s="20"/>
      <c r="T20" s="20"/>
      <c r="U20" s="20"/>
      <c r="V20" s="20"/>
      <c r="W20" s="20"/>
      <c r="X20" s="20"/>
      <c r="Y20" s="20"/>
      <c r="Z20" s="20"/>
    </row>
    <row r="21" ht="12.75" customHeight="1">
      <c r="A21" s="64" t="s">
        <v>108</v>
      </c>
      <c r="B21" s="27"/>
      <c r="C21" s="65"/>
      <c r="D21" s="27"/>
      <c r="E21" s="66"/>
      <c r="F21" s="67"/>
      <c r="G21" s="27" t="s">
        <v>109</v>
      </c>
      <c r="H21" s="27"/>
      <c r="I21" s="65"/>
      <c r="J21" s="27" t="s">
        <v>110</v>
      </c>
      <c r="K21" s="27" t="s">
        <v>111</v>
      </c>
      <c r="L21" s="68" t="s">
        <v>112</v>
      </c>
      <c r="M21" s="20"/>
      <c r="N21" s="20"/>
      <c r="O21" s="20"/>
      <c r="P21" s="20"/>
      <c r="Q21" s="20"/>
      <c r="R21" s="20"/>
      <c r="S21" s="20"/>
      <c r="T21" s="20"/>
      <c r="U21" s="20"/>
      <c r="V21" s="20"/>
      <c r="W21" s="20"/>
      <c r="X21" s="20"/>
      <c r="Y21" s="20"/>
      <c r="Z21" s="20"/>
    </row>
    <row r="22" ht="12.75" customHeight="1">
      <c r="A22" s="30"/>
      <c r="B22" s="30"/>
      <c r="C22" s="69"/>
      <c r="D22" s="30"/>
      <c r="E22" s="70"/>
      <c r="F22" s="71"/>
      <c r="G22" s="29" t="s">
        <v>113</v>
      </c>
      <c r="H22" s="29"/>
      <c r="I22" s="72"/>
      <c r="J22" s="29"/>
      <c r="K22" s="29" t="s">
        <v>114</v>
      </c>
      <c r="L22" s="33" t="s">
        <v>115</v>
      </c>
      <c r="M22" s="20"/>
      <c r="N22" s="20"/>
      <c r="O22" s="20"/>
      <c r="P22" s="20"/>
      <c r="Q22" s="20"/>
      <c r="R22" s="20"/>
      <c r="S22" s="20"/>
      <c r="T22" s="20"/>
      <c r="U22" s="20"/>
      <c r="V22" s="20"/>
      <c r="W22" s="20"/>
      <c r="X22" s="20"/>
      <c r="Y22" s="20"/>
      <c r="Z22" s="20"/>
    </row>
    <row r="23" ht="12.75" customHeight="1">
      <c r="A23" s="73"/>
      <c r="B23" s="30" t="s">
        <v>79</v>
      </c>
      <c r="C23" s="69" t="s">
        <v>80</v>
      </c>
      <c r="D23" s="30"/>
      <c r="E23" s="29" t="s">
        <v>81</v>
      </c>
      <c r="F23" s="33" t="s">
        <v>82</v>
      </c>
      <c r="G23" s="74" t="s">
        <v>116</v>
      </c>
      <c r="H23" s="29" t="s">
        <v>79</v>
      </c>
      <c r="I23" s="72" t="s">
        <v>80</v>
      </c>
      <c r="J23" s="29"/>
      <c r="K23" s="29" t="s">
        <v>81</v>
      </c>
      <c r="L23" s="33" t="s">
        <v>82</v>
      </c>
      <c r="M23" s="20"/>
      <c r="N23" s="20"/>
      <c r="O23" s="20"/>
      <c r="P23" s="20"/>
      <c r="Q23" s="20"/>
      <c r="R23" s="20"/>
      <c r="S23" s="20"/>
      <c r="T23" s="20"/>
      <c r="U23" s="20"/>
      <c r="V23" s="20"/>
      <c r="W23" s="20"/>
      <c r="X23" s="20"/>
      <c r="Y23" s="20"/>
      <c r="Z23" s="20"/>
    </row>
    <row r="24" ht="12.75" customHeight="1">
      <c r="A24" s="75" t="s">
        <v>117</v>
      </c>
      <c r="B24" s="78">
        <v>0.0</v>
      </c>
      <c r="C24" s="77" t="s">
        <v>201</v>
      </c>
      <c r="D24" s="75"/>
      <c r="E24" s="76">
        <v>0.0</v>
      </c>
      <c r="F24" s="85">
        <v>0.0</v>
      </c>
      <c r="G24" s="80" t="s">
        <v>119</v>
      </c>
      <c r="H24" s="81">
        <v>0.0</v>
      </c>
      <c r="I24" s="82"/>
      <c r="J24" s="83"/>
      <c r="K24" s="81">
        <v>0.0</v>
      </c>
      <c r="L24" s="84">
        <v>0.0</v>
      </c>
      <c r="M24" s="20"/>
      <c r="N24" s="20"/>
      <c r="O24" s="20"/>
      <c r="P24" s="20"/>
      <c r="Q24" s="20"/>
      <c r="R24" s="20"/>
      <c r="S24" s="20"/>
      <c r="T24" s="20"/>
      <c r="U24" s="20"/>
      <c r="V24" s="20"/>
      <c r="W24" s="20"/>
      <c r="X24" s="20"/>
      <c r="Y24" s="20"/>
      <c r="Z24" s="20"/>
    </row>
    <row r="25" ht="12.75" customHeight="1">
      <c r="A25" s="75" t="s">
        <v>120</v>
      </c>
      <c r="B25" s="78">
        <v>30.0</v>
      </c>
      <c r="C25" s="77" t="s">
        <v>202</v>
      </c>
      <c r="D25" s="75"/>
      <c r="E25" s="78">
        <v>30.0</v>
      </c>
      <c r="F25" s="79">
        <v>30.0</v>
      </c>
      <c r="G25" s="80" t="s">
        <v>122</v>
      </c>
      <c r="H25" s="81">
        <v>0.0</v>
      </c>
      <c r="I25" s="82"/>
      <c r="J25" s="83"/>
      <c r="K25" s="81">
        <v>0.0</v>
      </c>
      <c r="L25" s="84">
        <v>0.0</v>
      </c>
      <c r="M25" s="20"/>
      <c r="N25" s="20"/>
      <c r="O25" s="20"/>
      <c r="P25" s="20"/>
      <c r="Q25" s="20"/>
      <c r="R25" s="20"/>
      <c r="S25" s="20"/>
      <c r="T25" s="20"/>
      <c r="U25" s="20"/>
      <c r="V25" s="20"/>
      <c r="W25" s="20"/>
      <c r="X25" s="20"/>
      <c r="Y25" s="20"/>
      <c r="Z25" s="20"/>
    </row>
    <row r="26" ht="12.75" customHeight="1">
      <c r="A26" s="75" t="s">
        <v>123</v>
      </c>
      <c r="B26" s="78">
        <v>40.0</v>
      </c>
      <c r="C26" s="77" t="s">
        <v>203</v>
      </c>
      <c r="D26" s="75"/>
      <c r="E26" s="78">
        <v>40.0</v>
      </c>
      <c r="F26" s="79">
        <v>40.0</v>
      </c>
      <c r="G26" s="80" t="s">
        <v>124</v>
      </c>
      <c r="H26" s="81">
        <v>0.0</v>
      </c>
      <c r="I26" s="82"/>
      <c r="J26" s="83"/>
      <c r="K26" s="81">
        <v>0.0</v>
      </c>
      <c r="L26" s="84">
        <v>0.0</v>
      </c>
      <c r="M26" s="20"/>
      <c r="N26" s="20"/>
      <c r="O26" s="20"/>
      <c r="P26" s="20"/>
      <c r="Q26" s="20"/>
      <c r="R26" s="20"/>
      <c r="S26" s="20"/>
      <c r="T26" s="20"/>
      <c r="U26" s="20"/>
      <c r="V26" s="20"/>
      <c r="W26" s="20"/>
      <c r="X26" s="20"/>
      <c r="Y26" s="20"/>
      <c r="Z26" s="20"/>
    </row>
    <row r="27" ht="12.75" customHeight="1">
      <c r="A27" s="75" t="s">
        <v>125</v>
      </c>
      <c r="B27" s="177">
        <v>100.0</v>
      </c>
      <c r="C27" s="77" t="s">
        <v>204</v>
      </c>
      <c r="D27" s="75"/>
      <c r="E27" s="177">
        <v>100.0</v>
      </c>
      <c r="F27" s="79">
        <v>100.0</v>
      </c>
      <c r="G27" s="83" t="s">
        <v>127</v>
      </c>
      <c r="H27" s="81">
        <v>0.0</v>
      </c>
      <c r="I27" s="82"/>
      <c r="J27" s="83"/>
      <c r="K27" s="81">
        <v>0.0</v>
      </c>
      <c r="L27" s="84">
        <v>0.0</v>
      </c>
      <c r="M27" s="20"/>
      <c r="N27" s="20"/>
      <c r="O27" s="20"/>
      <c r="P27" s="20"/>
      <c r="Q27" s="20"/>
      <c r="R27" s="20"/>
      <c r="S27" s="20"/>
      <c r="T27" s="20"/>
      <c r="U27" s="20"/>
      <c r="V27" s="20"/>
      <c r="W27" s="20"/>
      <c r="X27" s="20"/>
      <c r="Y27" s="20"/>
      <c r="Z27" s="20"/>
    </row>
    <row r="28" ht="12.75" customHeight="1">
      <c r="A28" s="75" t="s">
        <v>128</v>
      </c>
      <c r="B28" s="177">
        <v>450.0</v>
      </c>
      <c r="C28" s="77" t="s">
        <v>205</v>
      </c>
      <c r="D28" s="75"/>
      <c r="E28" s="177">
        <v>300.0</v>
      </c>
      <c r="F28" s="79">
        <v>300.0</v>
      </c>
      <c r="G28" s="80" t="s">
        <v>129</v>
      </c>
      <c r="H28" s="87"/>
      <c r="I28" s="88"/>
      <c r="J28" s="83"/>
      <c r="K28" s="89"/>
      <c r="L28" s="90"/>
      <c r="M28" s="20"/>
      <c r="N28" s="20"/>
      <c r="O28" s="20"/>
      <c r="P28" s="20"/>
      <c r="Q28" s="20"/>
      <c r="R28" s="20"/>
      <c r="S28" s="20"/>
      <c r="T28" s="20"/>
      <c r="U28" s="20"/>
      <c r="V28" s="20"/>
      <c r="W28" s="20"/>
      <c r="X28" s="20"/>
      <c r="Y28" s="20"/>
      <c r="Z28" s="20"/>
    </row>
    <row r="29" ht="12.75" customHeight="1">
      <c r="A29" s="75"/>
      <c r="B29" s="75"/>
      <c r="C29" s="91"/>
      <c r="D29" s="75"/>
      <c r="E29" s="75"/>
      <c r="F29" s="92"/>
      <c r="G29" s="93" t="s">
        <v>130</v>
      </c>
      <c r="H29" s="89"/>
      <c r="I29" s="94" t="s">
        <v>94</v>
      </c>
      <c r="J29" s="83"/>
      <c r="K29" s="89"/>
      <c r="L29" s="90"/>
      <c r="M29" s="20"/>
      <c r="N29" s="20"/>
      <c r="O29" s="20"/>
      <c r="P29" s="20"/>
      <c r="Q29" s="20"/>
      <c r="R29" s="20"/>
      <c r="S29" s="20"/>
      <c r="T29" s="20"/>
      <c r="U29" s="20"/>
      <c r="V29" s="20"/>
      <c r="W29" s="20"/>
      <c r="X29" s="20"/>
      <c r="Y29" s="20"/>
      <c r="Z29" s="20"/>
    </row>
    <row r="30" ht="12.75" customHeight="1">
      <c r="A30" s="75" t="s">
        <v>131</v>
      </c>
      <c r="B30" s="78">
        <v>120.0</v>
      </c>
      <c r="C30" s="77" t="s">
        <v>206</v>
      </c>
      <c r="D30" s="75"/>
      <c r="E30" s="78">
        <v>120.0</v>
      </c>
      <c r="F30" s="79">
        <v>120.0</v>
      </c>
      <c r="G30" s="95" t="s">
        <v>133</v>
      </c>
      <c r="H30" s="81">
        <v>0.0</v>
      </c>
      <c r="I30" s="82"/>
      <c r="J30" s="83"/>
      <c r="K30" s="81">
        <v>0.0</v>
      </c>
      <c r="L30" s="84">
        <v>0.0</v>
      </c>
      <c r="M30" s="20"/>
      <c r="N30" s="20"/>
      <c r="O30" s="20"/>
      <c r="P30" s="20"/>
      <c r="Q30" s="20"/>
      <c r="R30" s="20"/>
      <c r="S30" s="20"/>
      <c r="T30" s="20"/>
      <c r="U30" s="20"/>
      <c r="V30" s="20"/>
      <c r="W30" s="20"/>
      <c r="X30" s="20"/>
      <c r="Y30" s="20"/>
      <c r="Z30" s="20"/>
    </row>
    <row r="31" ht="27.0" customHeight="1">
      <c r="A31" s="75" t="s">
        <v>134</v>
      </c>
      <c r="B31" s="76">
        <v>0.0</v>
      </c>
      <c r="C31" s="77" t="s">
        <v>201</v>
      </c>
      <c r="D31" s="75"/>
      <c r="E31" s="76">
        <v>0.0</v>
      </c>
      <c r="F31" s="85">
        <v>0.0</v>
      </c>
      <c r="G31" s="88" t="s">
        <v>135</v>
      </c>
      <c r="H31" s="87"/>
      <c r="I31" s="88"/>
      <c r="J31" s="83"/>
      <c r="K31" s="89"/>
      <c r="L31" s="90"/>
      <c r="M31" s="20"/>
      <c r="N31" s="20"/>
      <c r="O31" s="20"/>
      <c r="P31" s="20"/>
      <c r="Q31" s="20"/>
      <c r="R31" s="20"/>
      <c r="S31" s="20"/>
      <c r="T31" s="20"/>
      <c r="U31" s="20"/>
      <c r="V31" s="20"/>
      <c r="W31" s="20"/>
      <c r="X31" s="20"/>
      <c r="Y31" s="20"/>
      <c r="Z31" s="20"/>
    </row>
    <row r="32" ht="12.75" customHeight="1">
      <c r="A32" s="75" t="s">
        <v>136</v>
      </c>
      <c r="B32" s="78">
        <v>0.0</v>
      </c>
      <c r="C32" s="77" t="s">
        <v>201</v>
      </c>
      <c r="D32" s="75"/>
      <c r="E32" s="76">
        <v>0.0</v>
      </c>
      <c r="F32" s="85">
        <v>0.0</v>
      </c>
      <c r="G32" s="83" t="s">
        <v>105</v>
      </c>
      <c r="H32" s="81">
        <v>0.0</v>
      </c>
      <c r="I32" s="82"/>
      <c r="J32" s="83"/>
      <c r="K32" s="81">
        <v>0.0</v>
      </c>
      <c r="L32" s="84">
        <v>0.0</v>
      </c>
      <c r="M32" s="20"/>
      <c r="N32" s="20"/>
      <c r="O32" s="20"/>
      <c r="P32" s="20"/>
      <c r="Q32" s="20"/>
      <c r="R32" s="20"/>
      <c r="S32" s="20"/>
      <c r="T32" s="20"/>
      <c r="U32" s="20"/>
      <c r="V32" s="20"/>
      <c r="W32" s="20"/>
      <c r="X32" s="20"/>
      <c r="Y32" s="20"/>
      <c r="Z32" s="20"/>
    </row>
    <row r="33" ht="12.75" customHeight="1">
      <c r="A33" s="75" t="s">
        <v>137</v>
      </c>
      <c r="B33" s="76">
        <v>550.0</v>
      </c>
      <c r="C33" s="77" t="s">
        <v>207</v>
      </c>
      <c r="D33" s="75"/>
      <c r="E33" s="78">
        <v>350.0</v>
      </c>
      <c r="F33" s="79">
        <v>350.0</v>
      </c>
      <c r="G33" s="96" t="s">
        <v>138</v>
      </c>
      <c r="H33" s="89"/>
      <c r="I33" s="94"/>
      <c r="J33" s="96"/>
      <c r="K33" s="89"/>
      <c r="L33" s="90"/>
      <c r="M33" s="20"/>
      <c r="N33" s="20"/>
      <c r="O33" s="20"/>
      <c r="P33" s="20"/>
      <c r="Q33" s="20"/>
      <c r="R33" s="20"/>
      <c r="S33" s="20"/>
      <c r="T33" s="20"/>
      <c r="U33" s="20"/>
      <c r="V33" s="20"/>
      <c r="W33" s="20"/>
      <c r="X33" s="20"/>
      <c r="Y33" s="20"/>
      <c r="Z33" s="20"/>
    </row>
    <row r="34" ht="12.75" customHeight="1">
      <c r="A34" s="97" t="s">
        <v>139</v>
      </c>
      <c r="B34" s="98"/>
      <c r="C34" s="99"/>
      <c r="D34" s="97"/>
      <c r="E34" s="98"/>
      <c r="F34" s="100"/>
      <c r="G34" s="83" t="s">
        <v>107</v>
      </c>
      <c r="H34" s="87">
        <f>SUM(H24:H32)</f>
        <v>0</v>
      </c>
      <c r="I34" s="88"/>
      <c r="J34" s="83"/>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5" t="s">
        <v>105</v>
      </c>
      <c r="B35" s="78">
        <v>0.0</v>
      </c>
      <c r="C35" s="77"/>
      <c r="D35" s="75"/>
      <c r="E35" s="76">
        <v>0.0</v>
      </c>
      <c r="F35" s="85">
        <v>0.0</v>
      </c>
      <c r="G35" s="27" t="s">
        <v>141</v>
      </c>
      <c r="H35" s="27"/>
      <c r="I35" s="65"/>
      <c r="J35" s="27"/>
      <c r="K35" s="66"/>
      <c r="L35" s="67"/>
      <c r="M35" s="20"/>
      <c r="N35" s="20"/>
      <c r="O35" s="20"/>
      <c r="P35" s="20"/>
      <c r="Q35" s="20"/>
      <c r="R35" s="20"/>
      <c r="S35" s="20"/>
      <c r="T35" s="20"/>
      <c r="U35" s="20"/>
      <c r="V35" s="20"/>
      <c r="W35" s="20"/>
      <c r="X35" s="20"/>
      <c r="Y35" s="20"/>
      <c r="Z35" s="20"/>
    </row>
    <row r="36" ht="12.75" customHeight="1">
      <c r="A36" s="97" t="s">
        <v>142</v>
      </c>
      <c r="B36" s="97"/>
      <c r="C36" s="102"/>
      <c r="D36" s="97"/>
      <c r="E36" s="98"/>
      <c r="F36" s="100"/>
      <c r="G36" s="30" t="s">
        <v>143</v>
      </c>
      <c r="H36" s="30"/>
      <c r="I36" s="69"/>
      <c r="J36" s="30" t="s">
        <v>110</v>
      </c>
      <c r="K36" s="29"/>
      <c r="L36" s="71"/>
      <c r="M36" s="20"/>
      <c r="N36" s="20"/>
      <c r="O36" s="20"/>
      <c r="P36" s="20"/>
      <c r="Q36" s="20"/>
      <c r="R36" s="20"/>
      <c r="S36" s="20"/>
      <c r="T36" s="20"/>
      <c r="U36" s="20"/>
      <c r="V36" s="20"/>
      <c r="W36" s="20"/>
      <c r="X36" s="20"/>
      <c r="Y36" s="20"/>
      <c r="Z36" s="20"/>
    </row>
    <row r="37" ht="12.75" customHeight="1">
      <c r="A37" s="75" t="s">
        <v>107</v>
      </c>
      <c r="B37" s="103">
        <f>SUM(B24:B35)</f>
        <v>1290</v>
      </c>
      <c r="C37" s="104"/>
      <c r="D37" s="75"/>
      <c r="E37" s="103">
        <f t="shared" ref="E37:F37" si="4">SUM(E24:E36)</f>
        <v>940</v>
      </c>
      <c r="F37" s="105">
        <f t="shared" si="4"/>
        <v>940</v>
      </c>
      <c r="G37" s="30" t="s">
        <v>113</v>
      </c>
      <c r="H37" s="30"/>
      <c r="I37" s="69"/>
      <c r="J37" s="30"/>
      <c r="K37" s="29" t="s">
        <v>114</v>
      </c>
      <c r="L37" s="33" t="s">
        <v>115</v>
      </c>
      <c r="M37" s="20"/>
      <c r="N37" s="20"/>
      <c r="O37" s="20"/>
      <c r="P37" s="20"/>
      <c r="Q37" s="20"/>
      <c r="R37" s="20"/>
      <c r="S37" s="20"/>
      <c r="T37" s="20"/>
      <c r="U37" s="20"/>
      <c r="V37" s="20"/>
      <c r="W37" s="20"/>
      <c r="X37" s="20"/>
      <c r="Y37" s="20"/>
      <c r="Z37" s="20"/>
    </row>
    <row r="38" ht="12.75" customHeight="1">
      <c r="A38" s="64" t="s">
        <v>144</v>
      </c>
      <c r="B38" s="27"/>
      <c r="C38" s="65"/>
      <c r="D38" s="27"/>
      <c r="E38" s="27"/>
      <c r="F38" s="68"/>
      <c r="G38" s="73" t="s">
        <v>145</v>
      </c>
      <c r="H38" s="30" t="s">
        <v>79</v>
      </c>
      <c r="I38" s="69" t="s">
        <v>146</v>
      </c>
      <c r="J38" s="30"/>
      <c r="K38" s="29" t="s">
        <v>81</v>
      </c>
      <c r="L38" s="33" t="s">
        <v>82</v>
      </c>
      <c r="M38" s="20"/>
      <c r="N38" s="20"/>
      <c r="O38" s="20"/>
      <c r="P38" s="20"/>
      <c r="Q38" s="20"/>
      <c r="R38" s="20"/>
      <c r="S38" s="20"/>
      <c r="T38" s="20"/>
      <c r="U38" s="20"/>
      <c r="V38" s="20"/>
      <c r="W38" s="20"/>
      <c r="X38" s="20"/>
      <c r="Y38" s="20"/>
      <c r="Z38" s="20"/>
    </row>
    <row r="39" ht="12.75" customHeight="1">
      <c r="A39" s="30" t="s">
        <v>147</v>
      </c>
      <c r="B39" s="30"/>
      <c r="C39" s="69"/>
      <c r="D39" s="30"/>
      <c r="E39" s="30" t="s">
        <v>148</v>
      </c>
      <c r="F39" s="106" t="s">
        <v>149</v>
      </c>
      <c r="G39" s="107" t="s">
        <v>150</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151</v>
      </c>
      <c r="B40" s="30"/>
      <c r="C40" s="69"/>
      <c r="D40" s="30"/>
      <c r="E40" s="30"/>
      <c r="F40" s="106"/>
      <c r="G40" s="112" t="s">
        <v>152</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153</v>
      </c>
      <c r="B41" s="30" t="s">
        <v>79</v>
      </c>
      <c r="C41" s="69" t="s">
        <v>146</v>
      </c>
      <c r="D41" s="73"/>
      <c r="E41" s="29" t="s">
        <v>81</v>
      </c>
      <c r="F41" s="33" t="s">
        <v>82</v>
      </c>
      <c r="G41" s="112" t="s">
        <v>154</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155</v>
      </c>
      <c r="B42" s="115">
        <v>0.0</v>
      </c>
      <c r="C42" s="116"/>
      <c r="D42" s="117"/>
      <c r="E42" s="118"/>
      <c r="F42" s="118"/>
      <c r="G42" s="119" t="s">
        <v>156</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157</v>
      </c>
      <c r="B43" s="115">
        <v>0.0</v>
      </c>
      <c r="C43" s="116" t="s">
        <v>158</v>
      </c>
      <c r="D43" s="117"/>
      <c r="E43" s="118"/>
      <c r="F43" s="118"/>
      <c r="G43" s="119" t="s">
        <v>159</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160</v>
      </c>
      <c r="B44" s="115">
        <v>0.0</v>
      </c>
      <c r="C44" s="120" t="s">
        <v>161</v>
      </c>
      <c r="D44" s="117"/>
      <c r="E44" s="118"/>
      <c r="F44" s="118"/>
      <c r="G44" s="121" t="s">
        <v>162</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163</v>
      </c>
      <c r="B45" s="122">
        <v>0.0</v>
      </c>
      <c r="C45" s="120"/>
      <c r="D45" s="117"/>
      <c r="E45" s="122">
        <v>0.0</v>
      </c>
      <c r="F45" s="123">
        <v>0.0</v>
      </c>
      <c r="G45" s="112" t="s">
        <v>107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164</v>
      </c>
      <c r="B46" s="122">
        <v>0.0</v>
      </c>
      <c r="C46" s="120"/>
      <c r="D46" s="117"/>
      <c r="E46" s="122">
        <v>0.0</v>
      </c>
      <c r="F46" s="123">
        <v>0.0</v>
      </c>
      <c r="G46" s="27" t="s">
        <v>165</v>
      </c>
      <c r="H46" s="27"/>
      <c r="I46" s="65"/>
      <c r="J46" s="27"/>
      <c r="K46" s="66"/>
      <c r="L46" s="67"/>
      <c r="M46" s="20"/>
      <c r="N46" s="20"/>
      <c r="O46" s="20"/>
      <c r="P46" s="20"/>
      <c r="Q46" s="20"/>
      <c r="R46" s="20"/>
      <c r="S46" s="20"/>
      <c r="T46" s="20"/>
      <c r="U46" s="20"/>
      <c r="V46" s="20"/>
      <c r="W46" s="20"/>
      <c r="X46" s="20"/>
      <c r="Y46" s="20"/>
      <c r="Z46" s="20"/>
    </row>
    <row r="47" ht="13.5" customHeight="1">
      <c r="A47" s="114" t="s">
        <v>166</v>
      </c>
      <c r="B47" s="118"/>
      <c r="C47" s="114"/>
      <c r="D47" s="117"/>
      <c r="E47" s="118"/>
      <c r="F47" s="114"/>
      <c r="G47" s="126" t="s">
        <v>167</v>
      </c>
      <c r="H47" s="30"/>
      <c r="I47" s="69"/>
      <c r="J47" s="30"/>
      <c r="K47" s="70"/>
      <c r="L47" s="71"/>
      <c r="M47" s="20"/>
      <c r="N47" s="20"/>
      <c r="O47" s="20"/>
      <c r="P47" s="20"/>
      <c r="Q47" s="20"/>
      <c r="R47" s="20"/>
      <c r="S47" s="20"/>
      <c r="T47" s="20"/>
      <c r="U47" s="20"/>
      <c r="V47" s="20"/>
      <c r="W47" s="20"/>
      <c r="X47" s="20"/>
      <c r="Y47" s="20"/>
      <c r="Z47" s="20"/>
    </row>
    <row r="48" ht="13.5" customHeight="1">
      <c r="A48" s="114" t="s">
        <v>168</v>
      </c>
      <c r="B48" s="118"/>
      <c r="C48" s="114"/>
      <c r="D48" s="117"/>
      <c r="E48" s="118"/>
      <c r="F48" s="114"/>
      <c r="G48" s="127" t="s">
        <v>169</v>
      </c>
      <c r="H48" s="73"/>
      <c r="I48" s="128"/>
      <c r="J48" s="73"/>
      <c r="K48" s="70"/>
      <c r="L48" s="71"/>
      <c r="M48" s="20"/>
      <c r="N48" s="20"/>
      <c r="O48" s="20"/>
      <c r="P48" s="20"/>
      <c r="Q48" s="20"/>
      <c r="R48" s="20"/>
      <c r="S48" s="20"/>
      <c r="T48" s="20"/>
      <c r="U48" s="20"/>
      <c r="V48" s="20"/>
      <c r="W48" s="20"/>
      <c r="X48" s="20"/>
      <c r="Y48" s="20"/>
      <c r="Z48" s="20"/>
    </row>
    <row r="49" ht="12.0" customHeight="1">
      <c r="A49" s="114" t="s">
        <v>170</v>
      </c>
      <c r="B49" s="118"/>
      <c r="C49" s="114"/>
      <c r="D49" s="117"/>
      <c r="E49" s="129"/>
      <c r="F49" s="130"/>
      <c r="G49" s="30" t="s">
        <v>113</v>
      </c>
      <c r="H49" s="30"/>
      <c r="I49" s="69" t="s">
        <v>171</v>
      </c>
      <c r="J49" s="30" t="s">
        <v>110</v>
      </c>
      <c r="K49" s="29" t="s">
        <v>114</v>
      </c>
      <c r="L49" s="33" t="s">
        <v>115</v>
      </c>
      <c r="M49" s="20"/>
      <c r="N49" s="20"/>
      <c r="O49" s="20"/>
      <c r="P49" s="20"/>
      <c r="Q49" s="20"/>
      <c r="R49" s="20"/>
      <c r="S49" s="20"/>
      <c r="T49" s="20"/>
      <c r="U49" s="20"/>
      <c r="V49" s="20"/>
      <c r="W49" s="20"/>
      <c r="X49" s="20"/>
      <c r="Y49" s="20"/>
      <c r="Z49" s="20"/>
    </row>
    <row r="50" ht="12.75" customHeight="1">
      <c r="A50" s="117" t="s">
        <v>107</v>
      </c>
      <c r="B50" s="118">
        <f>SUM(B42:B46)</f>
        <v>0</v>
      </c>
      <c r="C50" s="114"/>
      <c r="D50" s="117"/>
      <c r="E50" s="118">
        <f t="shared" ref="E50:F50" si="6">SUM(E45,E46)</f>
        <v>0</v>
      </c>
      <c r="F50" s="131">
        <f t="shared" si="6"/>
        <v>0</v>
      </c>
      <c r="G50" s="132" t="s">
        <v>172</v>
      </c>
      <c r="H50" s="30" t="s">
        <v>79</v>
      </c>
      <c r="I50" s="69" t="s">
        <v>146</v>
      </c>
      <c r="J50" s="73"/>
      <c r="K50" s="29" t="s">
        <v>81</v>
      </c>
      <c r="L50" s="33" t="s">
        <v>82</v>
      </c>
      <c r="M50" s="20"/>
      <c r="N50" s="20"/>
      <c r="O50" s="20"/>
      <c r="P50" s="20"/>
      <c r="Q50" s="20"/>
      <c r="R50" s="20"/>
      <c r="S50" s="20"/>
      <c r="T50" s="20"/>
      <c r="U50" s="20"/>
      <c r="V50" s="20"/>
      <c r="W50" s="20"/>
      <c r="X50" s="20"/>
      <c r="Y50" s="20"/>
      <c r="Z50" s="20"/>
    </row>
    <row r="51" ht="12.75" customHeight="1">
      <c r="A51" s="64" t="s">
        <v>173</v>
      </c>
      <c r="B51" s="27"/>
      <c r="C51" s="65"/>
      <c r="D51" s="27"/>
      <c r="E51" s="66"/>
      <c r="F51" s="67"/>
      <c r="G51" s="133" t="s">
        <v>174</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167</v>
      </c>
      <c r="B52" s="30" t="s">
        <v>14</v>
      </c>
      <c r="C52" s="69"/>
      <c r="D52" s="30"/>
      <c r="E52" s="70"/>
      <c r="F52" s="71"/>
      <c r="G52" s="133" t="s">
        <v>175</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169</v>
      </c>
      <c r="B53" s="73"/>
      <c r="C53" s="128"/>
      <c r="D53" s="73"/>
      <c r="E53" s="70"/>
      <c r="F53" s="71"/>
      <c r="G53" s="133" t="s">
        <v>176</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151</v>
      </c>
      <c r="B54" s="73" t="s">
        <v>208</v>
      </c>
      <c r="C54" s="69" t="s">
        <v>209</v>
      </c>
      <c r="D54" s="30" t="s">
        <v>210</v>
      </c>
      <c r="E54" s="29" t="s">
        <v>211</v>
      </c>
      <c r="F54" s="33" t="s">
        <v>212</v>
      </c>
      <c r="G54" s="133" t="s">
        <v>177</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172</v>
      </c>
      <c r="B55" s="138" t="s">
        <v>79</v>
      </c>
      <c r="C55" s="69" t="s">
        <v>146</v>
      </c>
      <c r="D55" s="73"/>
      <c r="E55" s="29" t="s">
        <v>81</v>
      </c>
      <c r="F55" s="33" t="s">
        <v>82</v>
      </c>
      <c r="G55" s="133" t="s">
        <v>178</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174</v>
      </c>
      <c r="B56" s="140">
        <v>13500.0</v>
      </c>
      <c r="C56" s="141" t="s">
        <v>213</v>
      </c>
      <c r="D56" s="142"/>
      <c r="E56" s="178">
        <v>13500.0</v>
      </c>
      <c r="F56" s="179">
        <v>13500.0</v>
      </c>
      <c r="G56" s="144" t="s">
        <v>105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175</v>
      </c>
      <c r="B57" s="140">
        <v>0.0</v>
      </c>
      <c r="C57" s="141" t="s">
        <v>201</v>
      </c>
      <c r="D57" s="142"/>
      <c r="E57" s="140">
        <v>0.0</v>
      </c>
      <c r="F57" s="143">
        <v>0.0</v>
      </c>
      <c r="G57" s="145" t="s">
        <v>142</v>
      </c>
      <c r="H57" s="146"/>
      <c r="I57" s="145"/>
      <c r="J57" s="146"/>
      <c r="K57" s="147"/>
      <c r="L57" s="148"/>
      <c r="M57" s="20"/>
      <c r="N57" s="20"/>
      <c r="O57" s="20"/>
      <c r="P57" s="20"/>
      <c r="Q57" s="20"/>
      <c r="R57" s="20"/>
      <c r="S57" s="20"/>
      <c r="T57" s="20"/>
      <c r="U57" s="20"/>
      <c r="V57" s="20"/>
      <c r="W57" s="20"/>
      <c r="X57" s="20"/>
      <c r="Y57" s="20"/>
      <c r="Z57" s="20"/>
    </row>
    <row r="58" ht="12.75" customHeight="1">
      <c r="A58" s="139" t="s">
        <v>176</v>
      </c>
      <c r="B58" s="140">
        <v>2700.0</v>
      </c>
      <c r="C58" s="141" t="s">
        <v>214</v>
      </c>
      <c r="D58" s="142"/>
      <c r="E58" s="178">
        <v>2700.0</v>
      </c>
      <c r="F58" s="179">
        <v>2700.0</v>
      </c>
      <c r="G58" s="149" t="s">
        <v>107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179</v>
      </c>
      <c r="B59" s="140">
        <v>7200.0</v>
      </c>
      <c r="C59" s="141" t="s">
        <v>215</v>
      </c>
      <c r="D59" s="142"/>
      <c r="E59" s="178">
        <v>5850.0</v>
      </c>
      <c r="F59" s="179">
        <v>5850.0</v>
      </c>
      <c r="G59" s="154" t="s">
        <v>180</v>
      </c>
      <c r="H59" s="20"/>
      <c r="I59" s="20"/>
      <c r="J59" s="20"/>
      <c r="K59" s="20"/>
      <c r="L59" s="20"/>
      <c r="M59" s="20"/>
      <c r="N59" s="20"/>
      <c r="O59" s="20"/>
      <c r="P59" s="20"/>
      <c r="Q59" s="20"/>
      <c r="R59" s="20"/>
      <c r="S59" s="20"/>
      <c r="T59" s="20"/>
      <c r="U59" s="20"/>
      <c r="V59" s="20"/>
      <c r="W59" s="20"/>
      <c r="X59" s="20"/>
      <c r="Y59" s="20"/>
      <c r="Z59" s="20"/>
    </row>
    <row r="60" ht="12.75" customHeight="1">
      <c r="A60" s="139" t="s">
        <v>178</v>
      </c>
      <c r="B60" s="140">
        <v>4500.0</v>
      </c>
      <c r="C60" s="141" t="s">
        <v>216</v>
      </c>
      <c r="D60" s="142"/>
      <c r="E60" s="178">
        <v>4500.0</v>
      </c>
      <c r="F60" s="179">
        <v>4500.0</v>
      </c>
      <c r="G60" s="155" t="s">
        <v>217</v>
      </c>
      <c r="H60" s="20"/>
      <c r="I60" s="20"/>
      <c r="J60" s="20"/>
      <c r="K60" s="20"/>
      <c r="L60" s="20"/>
      <c r="M60" s="20"/>
      <c r="N60" s="20"/>
      <c r="O60" s="20"/>
      <c r="P60" s="20"/>
      <c r="Q60" s="20"/>
      <c r="R60" s="20"/>
      <c r="S60" s="20"/>
      <c r="T60" s="20"/>
      <c r="U60" s="20"/>
      <c r="V60" s="20"/>
      <c r="W60" s="20"/>
      <c r="X60" s="20"/>
      <c r="Y60" s="20"/>
      <c r="Z60" s="20"/>
    </row>
    <row r="61" ht="12.75" customHeight="1">
      <c r="A61" s="156" t="s">
        <v>105</v>
      </c>
      <c r="B61" s="140">
        <v>0.0</v>
      </c>
      <c r="C61" s="141" t="s">
        <v>201</v>
      </c>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142</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107</v>
      </c>
      <c r="B63" s="163">
        <f>SUM(H56:H62)</f>
        <v>0</v>
      </c>
      <c r="C63" s="164"/>
      <c r="D63" s="142"/>
      <c r="E63" s="163">
        <f t="shared" ref="E63:F63" si="8">SUM(E56,E57,E58,E59,E60,E61)</f>
        <v>26550</v>
      </c>
      <c r="F63" s="165">
        <f t="shared" si="8"/>
        <v>26550</v>
      </c>
      <c r="G63" s="157"/>
      <c r="H63" s="20"/>
      <c r="I63" s="20"/>
      <c r="J63" s="20"/>
      <c r="K63" s="20"/>
      <c r="L63" s="20"/>
      <c r="M63" s="20"/>
      <c r="N63" s="20"/>
      <c r="O63" s="20"/>
      <c r="P63" s="20"/>
      <c r="Q63" s="20"/>
      <c r="R63" s="20"/>
      <c r="S63" s="20"/>
      <c r="T63" s="20"/>
      <c r="U63" s="20"/>
      <c r="V63" s="20"/>
      <c r="W63" s="20"/>
      <c r="X63" s="20"/>
      <c r="Y63" s="20"/>
      <c r="Z63" s="20"/>
    </row>
    <row r="64" ht="12.75" customHeight="1">
      <c r="A64" s="64" t="s">
        <v>182</v>
      </c>
      <c r="B64" s="27"/>
      <c r="C64" s="27"/>
      <c r="D64" s="68"/>
      <c r="E64" s="166">
        <f t="shared" ref="E64:F64" si="9">SUM(E20,K20,K34,E50,K45,E63,K58)</f>
        <v>26550</v>
      </c>
      <c r="F64" s="167">
        <f t="shared" si="9"/>
        <v>26550</v>
      </c>
      <c r="G64" s="157"/>
      <c r="H64" s="20"/>
      <c r="I64" s="20"/>
      <c r="J64" s="20"/>
      <c r="K64" s="20"/>
      <c r="L64" s="20"/>
      <c r="M64" s="20"/>
      <c r="N64" s="20"/>
      <c r="O64" s="20"/>
      <c r="P64" s="20"/>
      <c r="Q64" s="20"/>
      <c r="R64" s="20"/>
      <c r="S64" s="20"/>
      <c r="T64" s="20"/>
      <c r="U64" s="20"/>
      <c r="V64" s="20"/>
      <c r="W64" s="20"/>
      <c r="X64" s="20"/>
      <c r="Y64" s="20"/>
      <c r="Z64" s="20"/>
    </row>
    <row r="65" ht="12.75" customHeight="1">
      <c r="A65" s="25" t="s">
        <v>183</v>
      </c>
      <c r="B65" s="25"/>
      <c r="C65" s="25"/>
      <c r="D65" s="168"/>
      <c r="E65" s="166">
        <f t="shared" ref="E65:F65" si="10">E37</f>
        <v>940</v>
      </c>
      <c r="F65" s="167">
        <f t="shared" si="10"/>
        <v>940</v>
      </c>
      <c r="G65" s="169"/>
      <c r="H65" s="20"/>
      <c r="I65" s="20"/>
      <c r="J65" s="20"/>
      <c r="K65" s="20"/>
      <c r="L65" s="20"/>
      <c r="M65" s="20"/>
      <c r="N65" s="20"/>
      <c r="O65" s="20"/>
      <c r="P65" s="20"/>
      <c r="Q65" s="20"/>
      <c r="R65" s="20"/>
      <c r="S65" s="20"/>
      <c r="T65" s="20"/>
      <c r="U65" s="20"/>
      <c r="V65" s="20"/>
      <c r="W65" s="20"/>
      <c r="X65" s="20"/>
      <c r="Y65" s="20"/>
      <c r="Z65" s="20"/>
    </row>
    <row r="66" ht="12.75" customHeight="1">
      <c r="A66" s="24" t="s">
        <v>184</v>
      </c>
      <c r="B66" s="25"/>
      <c r="C66" s="25"/>
      <c r="D66" s="25"/>
      <c r="E66" s="167">
        <f t="shared" ref="E66:F66" si="11">SUM(E64:E65)</f>
        <v>27490</v>
      </c>
      <c r="F66" s="167">
        <f t="shared" si="11"/>
        <v>27490</v>
      </c>
      <c r="G66" s="20"/>
      <c r="H66" s="20"/>
      <c r="I66" s="20"/>
      <c r="J66" s="20"/>
      <c r="K66" s="20"/>
      <c r="L66" s="20"/>
      <c r="M66" s="20"/>
      <c r="N66" s="20"/>
      <c r="O66" s="20"/>
      <c r="P66" s="20"/>
      <c r="Q66" s="20"/>
      <c r="R66" s="20"/>
      <c r="S66" s="20"/>
      <c r="T66" s="20"/>
      <c r="U66" s="20"/>
      <c r="V66" s="20"/>
      <c r="W66" s="20"/>
      <c r="X66" s="20"/>
      <c r="Y66" s="20"/>
      <c r="Z66" s="20"/>
    </row>
    <row r="67" ht="12.75" customHeight="1">
      <c r="A67" s="25" t="s">
        <v>185</v>
      </c>
      <c r="B67" s="25"/>
      <c r="C67" s="25"/>
      <c r="D67" s="25"/>
      <c r="E67" s="170" t="s">
        <v>186</v>
      </c>
      <c r="F67" s="171" t="s">
        <v>187</v>
      </c>
      <c r="G67" s="180" t="s">
        <v>188</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189</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7" t="s">
        <v>218</v>
      </c>
      <c r="B1" s="18" t="s">
        <v>219</v>
      </c>
      <c r="C1" s="18" t="s">
        <v>61</v>
      </c>
      <c r="D1" s="18" t="s">
        <v>220</v>
      </c>
      <c r="E1" s="18" t="s">
        <v>63</v>
      </c>
      <c r="F1" s="18" t="s">
        <v>193</v>
      </c>
      <c r="G1" s="19" t="s">
        <v>221</v>
      </c>
      <c r="H1" s="20"/>
      <c r="I1" s="20"/>
      <c r="J1" s="20"/>
      <c r="K1" s="21" t="s">
        <v>222</v>
      </c>
      <c r="L1" s="22"/>
      <c r="M1" s="20"/>
      <c r="N1" s="23"/>
      <c r="O1" s="20"/>
      <c r="P1" s="20"/>
      <c r="Q1" s="20"/>
      <c r="R1" s="20"/>
      <c r="S1" s="20"/>
      <c r="T1" s="20"/>
      <c r="U1" s="20"/>
      <c r="V1" s="20"/>
      <c r="W1" s="20"/>
      <c r="X1" s="20"/>
      <c r="Y1" s="20"/>
      <c r="Z1" s="20"/>
    </row>
    <row r="2" ht="12.75" customHeight="1">
      <c r="A2" s="24" t="s">
        <v>223</v>
      </c>
      <c r="B2" s="25"/>
      <c r="C2" s="25"/>
      <c r="D2" s="25"/>
      <c r="E2" s="26"/>
      <c r="F2" s="26"/>
      <c r="G2" s="25" t="s">
        <v>197</v>
      </c>
      <c r="H2" s="27"/>
      <c r="I2" s="27"/>
      <c r="J2" s="27"/>
      <c r="K2" s="26"/>
      <c r="L2" s="28"/>
      <c r="M2" s="20"/>
      <c r="N2" s="20"/>
      <c r="O2" s="20"/>
      <c r="P2" s="20"/>
      <c r="Q2" s="20"/>
      <c r="R2" s="20"/>
      <c r="S2" s="20"/>
      <c r="T2" s="20"/>
      <c r="U2" s="20"/>
      <c r="V2" s="20"/>
      <c r="W2" s="20"/>
      <c r="X2" s="20"/>
      <c r="Y2" s="20"/>
      <c r="Z2" s="20"/>
    </row>
    <row r="3" ht="12.75" customHeight="1">
      <c r="A3" s="29" t="s">
        <v>224</v>
      </c>
      <c r="B3" s="30" t="s">
        <v>225</v>
      </c>
      <c r="C3" s="30" t="s">
        <v>226</v>
      </c>
      <c r="D3" s="30" t="s">
        <v>227</v>
      </c>
      <c r="E3" s="29" t="s">
        <v>228</v>
      </c>
      <c r="F3" s="31"/>
      <c r="G3" s="29" t="s">
        <v>200</v>
      </c>
      <c r="H3" s="30" t="s">
        <v>115</v>
      </c>
      <c r="I3" s="30" t="s">
        <v>114</v>
      </c>
      <c r="J3" s="30" t="s">
        <v>110</v>
      </c>
      <c r="K3" s="29" t="s">
        <v>199</v>
      </c>
      <c r="L3" s="31"/>
      <c r="M3" s="20"/>
      <c r="N3" s="20"/>
      <c r="O3" s="20"/>
      <c r="P3" s="20"/>
      <c r="Q3" s="20"/>
      <c r="R3" s="20"/>
      <c r="S3" s="20"/>
      <c r="T3" s="20"/>
      <c r="U3" s="20"/>
      <c r="V3" s="20"/>
      <c r="W3" s="20"/>
      <c r="X3" s="20"/>
      <c r="Y3" s="20"/>
      <c r="Z3" s="20"/>
    </row>
    <row r="4" ht="12.75" customHeight="1">
      <c r="A4" s="32" t="s">
        <v>78</v>
      </c>
      <c r="B4" s="29" t="s">
        <v>79</v>
      </c>
      <c r="C4" s="29" t="s">
        <v>80</v>
      </c>
      <c r="D4" s="29"/>
      <c r="E4" s="29" t="s">
        <v>81</v>
      </c>
      <c r="F4" s="33" t="s">
        <v>82</v>
      </c>
      <c r="G4" s="32" t="s">
        <v>78</v>
      </c>
      <c r="H4" s="30" t="s">
        <v>79</v>
      </c>
      <c r="I4" s="30" t="s">
        <v>80</v>
      </c>
      <c r="J4" s="30"/>
      <c r="K4" s="29" t="s">
        <v>81</v>
      </c>
      <c r="L4" s="33" t="s">
        <v>82</v>
      </c>
      <c r="M4" s="20"/>
      <c r="N4" s="20"/>
      <c r="O4" s="20"/>
      <c r="P4" s="20"/>
      <c r="Q4" s="20"/>
      <c r="R4" s="20"/>
      <c r="S4" s="20"/>
      <c r="T4" s="20"/>
      <c r="U4" s="20"/>
      <c r="V4" s="20"/>
      <c r="W4" s="20"/>
      <c r="X4" s="20"/>
      <c r="Y4" s="20"/>
      <c r="Z4" s="20"/>
    </row>
    <row r="5" ht="12.75" customHeight="1">
      <c r="A5" s="34" t="s">
        <v>83</v>
      </c>
      <c r="B5" s="35">
        <v>40000.0</v>
      </c>
      <c r="C5" s="36" t="s">
        <v>229</v>
      </c>
      <c r="D5" s="37"/>
      <c r="E5" s="38">
        <v>880.0</v>
      </c>
      <c r="F5" s="39">
        <v>880.0</v>
      </c>
      <c r="G5" s="40" t="s">
        <v>83</v>
      </c>
      <c r="H5" s="41">
        <v>0.0</v>
      </c>
      <c r="I5" s="42"/>
      <c r="J5" s="40"/>
      <c r="K5" s="41">
        <v>0.0</v>
      </c>
      <c r="L5" s="46">
        <v>0.0</v>
      </c>
      <c r="M5" s="20"/>
      <c r="N5" s="20"/>
      <c r="O5" s="20"/>
      <c r="P5" s="20"/>
      <c r="Q5" s="20"/>
      <c r="R5" s="20"/>
      <c r="S5" s="20"/>
      <c r="T5" s="20"/>
      <c r="U5" s="20"/>
      <c r="V5" s="20"/>
      <c r="W5" s="20"/>
      <c r="X5" s="20"/>
      <c r="Y5" s="20"/>
      <c r="Z5" s="20"/>
    </row>
    <row r="6" ht="12.75" customHeight="1">
      <c r="A6" s="34" t="s">
        <v>86</v>
      </c>
      <c r="B6" s="35">
        <v>1000.0</v>
      </c>
      <c r="C6" s="36" t="s">
        <v>230</v>
      </c>
      <c r="D6" s="37"/>
      <c r="E6" s="38">
        <v>350.0</v>
      </c>
      <c r="F6" s="39">
        <v>350.0</v>
      </c>
      <c r="G6" s="40" t="s">
        <v>86</v>
      </c>
      <c r="H6" s="41">
        <v>0.0</v>
      </c>
      <c r="I6" s="42"/>
      <c r="J6" s="40"/>
      <c r="K6" s="41">
        <v>0.0</v>
      </c>
      <c r="L6" s="46">
        <v>0.0</v>
      </c>
      <c r="M6" s="20"/>
      <c r="N6" s="20"/>
      <c r="O6" s="20"/>
      <c r="P6" s="20"/>
      <c r="Q6" s="20"/>
      <c r="R6" s="20"/>
      <c r="S6" s="20"/>
      <c r="T6" s="20"/>
      <c r="U6" s="20"/>
      <c r="V6" s="20"/>
      <c r="W6" s="20"/>
      <c r="X6" s="20"/>
      <c r="Y6" s="20"/>
      <c r="Z6" s="20"/>
    </row>
    <row r="7" ht="12.75" customHeight="1">
      <c r="A7" s="34" t="s">
        <v>87</v>
      </c>
      <c r="B7" s="35">
        <v>5000.0</v>
      </c>
      <c r="C7" s="36" t="s">
        <v>231</v>
      </c>
      <c r="D7" s="37"/>
      <c r="E7" s="38">
        <v>1850.0</v>
      </c>
      <c r="F7" s="39">
        <v>1850.0</v>
      </c>
      <c r="G7" s="40" t="s">
        <v>87</v>
      </c>
      <c r="H7" s="41">
        <v>0.0</v>
      </c>
      <c r="I7" s="42"/>
      <c r="J7" s="40"/>
      <c r="K7" s="41">
        <v>0.0</v>
      </c>
      <c r="L7" s="46">
        <v>0.0</v>
      </c>
      <c r="M7" s="20"/>
      <c r="N7" s="20"/>
      <c r="O7" s="20"/>
      <c r="P7" s="20"/>
      <c r="Q7" s="20"/>
      <c r="R7" s="20"/>
      <c r="S7" s="20"/>
      <c r="T7" s="20"/>
      <c r="U7" s="20"/>
      <c r="V7" s="20"/>
      <c r="W7" s="20"/>
      <c r="X7" s="20"/>
      <c r="Y7" s="20"/>
      <c r="Z7" s="20"/>
    </row>
    <row r="8" ht="12.75" customHeight="1">
      <c r="A8" s="34" t="s">
        <v>90</v>
      </c>
      <c r="B8" s="35">
        <v>0.0</v>
      </c>
      <c r="C8" s="36"/>
      <c r="D8" s="37"/>
      <c r="E8" s="35">
        <v>0.0</v>
      </c>
      <c r="F8" s="45">
        <v>0.0</v>
      </c>
      <c r="G8" s="40" t="s">
        <v>90</v>
      </c>
      <c r="H8" s="41">
        <v>0.0</v>
      </c>
      <c r="I8" s="42"/>
      <c r="J8" s="40"/>
      <c r="K8" s="41">
        <v>0.0</v>
      </c>
      <c r="L8" s="46">
        <v>0.0</v>
      </c>
      <c r="M8" s="20"/>
      <c r="N8" s="20"/>
      <c r="O8" s="20"/>
      <c r="P8" s="20"/>
      <c r="Q8" s="20"/>
      <c r="R8" s="20"/>
      <c r="S8" s="20"/>
      <c r="T8" s="20"/>
      <c r="U8" s="20"/>
      <c r="V8" s="20"/>
      <c r="W8" s="20"/>
      <c r="X8" s="20"/>
      <c r="Y8" s="20"/>
      <c r="Z8" s="20"/>
    </row>
    <row r="9" ht="12.75" customHeight="1">
      <c r="A9" s="37" t="s">
        <v>93</v>
      </c>
      <c r="B9" s="35">
        <v>2000.0</v>
      </c>
      <c r="C9" s="36" t="s">
        <v>232</v>
      </c>
      <c r="D9" s="37"/>
      <c r="E9" s="47"/>
      <c r="F9" s="48"/>
      <c r="G9" s="40" t="s">
        <v>93</v>
      </c>
      <c r="H9" s="49">
        <v>0.0</v>
      </c>
      <c r="I9" s="50" t="s">
        <v>94</v>
      </c>
      <c r="J9" s="40"/>
      <c r="K9" s="51"/>
      <c r="L9" s="52"/>
      <c r="M9" s="20"/>
      <c r="N9" s="20"/>
      <c r="O9" s="20"/>
      <c r="P9" s="20"/>
      <c r="Q9" s="20"/>
      <c r="R9" s="20"/>
      <c r="S9" s="20"/>
      <c r="T9" s="20"/>
      <c r="U9" s="20"/>
      <c r="V9" s="20"/>
      <c r="W9" s="20"/>
      <c r="X9" s="20"/>
      <c r="Y9" s="20"/>
      <c r="Z9" s="20"/>
    </row>
    <row r="10" ht="12.75" customHeight="1">
      <c r="A10" s="53" t="s">
        <v>96</v>
      </c>
      <c r="B10" s="35"/>
      <c r="C10" s="36"/>
      <c r="D10" s="37"/>
      <c r="E10" s="35">
        <v>0.0</v>
      </c>
      <c r="F10" s="45">
        <v>0.0</v>
      </c>
      <c r="G10" s="54" t="s">
        <v>96</v>
      </c>
      <c r="H10" s="41"/>
      <c r="I10" s="42"/>
      <c r="J10" s="40"/>
      <c r="K10" s="41">
        <v>0.0</v>
      </c>
      <c r="L10" s="46">
        <v>0.0</v>
      </c>
      <c r="M10" s="20"/>
      <c r="N10" s="20"/>
      <c r="O10" s="20"/>
      <c r="P10" s="20"/>
      <c r="Q10" s="20"/>
      <c r="R10" s="20"/>
      <c r="S10" s="20"/>
      <c r="T10" s="20"/>
      <c r="U10" s="20"/>
      <c r="V10" s="20"/>
      <c r="W10" s="20"/>
      <c r="X10" s="20"/>
      <c r="Y10" s="20"/>
      <c r="Z10" s="20"/>
    </row>
    <row r="11" ht="12.75" customHeight="1">
      <c r="A11" s="53" t="s">
        <v>97</v>
      </c>
      <c r="B11" s="35"/>
      <c r="C11" s="36"/>
      <c r="D11" s="37"/>
      <c r="E11" s="35">
        <v>0.0</v>
      </c>
      <c r="F11" s="45">
        <v>0.0</v>
      </c>
      <c r="G11" s="54" t="s">
        <v>97</v>
      </c>
      <c r="H11" s="41"/>
      <c r="I11" s="42"/>
      <c r="J11" s="40"/>
      <c r="K11" s="41">
        <v>0.0</v>
      </c>
      <c r="L11" s="46">
        <v>0.0</v>
      </c>
      <c r="M11" s="20"/>
      <c r="N11" s="20"/>
      <c r="O11" s="20"/>
      <c r="P11" s="20"/>
      <c r="Q11" s="20"/>
      <c r="R11" s="20"/>
      <c r="S11" s="20"/>
      <c r="T11" s="20"/>
      <c r="U11" s="20"/>
      <c r="V11" s="20"/>
      <c r="W11" s="20"/>
      <c r="X11" s="20"/>
      <c r="Y11" s="20"/>
      <c r="Z11" s="20"/>
    </row>
    <row r="12" ht="12.75" customHeight="1">
      <c r="A12" s="53" t="s">
        <v>99</v>
      </c>
      <c r="B12" s="35" t="s">
        <v>233</v>
      </c>
      <c r="C12" s="36"/>
      <c r="D12" s="37"/>
      <c r="E12" s="38">
        <v>2000.0</v>
      </c>
      <c r="F12" s="39">
        <v>2000.0</v>
      </c>
      <c r="G12" s="54" t="s">
        <v>99</v>
      </c>
      <c r="H12" s="41"/>
      <c r="I12" s="42"/>
      <c r="J12" s="40"/>
      <c r="K12" s="41">
        <v>0.0</v>
      </c>
      <c r="L12" s="46">
        <v>0.0</v>
      </c>
      <c r="M12" s="20"/>
      <c r="N12" s="20"/>
      <c r="O12" s="20"/>
      <c r="P12" s="20"/>
      <c r="Q12" s="20"/>
      <c r="R12" s="20"/>
      <c r="S12" s="20"/>
      <c r="T12" s="20"/>
      <c r="U12" s="20"/>
      <c r="V12" s="20"/>
      <c r="W12" s="20"/>
      <c r="X12" s="20"/>
      <c r="Y12" s="20"/>
      <c r="Z12" s="20"/>
    </row>
    <row r="13" ht="12.75" customHeight="1">
      <c r="A13" s="53" t="s">
        <v>100</v>
      </c>
      <c r="B13" s="35"/>
      <c r="C13" s="36"/>
      <c r="D13" s="37"/>
      <c r="E13" s="35"/>
      <c r="F13" s="45"/>
      <c r="G13" s="54" t="s">
        <v>100</v>
      </c>
      <c r="H13" s="41"/>
      <c r="I13" s="42"/>
      <c r="J13" s="40"/>
      <c r="K13" s="41">
        <v>0.0</v>
      </c>
      <c r="L13" s="46">
        <v>0.0</v>
      </c>
      <c r="M13" s="20"/>
      <c r="N13" s="20"/>
      <c r="O13" s="20"/>
      <c r="P13" s="20"/>
      <c r="Q13" s="20"/>
      <c r="R13" s="20"/>
      <c r="S13" s="20"/>
      <c r="T13" s="20"/>
      <c r="U13" s="20"/>
      <c r="V13" s="20"/>
      <c r="W13" s="20"/>
      <c r="X13" s="20"/>
      <c r="Y13" s="20"/>
      <c r="Z13" s="20"/>
    </row>
    <row r="14" ht="12.75" customHeight="1">
      <c r="A14" s="53" t="s">
        <v>101</v>
      </c>
      <c r="B14" s="35"/>
      <c r="C14" s="36"/>
      <c r="D14" s="37"/>
      <c r="E14" s="35"/>
      <c r="F14" s="45"/>
      <c r="G14" s="54" t="s">
        <v>101</v>
      </c>
      <c r="H14" s="41"/>
      <c r="I14" s="42"/>
      <c r="J14" s="40"/>
      <c r="K14" s="41">
        <v>0.0</v>
      </c>
      <c r="L14" s="46">
        <v>0.0</v>
      </c>
      <c r="M14" s="20"/>
      <c r="N14" s="20"/>
      <c r="O14" s="20"/>
      <c r="P14" s="20"/>
      <c r="Q14" s="20"/>
      <c r="R14" s="20"/>
      <c r="S14" s="20"/>
      <c r="T14" s="20"/>
      <c r="U14" s="20"/>
      <c r="V14" s="20"/>
      <c r="W14" s="20"/>
      <c r="X14" s="20"/>
      <c r="Y14" s="20"/>
      <c r="Z14" s="20"/>
    </row>
    <row r="15" ht="12.75" customHeight="1">
      <c r="A15" s="53" t="s">
        <v>103</v>
      </c>
      <c r="B15" s="35"/>
      <c r="C15" s="36"/>
      <c r="D15" s="37"/>
      <c r="E15" s="35">
        <v>0.0</v>
      </c>
      <c r="F15" s="45">
        <v>0.0</v>
      </c>
      <c r="G15" s="54" t="s">
        <v>103</v>
      </c>
      <c r="H15" s="41"/>
      <c r="I15" s="42"/>
      <c r="J15" s="40"/>
      <c r="K15" s="41">
        <v>0.0</v>
      </c>
      <c r="L15" s="46">
        <v>0.0</v>
      </c>
      <c r="M15" s="20"/>
      <c r="N15" s="20"/>
      <c r="O15" s="20"/>
      <c r="P15" s="20"/>
      <c r="Q15" s="20"/>
      <c r="R15" s="20"/>
      <c r="S15" s="20"/>
      <c r="T15" s="20"/>
      <c r="U15" s="20"/>
      <c r="V15" s="20"/>
      <c r="W15" s="20"/>
      <c r="X15" s="20"/>
      <c r="Y15" s="20"/>
      <c r="Z15" s="20"/>
    </row>
    <row r="16" ht="26.25" customHeight="1">
      <c r="A16" s="55" t="s">
        <v>104</v>
      </c>
      <c r="B16" s="56"/>
      <c r="C16" s="55"/>
      <c r="D16" s="37"/>
      <c r="E16" s="47"/>
      <c r="F16" s="48"/>
      <c r="G16" s="40" t="s">
        <v>104</v>
      </c>
      <c r="H16" s="49"/>
      <c r="I16" s="57"/>
      <c r="J16" s="40"/>
      <c r="K16" s="51"/>
      <c r="L16" s="52"/>
      <c r="M16" s="20"/>
      <c r="N16" s="20"/>
      <c r="O16" s="20"/>
      <c r="P16" s="20"/>
      <c r="Q16" s="20"/>
      <c r="R16" s="20"/>
      <c r="S16" s="20"/>
      <c r="T16" s="20"/>
      <c r="U16" s="20"/>
      <c r="V16" s="20"/>
      <c r="W16" s="20"/>
      <c r="X16" s="20"/>
      <c r="Y16" s="20"/>
      <c r="Z16" s="20"/>
    </row>
    <row r="17" ht="12.75" customHeight="1">
      <c r="A17" s="37" t="s">
        <v>105</v>
      </c>
      <c r="B17" s="35">
        <v>0.0</v>
      </c>
      <c r="C17" s="36"/>
      <c r="D17" s="37"/>
      <c r="E17" s="35">
        <v>0.0</v>
      </c>
      <c r="F17" s="45">
        <v>0.0</v>
      </c>
      <c r="G17" s="40" t="s">
        <v>105</v>
      </c>
      <c r="H17" s="41"/>
      <c r="I17" s="42"/>
      <c r="J17" s="40"/>
      <c r="K17" s="41">
        <v>0.0</v>
      </c>
      <c r="L17" s="46">
        <v>0.0</v>
      </c>
      <c r="M17" s="20"/>
      <c r="N17" s="20"/>
      <c r="O17" s="20"/>
      <c r="P17" s="20"/>
      <c r="Q17" s="20"/>
      <c r="R17" s="20"/>
      <c r="S17" s="20"/>
      <c r="T17" s="20"/>
      <c r="U17" s="20"/>
      <c r="V17" s="20"/>
      <c r="W17" s="20"/>
      <c r="X17" s="20"/>
      <c r="Y17" s="20"/>
      <c r="Z17" s="20"/>
    </row>
    <row r="18" ht="12.75" customHeight="1">
      <c r="A18" s="37" t="s">
        <v>105</v>
      </c>
      <c r="B18" s="35"/>
      <c r="C18" s="36"/>
      <c r="D18" s="37"/>
      <c r="E18" s="35">
        <v>0.0</v>
      </c>
      <c r="F18" s="45">
        <v>0.0</v>
      </c>
      <c r="G18" s="40" t="s">
        <v>105</v>
      </c>
      <c r="H18" s="41"/>
      <c r="I18" s="42"/>
      <c r="J18" s="40"/>
      <c r="K18" s="41">
        <v>0.0</v>
      </c>
      <c r="L18" s="46">
        <v>0.0</v>
      </c>
      <c r="M18" s="20"/>
      <c r="N18" s="20"/>
      <c r="O18" s="20"/>
      <c r="P18" s="20"/>
      <c r="Q18" s="20"/>
      <c r="R18" s="20"/>
      <c r="S18" s="20"/>
      <c r="T18" s="20"/>
      <c r="U18" s="20"/>
      <c r="V18" s="20"/>
      <c r="W18" s="20"/>
      <c r="X18" s="20"/>
      <c r="Y18" s="20"/>
      <c r="Z18" s="20"/>
    </row>
    <row r="19" ht="12.75" customHeight="1">
      <c r="A19" s="58" t="s">
        <v>106</v>
      </c>
      <c r="B19" s="59"/>
      <c r="C19" s="60"/>
      <c r="D19" s="58"/>
      <c r="E19" s="47"/>
      <c r="F19" s="48"/>
      <c r="G19" s="61" t="s">
        <v>106</v>
      </c>
      <c r="H19" s="51"/>
      <c r="I19" s="50"/>
      <c r="J19" s="61"/>
      <c r="K19" s="51"/>
      <c r="L19" s="52"/>
      <c r="M19" s="20"/>
      <c r="N19" s="20"/>
      <c r="O19" s="20"/>
      <c r="P19" s="20"/>
      <c r="Q19" s="20"/>
      <c r="R19" s="20"/>
      <c r="S19" s="20"/>
      <c r="T19" s="20"/>
      <c r="U19" s="20"/>
      <c r="V19" s="20"/>
      <c r="W19" s="20"/>
      <c r="X19" s="20"/>
      <c r="Y19" s="20"/>
      <c r="Z19" s="20"/>
    </row>
    <row r="20" ht="12.75" customHeight="1">
      <c r="A20" s="37" t="s">
        <v>107</v>
      </c>
      <c r="B20" s="56">
        <f>SUM(B5:B18)</f>
        <v>48000</v>
      </c>
      <c r="C20" s="56"/>
      <c r="D20" s="37"/>
      <c r="E20" s="56">
        <f t="shared" ref="E20:F20" si="1">SUM(E5,E6,E7,E8,E10,E11,E12,E15,E17,E18)</f>
        <v>5080</v>
      </c>
      <c r="F20" s="56">
        <f t="shared" si="1"/>
        <v>5080</v>
      </c>
      <c r="G20" s="40" t="s">
        <v>107</v>
      </c>
      <c r="H20" s="49">
        <f>SUM(H5:H18)</f>
        <v>0</v>
      </c>
      <c r="I20" s="57"/>
      <c r="J20" s="40"/>
      <c r="K20" s="49">
        <f t="shared" ref="K20:L20" si="2">SUM(K5:K19)</f>
        <v>0</v>
      </c>
      <c r="L20" s="63">
        <f t="shared" si="2"/>
        <v>0</v>
      </c>
      <c r="M20" s="20"/>
      <c r="N20" s="20"/>
      <c r="O20" s="20"/>
      <c r="P20" s="20"/>
      <c r="Q20" s="20"/>
      <c r="R20" s="20"/>
      <c r="S20" s="20"/>
      <c r="T20" s="20"/>
      <c r="U20" s="20"/>
      <c r="V20" s="20"/>
      <c r="W20" s="20"/>
      <c r="X20" s="20"/>
      <c r="Y20" s="20"/>
      <c r="Z20" s="20"/>
    </row>
    <row r="21" ht="12.75" customHeight="1">
      <c r="A21" s="64" t="s">
        <v>108</v>
      </c>
      <c r="B21" s="27"/>
      <c r="C21" s="65"/>
      <c r="D21" s="27"/>
      <c r="E21" s="66"/>
      <c r="F21" s="67"/>
      <c r="G21" s="27" t="s">
        <v>109</v>
      </c>
      <c r="H21" s="27"/>
      <c r="I21" s="65"/>
      <c r="J21" s="27" t="s">
        <v>110</v>
      </c>
      <c r="K21" s="27" t="s">
        <v>111</v>
      </c>
      <c r="L21" s="68" t="s">
        <v>112</v>
      </c>
      <c r="M21" s="20"/>
      <c r="N21" s="20"/>
      <c r="O21" s="20"/>
      <c r="P21" s="20"/>
      <c r="Q21" s="20"/>
      <c r="R21" s="20"/>
      <c r="S21" s="20"/>
      <c r="T21" s="20"/>
      <c r="U21" s="20"/>
      <c r="V21" s="20"/>
      <c r="W21" s="20"/>
      <c r="X21" s="20"/>
      <c r="Y21" s="20"/>
      <c r="Z21" s="20"/>
    </row>
    <row r="22" ht="12.75" customHeight="1">
      <c r="A22" s="30"/>
      <c r="B22" s="30"/>
      <c r="C22" s="69"/>
      <c r="D22" s="30"/>
      <c r="E22" s="70"/>
      <c r="F22" s="71"/>
      <c r="G22" s="29" t="s">
        <v>113</v>
      </c>
      <c r="H22" s="29"/>
      <c r="I22" s="72"/>
      <c r="J22" s="29"/>
      <c r="K22" s="29" t="s">
        <v>114</v>
      </c>
      <c r="L22" s="33" t="s">
        <v>115</v>
      </c>
      <c r="M22" s="20"/>
      <c r="N22" s="20"/>
      <c r="O22" s="20"/>
      <c r="P22" s="20"/>
      <c r="Q22" s="20"/>
      <c r="R22" s="20"/>
      <c r="S22" s="20"/>
      <c r="T22" s="20"/>
      <c r="U22" s="20"/>
      <c r="V22" s="20"/>
      <c r="W22" s="20"/>
      <c r="X22" s="20"/>
      <c r="Y22" s="20"/>
      <c r="Z22" s="20"/>
    </row>
    <row r="23" ht="12.75" customHeight="1">
      <c r="A23" s="73"/>
      <c r="B23" s="30" t="s">
        <v>79</v>
      </c>
      <c r="C23" s="69" t="s">
        <v>80</v>
      </c>
      <c r="D23" s="30"/>
      <c r="E23" s="29" t="s">
        <v>81</v>
      </c>
      <c r="F23" s="33" t="s">
        <v>82</v>
      </c>
      <c r="G23" s="74" t="s">
        <v>116</v>
      </c>
      <c r="H23" s="29" t="s">
        <v>79</v>
      </c>
      <c r="I23" s="72" t="s">
        <v>80</v>
      </c>
      <c r="J23" s="29"/>
      <c r="K23" s="29" t="s">
        <v>81</v>
      </c>
      <c r="L23" s="33" t="s">
        <v>82</v>
      </c>
      <c r="M23" s="20"/>
      <c r="N23" s="20"/>
      <c r="O23" s="20"/>
      <c r="P23" s="20"/>
      <c r="Q23" s="20"/>
      <c r="R23" s="20"/>
      <c r="S23" s="20"/>
      <c r="T23" s="20"/>
      <c r="U23" s="20"/>
      <c r="V23" s="20"/>
      <c r="W23" s="20"/>
      <c r="X23" s="20"/>
      <c r="Y23" s="20"/>
      <c r="Z23" s="20"/>
    </row>
    <row r="24" ht="12.75" customHeight="1">
      <c r="A24" s="75" t="s">
        <v>117</v>
      </c>
      <c r="B24" s="76"/>
      <c r="C24" s="77"/>
      <c r="D24" s="75"/>
      <c r="E24" s="76">
        <v>0.0</v>
      </c>
      <c r="F24" s="85">
        <v>0.0</v>
      </c>
      <c r="G24" s="80" t="s">
        <v>119</v>
      </c>
      <c r="H24" s="81">
        <v>0.0</v>
      </c>
      <c r="I24" s="82"/>
      <c r="J24" s="83"/>
      <c r="K24" s="81">
        <v>0.0</v>
      </c>
      <c r="L24" s="84">
        <v>0.0</v>
      </c>
      <c r="M24" s="20"/>
      <c r="N24" s="20"/>
      <c r="O24" s="20"/>
      <c r="P24" s="20"/>
      <c r="Q24" s="20"/>
      <c r="R24" s="20"/>
      <c r="S24" s="20"/>
      <c r="T24" s="20"/>
      <c r="U24" s="20"/>
      <c r="V24" s="20"/>
      <c r="W24" s="20"/>
      <c r="X24" s="20"/>
      <c r="Y24" s="20"/>
      <c r="Z24" s="20"/>
    </row>
    <row r="25" ht="12.75" customHeight="1">
      <c r="A25" s="75" t="s">
        <v>120</v>
      </c>
      <c r="B25" s="76"/>
      <c r="C25" s="77"/>
      <c r="D25" s="75"/>
      <c r="E25" s="76">
        <v>0.0</v>
      </c>
      <c r="F25" s="85">
        <v>0.0</v>
      </c>
      <c r="G25" s="80" t="s">
        <v>122</v>
      </c>
      <c r="H25" s="81">
        <v>0.0</v>
      </c>
      <c r="I25" s="82"/>
      <c r="J25" s="83"/>
      <c r="K25" s="81">
        <v>0.0</v>
      </c>
      <c r="L25" s="84">
        <v>0.0</v>
      </c>
      <c r="M25" s="20"/>
      <c r="N25" s="20"/>
      <c r="O25" s="20"/>
      <c r="P25" s="20"/>
      <c r="Q25" s="20"/>
      <c r="R25" s="20"/>
      <c r="S25" s="20"/>
      <c r="T25" s="20"/>
      <c r="U25" s="20"/>
      <c r="V25" s="20"/>
      <c r="W25" s="20"/>
      <c r="X25" s="20"/>
      <c r="Y25" s="20"/>
      <c r="Z25" s="20"/>
    </row>
    <row r="26" ht="12.75" customHeight="1">
      <c r="A26" s="75" t="s">
        <v>123</v>
      </c>
      <c r="B26" s="76"/>
      <c r="C26" s="77"/>
      <c r="D26" s="75"/>
      <c r="E26" s="76">
        <v>0.0</v>
      </c>
      <c r="F26" s="85">
        <v>0.0</v>
      </c>
      <c r="G26" s="80" t="s">
        <v>124</v>
      </c>
      <c r="H26" s="81">
        <v>0.0</v>
      </c>
      <c r="I26" s="82"/>
      <c r="J26" s="83"/>
      <c r="K26" s="81">
        <v>0.0</v>
      </c>
      <c r="L26" s="84">
        <v>0.0</v>
      </c>
      <c r="M26" s="20"/>
      <c r="N26" s="20"/>
      <c r="O26" s="20"/>
      <c r="P26" s="20"/>
      <c r="Q26" s="20"/>
      <c r="R26" s="20"/>
      <c r="S26" s="20"/>
      <c r="T26" s="20"/>
      <c r="U26" s="20"/>
      <c r="V26" s="20"/>
      <c r="W26" s="20"/>
      <c r="X26" s="20"/>
      <c r="Y26" s="20"/>
      <c r="Z26" s="20"/>
    </row>
    <row r="27" ht="12.75" customHeight="1">
      <c r="A27" s="75" t="s">
        <v>125</v>
      </c>
      <c r="B27" s="86"/>
      <c r="C27" s="77"/>
      <c r="D27" s="75"/>
      <c r="E27" s="86">
        <v>0.0</v>
      </c>
      <c r="F27" s="85">
        <v>0.0</v>
      </c>
      <c r="G27" s="83" t="s">
        <v>127</v>
      </c>
      <c r="H27" s="81">
        <v>0.0</v>
      </c>
      <c r="I27" s="82"/>
      <c r="J27" s="83"/>
      <c r="K27" s="81">
        <v>0.0</v>
      </c>
      <c r="L27" s="84">
        <v>0.0</v>
      </c>
      <c r="M27" s="20"/>
      <c r="N27" s="20"/>
      <c r="O27" s="20"/>
      <c r="P27" s="20"/>
      <c r="Q27" s="20"/>
      <c r="R27" s="20"/>
      <c r="S27" s="20"/>
      <c r="T27" s="20"/>
      <c r="U27" s="20"/>
      <c r="V27" s="20"/>
      <c r="W27" s="20"/>
      <c r="X27" s="20"/>
      <c r="Y27" s="20"/>
      <c r="Z27" s="20"/>
    </row>
    <row r="28" ht="12.75" customHeight="1">
      <c r="A28" s="75" t="s">
        <v>128</v>
      </c>
      <c r="B28" s="86"/>
      <c r="C28" s="77"/>
      <c r="D28" s="75"/>
      <c r="E28" s="86">
        <v>0.0</v>
      </c>
      <c r="F28" s="85">
        <v>0.0</v>
      </c>
      <c r="G28" s="80" t="s">
        <v>129</v>
      </c>
      <c r="H28" s="87"/>
      <c r="I28" s="88"/>
      <c r="J28" s="83"/>
      <c r="K28" s="89"/>
      <c r="L28" s="90"/>
      <c r="M28" s="20"/>
      <c r="N28" s="20"/>
      <c r="O28" s="20"/>
      <c r="P28" s="20"/>
      <c r="Q28" s="20"/>
      <c r="R28" s="20"/>
      <c r="S28" s="20"/>
      <c r="T28" s="20"/>
      <c r="U28" s="20"/>
      <c r="V28" s="20"/>
      <c r="W28" s="20"/>
      <c r="X28" s="20"/>
      <c r="Y28" s="20"/>
      <c r="Z28" s="20"/>
    </row>
    <row r="29" ht="12.75" customHeight="1">
      <c r="A29" s="75"/>
      <c r="B29" s="75"/>
      <c r="C29" s="91"/>
      <c r="D29" s="75"/>
      <c r="E29" s="75"/>
      <c r="F29" s="92"/>
      <c r="G29" s="93" t="s">
        <v>130</v>
      </c>
      <c r="H29" s="89"/>
      <c r="I29" s="94" t="s">
        <v>94</v>
      </c>
      <c r="J29" s="83"/>
      <c r="K29" s="89"/>
      <c r="L29" s="90"/>
      <c r="M29" s="20"/>
      <c r="N29" s="20"/>
      <c r="O29" s="20"/>
      <c r="P29" s="20"/>
      <c r="Q29" s="20"/>
      <c r="R29" s="20"/>
      <c r="S29" s="20"/>
      <c r="T29" s="20"/>
      <c r="U29" s="20"/>
      <c r="V29" s="20"/>
      <c r="W29" s="20"/>
      <c r="X29" s="20"/>
      <c r="Y29" s="20"/>
      <c r="Z29" s="20"/>
    </row>
    <row r="30" ht="12.75" customHeight="1">
      <c r="A30" s="75" t="s">
        <v>131</v>
      </c>
      <c r="B30" s="76"/>
      <c r="C30" s="77"/>
      <c r="D30" s="75"/>
      <c r="E30" s="76">
        <v>0.0</v>
      </c>
      <c r="F30" s="85">
        <v>0.0</v>
      </c>
      <c r="G30" s="95" t="s">
        <v>133</v>
      </c>
      <c r="H30" s="81">
        <v>0.0</v>
      </c>
      <c r="I30" s="82"/>
      <c r="J30" s="83"/>
      <c r="K30" s="81">
        <v>0.0</v>
      </c>
      <c r="L30" s="84">
        <v>0.0</v>
      </c>
      <c r="M30" s="20"/>
      <c r="N30" s="20"/>
      <c r="O30" s="20"/>
      <c r="P30" s="20"/>
      <c r="Q30" s="20"/>
      <c r="R30" s="20"/>
      <c r="S30" s="20"/>
      <c r="T30" s="20"/>
      <c r="U30" s="20"/>
      <c r="V30" s="20"/>
      <c r="W30" s="20"/>
      <c r="X30" s="20"/>
      <c r="Y30" s="20"/>
      <c r="Z30" s="20"/>
    </row>
    <row r="31" ht="27.0" customHeight="1">
      <c r="A31" s="75" t="s">
        <v>134</v>
      </c>
      <c r="B31" s="76"/>
      <c r="C31" s="77"/>
      <c r="D31" s="75"/>
      <c r="E31" s="76">
        <v>0.0</v>
      </c>
      <c r="F31" s="85">
        <v>0.0</v>
      </c>
      <c r="G31" s="88" t="s">
        <v>135</v>
      </c>
      <c r="H31" s="87"/>
      <c r="I31" s="88"/>
      <c r="J31" s="83"/>
      <c r="K31" s="89"/>
      <c r="L31" s="90"/>
      <c r="M31" s="20"/>
      <c r="N31" s="20"/>
      <c r="O31" s="20"/>
      <c r="P31" s="20"/>
      <c r="Q31" s="20"/>
      <c r="R31" s="20"/>
      <c r="S31" s="20"/>
      <c r="T31" s="20"/>
      <c r="U31" s="20"/>
      <c r="V31" s="20"/>
      <c r="W31" s="20"/>
      <c r="X31" s="20"/>
      <c r="Y31" s="20"/>
      <c r="Z31" s="20"/>
    </row>
    <row r="32" ht="12.75" customHeight="1">
      <c r="A32" s="75" t="s">
        <v>136</v>
      </c>
      <c r="B32" s="76"/>
      <c r="C32" s="77"/>
      <c r="D32" s="75"/>
      <c r="E32" s="76">
        <v>0.0</v>
      </c>
      <c r="F32" s="85">
        <v>0.0</v>
      </c>
      <c r="G32" s="83" t="s">
        <v>105</v>
      </c>
      <c r="H32" s="81">
        <v>0.0</v>
      </c>
      <c r="I32" s="82"/>
      <c r="J32" s="83"/>
      <c r="K32" s="81">
        <v>0.0</v>
      </c>
      <c r="L32" s="84">
        <v>0.0</v>
      </c>
      <c r="M32" s="20"/>
      <c r="N32" s="20"/>
      <c r="O32" s="20"/>
      <c r="P32" s="20"/>
      <c r="Q32" s="20"/>
      <c r="R32" s="20"/>
      <c r="S32" s="20"/>
      <c r="T32" s="20"/>
      <c r="U32" s="20"/>
      <c r="V32" s="20"/>
      <c r="W32" s="20"/>
      <c r="X32" s="20"/>
      <c r="Y32" s="20"/>
      <c r="Z32" s="20"/>
    </row>
    <row r="33" ht="12.75" customHeight="1">
      <c r="A33" s="75" t="s">
        <v>137</v>
      </c>
      <c r="B33" s="76"/>
      <c r="C33" s="77"/>
      <c r="D33" s="75"/>
      <c r="E33" s="76">
        <v>0.0</v>
      </c>
      <c r="F33" s="85">
        <v>0.0</v>
      </c>
      <c r="G33" s="96" t="s">
        <v>138</v>
      </c>
      <c r="H33" s="89"/>
      <c r="I33" s="94"/>
      <c r="J33" s="96"/>
      <c r="K33" s="89"/>
      <c r="L33" s="90"/>
      <c r="M33" s="20"/>
      <c r="N33" s="20"/>
      <c r="O33" s="20"/>
      <c r="P33" s="20"/>
      <c r="Q33" s="20"/>
      <c r="R33" s="20"/>
      <c r="S33" s="20"/>
      <c r="T33" s="20"/>
      <c r="U33" s="20"/>
      <c r="V33" s="20"/>
      <c r="W33" s="20"/>
      <c r="X33" s="20"/>
      <c r="Y33" s="20"/>
      <c r="Z33" s="20"/>
    </row>
    <row r="34" ht="12.75" customHeight="1">
      <c r="A34" s="97" t="s">
        <v>139</v>
      </c>
      <c r="B34" s="98"/>
      <c r="C34" s="99"/>
      <c r="D34" s="97"/>
      <c r="E34" s="98"/>
      <c r="F34" s="100"/>
      <c r="G34" s="83" t="s">
        <v>107</v>
      </c>
      <c r="H34" s="87">
        <f>SUM(H24:H32)</f>
        <v>0</v>
      </c>
      <c r="I34" s="88"/>
      <c r="J34" s="83"/>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5" t="s">
        <v>105</v>
      </c>
      <c r="B35" s="76"/>
      <c r="C35" s="77"/>
      <c r="D35" s="75"/>
      <c r="E35" s="76">
        <v>0.0</v>
      </c>
      <c r="F35" s="85">
        <v>0.0</v>
      </c>
      <c r="G35" s="27" t="s">
        <v>141</v>
      </c>
      <c r="H35" s="27"/>
      <c r="I35" s="65"/>
      <c r="J35" s="27"/>
      <c r="K35" s="66"/>
      <c r="L35" s="67"/>
      <c r="M35" s="20"/>
      <c r="N35" s="20"/>
      <c r="O35" s="20"/>
      <c r="P35" s="20"/>
      <c r="Q35" s="20"/>
      <c r="R35" s="20"/>
      <c r="S35" s="20"/>
      <c r="T35" s="20"/>
      <c r="U35" s="20"/>
      <c r="V35" s="20"/>
      <c r="W35" s="20"/>
      <c r="X35" s="20"/>
      <c r="Y35" s="20"/>
      <c r="Z35" s="20"/>
    </row>
    <row r="36" ht="12.75" customHeight="1">
      <c r="A36" s="97" t="s">
        <v>142</v>
      </c>
      <c r="B36" s="97"/>
      <c r="C36" s="102"/>
      <c r="D36" s="97"/>
      <c r="E36" s="98"/>
      <c r="F36" s="100"/>
      <c r="G36" s="30" t="s">
        <v>143</v>
      </c>
      <c r="H36" s="30"/>
      <c r="I36" s="69"/>
      <c r="J36" s="30" t="s">
        <v>110</v>
      </c>
      <c r="K36" s="29"/>
      <c r="L36" s="71"/>
      <c r="M36" s="20"/>
      <c r="N36" s="20"/>
      <c r="O36" s="20"/>
      <c r="P36" s="20"/>
      <c r="Q36" s="20"/>
      <c r="R36" s="20"/>
      <c r="S36" s="20"/>
      <c r="T36" s="20"/>
      <c r="U36" s="20"/>
      <c r="V36" s="20"/>
      <c r="W36" s="20"/>
      <c r="X36" s="20"/>
      <c r="Y36" s="20"/>
      <c r="Z36" s="20"/>
    </row>
    <row r="37" ht="12.75" customHeight="1">
      <c r="A37" s="75" t="s">
        <v>107</v>
      </c>
      <c r="B37" s="103">
        <f>SUM(B24:B35)</f>
        <v>0</v>
      </c>
      <c r="C37" s="104"/>
      <c r="D37" s="75"/>
      <c r="E37" s="103">
        <f t="shared" ref="E37:F37" si="4">SUM(E24:E36)</f>
        <v>0</v>
      </c>
      <c r="F37" s="105">
        <f t="shared" si="4"/>
        <v>0</v>
      </c>
      <c r="G37" s="30" t="s">
        <v>113</v>
      </c>
      <c r="H37" s="30"/>
      <c r="I37" s="69"/>
      <c r="J37" s="30"/>
      <c r="K37" s="29" t="s">
        <v>114</v>
      </c>
      <c r="L37" s="33" t="s">
        <v>115</v>
      </c>
      <c r="M37" s="20"/>
      <c r="N37" s="20"/>
      <c r="O37" s="20"/>
      <c r="P37" s="20"/>
      <c r="Q37" s="20"/>
      <c r="R37" s="20"/>
      <c r="S37" s="20"/>
      <c r="T37" s="20"/>
      <c r="U37" s="20"/>
      <c r="V37" s="20"/>
      <c r="W37" s="20"/>
      <c r="X37" s="20"/>
      <c r="Y37" s="20"/>
      <c r="Z37" s="20"/>
    </row>
    <row r="38" ht="12.75" customHeight="1">
      <c r="A38" s="64" t="s">
        <v>144</v>
      </c>
      <c r="B38" s="27"/>
      <c r="C38" s="65"/>
      <c r="D38" s="27"/>
      <c r="E38" s="27"/>
      <c r="F38" s="68"/>
      <c r="G38" s="73" t="s">
        <v>145</v>
      </c>
      <c r="H38" s="30" t="s">
        <v>79</v>
      </c>
      <c r="I38" s="69" t="s">
        <v>146</v>
      </c>
      <c r="J38" s="30"/>
      <c r="K38" s="29" t="s">
        <v>81</v>
      </c>
      <c r="L38" s="33" t="s">
        <v>82</v>
      </c>
      <c r="M38" s="20"/>
      <c r="N38" s="20"/>
      <c r="O38" s="20"/>
      <c r="P38" s="20"/>
      <c r="Q38" s="20"/>
      <c r="R38" s="20"/>
      <c r="S38" s="20"/>
      <c r="T38" s="20"/>
      <c r="U38" s="20"/>
      <c r="V38" s="20"/>
      <c r="W38" s="20"/>
      <c r="X38" s="20"/>
      <c r="Y38" s="20"/>
      <c r="Z38" s="20"/>
    </row>
    <row r="39" ht="12.75" customHeight="1">
      <c r="A39" s="30" t="s">
        <v>147</v>
      </c>
      <c r="B39" s="30"/>
      <c r="C39" s="69"/>
      <c r="D39" s="30"/>
      <c r="E39" s="30" t="s">
        <v>148</v>
      </c>
      <c r="F39" s="106" t="s">
        <v>149</v>
      </c>
      <c r="G39" s="107" t="s">
        <v>150</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151</v>
      </c>
      <c r="B40" s="30"/>
      <c r="C40" s="69"/>
      <c r="D40" s="30"/>
      <c r="E40" s="30"/>
      <c r="F40" s="106"/>
      <c r="G40" s="112" t="s">
        <v>152</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153</v>
      </c>
      <c r="B41" s="30" t="s">
        <v>79</v>
      </c>
      <c r="C41" s="69" t="s">
        <v>146</v>
      </c>
      <c r="D41" s="73"/>
      <c r="E41" s="29" t="s">
        <v>81</v>
      </c>
      <c r="F41" s="33" t="s">
        <v>82</v>
      </c>
      <c r="G41" s="112" t="s">
        <v>154</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155</v>
      </c>
      <c r="B42" s="115">
        <v>0.0</v>
      </c>
      <c r="C42" s="116"/>
      <c r="D42" s="117"/>
      <c r="E42" s="118"/>
      <c r="F42" s="118"/>
      <c r="G42" s="119" t="s">
        <v>156</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157</v>
      </c>
      <c r="B43" s="115">
        <v>0.0</v>
      </c>
      <c r="C43" s="116" t="s">
        <v>158</v>
      </c>
      <c r="D43" s="117"/>
      <c r="E43" s="118"/>
      <c r="F43" s="118"/>
      <c r="G43" s="119" t="s">
        <v>159</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160</v>
      </c>
      <c r="B44" s="115">
        <v>0.0</v>
      </c>
      <c r="C44" s="120" t="s">
        <v>161</v>
      </c>
      <c r="D44" s="117"/>
      <c r="E44" s="118"/>
      <c r="F44" s="118"/>
      <c r="G44" s="121" t="s">
        <v>162</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163</v>
      </c>
      <c r="B45" s="122">
        <v>0.0</v>
      </c>
      <c r="C45" s="120"/>
      <c r="D45" s="117"/>
      <c r="E45" s="122">
        <v>0.0</v>
      </c>
      <c r="F45" s="123">
        <v>0.0</v>
      </c>
      <c r="G45" s="112" t="s">
        <v>107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164</v>
      </c>
      <c r="B46" s="122">
        <v>0.0</v>
      </c>
      <c r="C46" s="120"/>
      <c r="D46" s="117"/>
      <c r="E46" s="122">
        <v>0.0</v>
      </c>
      <c r="F46" s="123">
        <v>0.0</v>
      </c>
      <c r="G46" s="27" t="s">
        <v>165</v>
      </c>
      <c r="H46" s="27"/>
      <c r="I46" s="65"/>
      <c r="J46" s="27"/>
      <c r="K46" s="66"/>
      <c r="L46" s="67"/>
      <c r="M46" s="20"/>
      <c r="N46" s="20"/>
      <c r="O46" s="20"/>
      <c r="P46" s="20"/>
      <c r="Q46" s="20"/>
      <c r="R46" s="20"/>
      <c r="S46" s="20"/>
      <c r="T46" s="20"/>
      <c r="U46" s="20"/>
      <c r="V46" s="20"/>
      <c r="W46" s="20"/>
      <c r="X46" s="20"/>
      <c r="Y46" s="20"/>
      <c r="Z46" s="20"/>
    </row>
    <row r="47" ht="13.5" customHeight="1">
      <c r="A47" s="114" t="s">
        <v>166</v>
      </c>
      <c r="B47" s="118"/>
      <c r="C47" s="114"/>
      <c r="D47" s="117"/>
      <c r="E47" s="118"/>
      <c r="F47" s="114"/>
      <c r="G47" s="126" t="s">
        <v>167</v>
      </c>
      <c r="H47" s="30"/>
      <c r="I47" s="69"/>
      <c r="J47" s="30"/>
      <c r="K47" s="70"/>
      <c r="L47" s="71"/>
      <c r="M47" s="20"/>
      <c r="N47" s="20"/>
      <c r="O47" s="20"/>
      <c r="P47" s="20"/>
      <c r="Q47" s="20"/>
      <c r="R47" s="20"/>
      <c r="S47" s="20"/>
      <c r="T47" s="20"/>
      <c r="U47" s="20"/>
      <c r="V47" s="20"/>
      <c r="W47" s="20"/>
      <c r="X47" s="20"/>
      <c r="Y47" s="20"/>
      <c r="Z47" s="20"/>
    </row>
    <row r="48" ht="13.5" customHeight="1">
      <c r="A48" s="114" t="s">
        <v>168</v>
      </c>
      <c r="B48" s="118"/>
      <c r="C48" s="114"/>
      <c r="D48" s="117"/>
      <c r="E48" s="118"/>
      <c r="F48" s="114"/>
      <c r="G48" s="127" t="s">
        <v>169</v>
      </c>
      <c r="H48" s="73"/>
      <c r="I48" s="128"/>
      <c r="J48" s="73"/>
      <c r="K48" s="70"/>
      <c r="L48" s="71"/>
      <c r="M48" s="20"/>
      <c r="N48" s="20"/>
      <c r="O48" s="20"/>
      <c r="P48" s="20"/>
      <c r="Q48" s="20"/>
      <c r="R48" s="20"/>
      <c r="S48" s="20"/>
      <c r="T48" s="20"/>
      <c r="U48" s="20"/>
      <c r="V48" s="20"/>
      <c r="W48" s="20"/>
      <c r="X48" s="20"/>
      <c r="Y48" s="20"/>
      <c r="Z48" s="20"/>
    </row>
    <row r="49" ht="12.0" customHeight="1">
      <c r="A49" s="114" t="s">
        <v>170</v>
      </c>
      <c r="B49" s="118"/>
      <c r="C49" s="114"/>
      <c r="D49" s="117"/>
      <c r="E49" s="129"/>
      <c r="F49" s="130"/>
      <c r="G49" s="30" t="s">
        <v>113</v>
      </c>
      <c r="H49" s="30"/>
      <c r="I49" s="69" t="s">
        <v>171</v>
      </c>
      <c r="J49" s="30" t="s">
        <v>110</v>
      </c>
      <c r="K49" s="29" t="s">
        <v>114</v>
      </c>
      <c r="L49" s="33" t="s">
        <v>115</v>
      </c>
      <c r="M49" s="20"/>
      <c r="N49" s="20"/>
      <c r="O49" s="20"/>
      <c r="P49" s="20"/>
      <c r="Q49" s="20"/>
      <c r="R49" s="20"/>
      <c r="S49" s="20"/>
      <c r="T49" s="20"/>
      <c r="U49" s="20"/>
      <c r="V49" s="20"/>
      <c r="W49" s="20"/>
      <c r="X49" s="20"/>
      <c r="Y49" s="20"/>
      <c r="Z49" s="20"/>
    </row>
    <row r="50" ht="12.75" customHeight="1">
      <c r="A50" s="117" t="s">
        <v>107</v>
      </c>
      <c r="B50" s="118">
        <f>SUM(B42:B46)</f>
        <v>0</v>
      </c>
      <c r="C50" s="114"/>
      <c r="D50" s="117"/>
      <c r="E50" s="118">
        <f t="shared" ref="E50:F50" si="6">SUM(E45,E46)</f>
        <v>0</v>
      </c>
      <c r="F50" s="131">
        <f t="shared" si="6"/>
        <v>0</v>
      </c>
      <c r="G50" s="132" t="s">
        <v>172</v>
      </c>
      <c r="H50" s="30" t="s">
        <v>79</v>
      </c>
      <c r="I50" s="69" t="s">
        <v>146</v>
      </c>
      <c r="J50" s="73"/>
      <c r="K50" s="29" t="s">
        <v>81</v>
      </c>
      <c r="L50" s="33" t="s">
        <v>82</v>
      </c>
      <c r="M50" s="20"/>
      <c r="N50" s="20"/>
      <c r="O50" s="20"/>
      <c r="P50" s="20"/>
      <c r="Q50" s="20"/>
      <c r="R50" s="20"/>
      <c r="S50" s="20"/>
      <c r="T50" s="20"/>
      <c r="U50" s="20"/>
      <c r="V50" s="20"/>
      <c r="W50" s="20"/>
      <c r="X50" s="20"/>
      <c r="Y50" s="20"/>
      <c r="Z50" s="20"/>
    </row>
    <row r="51" ht="12.75" customHeight="1">
      <c r="A51" s="64" t="s">
        <v>173</v>
      </c>
      <c r="B51" s="27"/>
      <c r="C51" s="65"/>
      <c r="D51" s="27"/>
      <c r="E51" s="66"/>
      <c r="F51" s="67"/>
      <c r="G51" s="133" t="s">
        <v>174</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167</v>
      </c>
      <c r="B52" s="30"/>
      <c r="C52" s="69"/>
      <c r="D52" s="30"/>
      <c r="E52" s="70"/>
      <c r="F52" s="71"/>
      <c r="G52" s="133" t="s">
        <v>175</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169</v>
      </c>
      <c r="B53" s="73"/>
      <c r="C53" s="128"/>
      <c r="D53" s="73"/>
      <c r="E53" s="70"/>
      <c r="F53" s="71"/>
      <c r="G53" s="133" t="s">
        <v>176</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151</v>
      </c>
      <c r="B54" s="73"/>
      <c r="C54" s="69" t="s">
        <v>171</v>
      </c>
      <c r="D54" s="30" t="s">
        <v>110</v>
      </c>
      <c r="E54" s="29" t="s">
        <v>114</v>
      </c>
      <c r="F54" s="33" t="s">
        <v>115</v>
      </c>
      <c r="G54" s="133" t="s">
        <v>177</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172</v>
      </c>
      <c r="B55" s="138" t="s">
        <v>79</v>
      </c>
      <c r="C55" s="69" t="s">
        <v>146</v>
      </c>
      <c r="D55" s="73"/>
      <c r="E55" s="29" t="s">
        <v>81</v>
      </c>
      <c r="F55" s="33" t="s">
        <v>82</v>
      </c>
      <c r="G55" s="133" t="s">
        <v>178</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174</v>
      </c>
      <c r="B56" s="140">
        <v>0.0</v>
      </c>
      <c r="C56" s="141"/>
      <c r="D56" s="142"/>
      <c r="E56" s="140">
        <v>0.0</v>
      </c>
      <c r="F56" s="143">
        <v>0.0</v>
      </c>
      <c r="G56" s="144" t="s">
        <v>105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175</v>
      </c>
      <c r="B57" s="140">
        <v>0.0</v>
      </c>
      <c r="C57" s="141"/>
      <c r="D57" s="142"/>
      <c r="E57" s="140">
        <v>0.0</v>
      </c>
      <c r="F57" s="143">
        <v>0.0</v>
      </c>
      <c r="G57" s="145" t="s">
        <v>142</v>
      </c>
      <c r="H57" s="146"/>
      <c r="I57" s="145"/>
      <c r="J57" s="146"/>
      <c r="K57" s="147"/>
      <c r="L57" s="148"/>
      <c r="M57" s="20"/>
      <c r="N57" s="20"/>
      <c r="O57" s="20"/>
      <c r="P57" s="20"/>
      <c r="Q57" s="20"/>
      <c r="R57" s="20"/>
      <c r="S57" s="20"/>
      <c r="T57" s="20"/>
      <c r="U57" s="20"/>
      <c r="V57" s="20"/>
      <c r="W57" s="20"/>
      <c r="X57" s="20"/>
      <c r="Y57" s="20"/>
      <c r="Z57" s="20"/>
    </row>
    <row r="58" ht="12.75" customHeight="1">
      <c r="A58" s="139" t="s">
        <v>176</v>
      </c>
      <c r="B58" s="140">
        <v>0.0</v>
      </c>
      <c r="C58" s="141"/>
      <c r="D58" s="142"/>
      <c r="E58" s="140">
        <v>0.0</v>
      </c>
      <c r="F58" s="143">
        <v>0.0</v>
      </c>
      <c r="G58" s="149" t="s">
        <v>107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179</v>
      </c>
      <c r="B59" s="140">
        <v>0.0</v>
      </c>
      <c r="C59" s="141"/>
      <c r="D59" s="142"/>
      <c r="E59" s="140">
        <v>0.0</v>
      </c>
      <c r="F59" s="143">
        <v>0.0</v>
      </c>
      <c r="G59" s="154" t="s">
        <v>180</v>
      </c>
      <c r="H59" s="20"/>
      <c r="I59" s="20"/>
      <c r="J59" s="20"/>
      <c r="K59" s="20"/>
      <c r="L59" s="20"/>
      <c r="M59" s="20"/>
      <c r="N59" s="20"/>
      <c r="O59" s="20"/>
      <c r="P59" s="20"/>
      <c r="Q59" s="20"/>
      <c r="R59" s="20"/>
      <c r="S59" s="20"/>
      <c r="T59" s="20"/>
      <c r="U59" s="20"/>
      <c r="V59" s="20"/>
      <c r="W59" s="20"/>
      <c r="X59" s="20"/>
      <c r="Y59" s="20"/>
      <c r="Z59" s="20"/>
    </row>
    <row r="60" ht="12.75" customHeight="1">
      <c r="A60" s="139" t="s">
        <v>178</v>
      </c>
      <c r="B60" s="140">
        <v>0.0</v>
      </c>
      <c r="C60" s="141"/>
      <c r="D60" s="142"/>
      <c r="E60" s="140">
        <v>0.0</v>
      </c>
      <c r="F60" s="143">
        <v>0.0</v>
      </c>
      <c r="G60" s="181"/>
      <c r="H60" s="20"/>
      <c r="I60" s="20"/>
      <c r="J60" s="20"/>
      <c r="K60" s="20"/>
      <c r="L60" s="20"/>
      <c r="M60" s="20"/>
      <c r="N60" s="20"/>
      <c r="O60" s="20"/>
      <c r="P60" s="20"/>
      <c r="Q60" s="20"/>
      <c r="R60" s="20"/>
      <c r="S60" s="20"/>
      <c r="T60" s="20"/>
      <c r="U60" s="20"/>
      <c r="V60" s="20"/>
      <c r="W60" s="20"/>
      <c r="X60" s="20"/>
      <c r="Y60" s="20"/>
      <c r="Z60" s="20"/>
    </row>
    <row r="61" ht="12.75" customHeight="1">
      <c r="A61" s="156" t="s">
        <v>105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142</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107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4" t="s">
        <v>182</v>
      </c>
      <c r="B64" s="27"/>
      <c r="C64" s="27"/>
      <c r="D64" s="68"/>
      <c r="E64" s="166">
        <f t="shared" ref="E64:F64" si="9">SUM(E20,K20,K34,E50,K45,E63,K58)</f>
        <v>5080</v>
      </c>
      <c r="F64" s="167">
        <f t="shared" si="9"/>
        <v>5080</v>
      </c>
      <c r="G64" s="157"/>
      <c r="H64" s="20"/>
      <c r="I64" s="20"/>
      <c r="J64" s="20"/>
      <c r="K64" s="20"/>
      <c r="L64" s="20"/>
      <c r="M64" s="20"/>
      <c r="N64" s="20"/>
      <c r="O64" s="20"/>
      <c r="P64" s="20"/>
      <c r="Q64" s="20"/>
      <c r="R64" s="20"/>
      <c r="S64" s="20"/>
      <c r="T64" s="20"/>
      <c r="U64" s="20"/>
      <c r="V64" s="20"/>
      <c r="W64" s="20"/>
      <c r="X64" s="20"/>
      <c r="Y64" s="20"/>
      <c r="Z64" s="20"/>
    </row>
    <row r="65" ht="12.75" customHeight="1">
      <c r="A65" s="25" t="s">
        <v>183</v>
      </c>
      <c r="B65" s="25"/>
      <c r="C65" s="25"/>
      <c r="D65" s="168"/>
      <c r="E65" s="166">
        <f t="shared" ref="E65:F65" si="10">E37</f>
        <v>0</v>
      </c>
      <c r="F65" s="167">
        <f t="shared" si="10"/>
        <v>0</v>
      </c>
      <c r="G65" s="169"/>
      <c r="H65" s="20"/>
      <c r="I65" s="20"/>
      <c r="J65" s="20"/>
      <c r="K65" s="20"/>
      <c r="L65" s="20"/>
      <c r="M65" s="20"/>
      <c r="N65" s="20"/>
      <c r="O65" s="20"/>
      <c r="P65" s="20"/>
      <c r="Q65" s="20"/>
      <c r="R65" s="20"/>
      <c r="S65" s="20"/>
      <c r="T65" s="20"/>
      <c r="U65" s="20"/>
      <c r="V65" s="20"/>
      <c r="W65" s="20"/>
      <c r="X65" s="20"/>
      <c r="Y65" s="20"/>
      <c r="Z65" s="20"/>
    </row>
    <row r="66" ht="12.75" customHeight="1">
      <c r="A66" s="24" t="s">
        <v>184</v>
      </c>
      <c r="B66" s="25"/>
      <c r="C66" s="25"/>
      <c r="D66" s="25"/>
      <c r="E66" s="167">
        <f t="shared" ref="E66:F66" si="11">SUM(E64:E65)</f>
        <v>5080</v>
      </c>
      <c r="F66" s="167">
        <f t="shared" si="11"/>
        <v>5080</v>
      </c>
      <c r="G66" s="20"/>
      <c r="H66" s="20"/>
      <c r="I66" s="20"/>
      <c r="J66" s="20"/>
      <c r="K66" s="20"/>
      <c r="L66" s="20"/>
      <c r="M66" s="20"/>
      <c r="N66" s="20"/>
      <c r="O66" s="20"/>
      <c r="P66" s="20"/>
      <c r="Q66" s="20"/>
      <c r="R66" s="20"/>
      <c r="S66" s="20"/>
      <c r="T66" s="20"/>
      <c r="U66" s="20"/>
      <c r="V66" s="20"/>
      <c r="W66" s="20"/>
      <c r="X66" s="20"/>
      <c r="Y66" s="20"/>
      <c r="Z66" s="20"/>
    </row>
    <row r="67" ht="12.75" customHeight="1">
      <c r="A67" s="25" t="s">
        <v>185</v>
      </c>
      <c r="B67" s="25"/>
      <c r="C67" s="25"/>
      <c r="D67" s="25"/>
      <c r="E67" s="170" t="s">
        <v>186</v>
      </c>
      <c r="F67" s="171" t="s">
        <v>187</v>
      </c>
      <c r="G67" s="180" t="s">
        <v>188</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189</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7" t="s">
        <v>234</v>
      </c>
      <c r="B1" s="18" t="s">
        <v>235</v>
      </c>
      <c r="C1" s="18" t="s">
        <v>61</v>
      </c>
      <c r="D1" s="18" t="s">
        <v>236</v>
      </c>
      <c r="E1" s="18" t="s">
        <v>63</v>
      </c>
      <c r="F1" s="18" t="s">
        <v>193</v>
      </c>
      <c r="G1" s="19" t="s">
        <v>237</v>
      </c>
      <c r="H1" s="20"/>
      <c r="I1" s="20"/>
      <c r="J1" s="20"/>
      <c r="K1" s="21" t="s">
        <v>238</v>
      </c>
      <c r="L1" s="22"/>
      <c r="M1" s="20"/>
      <c r="N1" s="23"/>
      <c r="O1" s="20"/>
      <c r="P1" s="20"/>
      <c r="Q1" s="20"/>
      <c r="R1" s="20"/>
      <c r="S1" s="20"/>
      <c r="T1" s="20"/>
      <c r="U1" s="20"/>
      <c r="V1" s="20"/>
      <c r="W1" s="20"/>
      <c r="X1" s="20"/>
      <c r="Y1" s="20"/>
      <c r="Z1" s="20"/>
    </row>
    <row r="2" ht="12.75" customHeight="1">
      <c r="A2" s="24" t="s">
        <v>239</v>
      </c>
      <c r="B2" s="25"/>
      <c r="C2" s="25"/>
      <c r="D2" s="25"/>
      <c r="E2" s="26"/>
      <c r="F2" s="26"/>
      <c r="G2" s="25" t="s">
        <v>240</v>
      </c>
      <c r="H2" s="27"/>
      <c r="I2" s="27"/>
      <c r="J2" s="27"/>
      <c r="K2" s="26"/>
      <c r="L2" s="28"/>
      <c r="M2" s="20"/>
      <c r="N2" s="20"/>
      <c r="O2" s="20"/>
      <c r="P2" s="20"/>
      <c r="Q2" s="20"/>
      <c r="R2" s="20"/>
      <c r="S2" s="20"/>
      <c r="T2" s="20"/>
      <c r="U2" s="20"/>
      <c r="V2" s="20"/>
      <c r="W2" s="20"/>
      <c r="X2" s="20"/>
      <c r="Y2" s="20"/>
      <c r="Z2" s="20"/>
    </row>
    <row r="3" ht="12.75" customHeight="1">
      <c r="A3" s="29" t="s">
        <v>241</v>
      </c>
      <c r="B3" s="30" t="s">
        <v>242</v>
      </c>
      <c r="C3" s="30" t="s">
        <v>243</v>
      </c>
      <c r="D3" s="30" t="s">
        <v>244</v>
      </c>
      <c r="E3" s="29" t="s">
        <v>245</v>
      </c>
      <c r="F3" s="31"/>
      <c r="G3" s="29" t="s">
        <v>246</v>
      </c>
      <c r="H3" s="30" t="s">
        <v>247</v>
      </c>
      <c r="I3" s="30" t="s">
        <v>243</v>
      </c>
      <c r="J3" s="30" t="s">
        <v>244</v>
      </c>
      <c r="K3" s="29" t="s">
        <v>248</v>
      </c>
      <c r="L3" s="31"/>
      <c r="M3" s="20"/>
      <c r="N3" s="20"/>
      <c r="O3" s="20"/>
      <c r="P3" s="20"/>
      <c r="Q3" s="20"/>
      <c r="R3" s="20"/>
      <c r="S3" s="20"/>
      <c r="T3" s="20"/>
      <c r="U3" s="20"/>
      <c r="V3" s="20"/>
      <c r="W3" s="20"/>
      <c r="X3" s="20"/>
      <c r="Y3" s="20"/>
      <c r="Z3" s="20"/>
    </row>
    <row r="4" ht="12.75" customHeight="1">
      <c r="A4" s="32" t="s">
        <v>78</v>
      </c>
      <c r="B4" s="29" t="s">
        <v>79</v>
      </c>
      <c r="C4" s="29" t="s">
        <v>80</v>
      </c>
      <c r="D4" s="29"/>
      <c r="E4" s="29" t="s">
        <v>81</v>
      </c>
      <c r="F4" s="33" t="s">
        <v>82</v>
      </c>
      <c r="G4" s="32" t="s">
        <v>78</v>
      </c>
      <c r="H4" s="30" t="s">
        <v>79</v>
      </c>
      <c r="I4" s="30" t="s">
        <v>80</v>
      </c>
      <c r="J4" s="30"/>
      <c r="K4" s="29" t="s">
        <v>81</v>
      </c>
      <c r="L4" s="33" t="s">
        <v>82</v>
      </c>
      <c r="M4" s="20"/>
      <c r="N4" s="20"/>
      <c r="O4" s="20"/>
      <c r="P4" s="20"/>
      <c r="Q4" s="20"/>
      <c r="R4" s="20"/>
      <c r="S4" s="20"/>
      <c r="T4" s="20"/>
      <c r="U4" s="20"/>
      <c r="V4" s="20"/>
      <c r="W4" s="20"/>
      <c r="X4" s="20"/>
      <c r="Y4" s="20"/>
      <c r="Z4" s="20"/>
    </row>
    <row r="5" ht="12.75" customHeight="1">
      <c r="A5" s="34" t="s">
        <v>83</v>
      </c>
      <c r="B5" s="35">
        <v>0.0</v>
      </c>
      <c r="C5" s="36"/>
      <c r="D5" s="37"/>
      <c r="E5" s="35">
        <v>0.0</v>
      </c>
      <c r="F5" s="45">
        <v>0.0</v>
      </c>
      <c r="G5" s="40" t="s">
        <v>83</v>
      </c>
      <c r="H5" s="41">
        <v>0.0</v>
      </c>
      <c r="I5" s="42"/>
      <c r="J5" s="40"/>
      <c r="K5" s="41">
        <v>0.0</v>
      </c>
      <c r="L5" s="46">
        <v>0.0</v>
      </c>
      <c r="M5" s="20"/>
      <c r="N5" s="20"/>
      <c r="O5" s="20"/>
      <c r="P5" s="20"/>
      <c r="Q5" s="20"/>
      <c r="R5" s="20"/>
      <c r="S5" s="20"/>
      <c r="T5" s="20"/>
      <c r="U5" s="20"/>
      <c r="V5" s="20"/>
      <c r="W5" s="20"/>
      <c r="X5" s="20"/>
      <c r="Y5" s="20"/>
      <c r="Z5" s="20"/>
    </row>
    <row r="6" ht="12.75" customHeight="1">
      <c r="A6" s="34" t="s">
        <v>86</v>
      </c>
      <c r="B6" s="35">
        <v>0.0</v>
      </c>
      <c r="C6" s="36"/>
      <c r="D6" s="37"/>
      <c r="E6" s="35">
        <v>0.0</v>
      </c>
      <c r="F6" s="45">
        <v>0.0</v>
      </c>
      <c r="G6" s="40" t="s">
        <v>86</v>
      </c>
      <c r="H6" s="41">
        <v>0.0</v>
      </c>
      <c r="I6" s="42"/>
      <c r="J6" s="40"/>
      <c r="K6" s="41">
        <v>0.0</v>
      </c>
      <c r="L6" s="46">
        <v>0.0</v>
      </c>
      <c r="M6" s="20"/>
      <c r="N6" s="20"/>
      <c r="O6" s="20"/>
      <c r="P6" s="20"/>
      <c r="Q6" s="20"/>
      <c r="R6" s="20"/>
      <c r="S6" s="20"/>
      <c r="T6" s="20"/>
      <c r="U6" s="20"/>
      <c r="V6" s="20"/>
      <c r="W6" s="20"/>
      <c r="X6" s="20"/>
      <c r="Y6" s="20"/>
      <c r="Z6" s="20"/>
    </row>
    <row r="7" ht="12.75" customHeight="1">
      <c r="A7" s="34" t="s">
        <v>87</v>
      </c>
      <c r="B7" s="35">
        <v>0.0</v>
      </c>
      <c r="C7" s="36"/>
      <c r="D7" s="37"/>
      <c r="E7" s="35">
        <v>0.0</v>
      </c>
      <c r="F7" s="45">
        <v>0.0</v>
      </c>
      <c r="G7" s="40" t="s">
        <v>87</v>
      </c>
      <c r="H7" s="41">
        <v>0.0</v>
      </c>
      <c r="I7" s="42"/>
      <c r="J7" s="40"/>
      <c r="K7" s="41">
        <v>0.0</v>
      </c>
      <c r="L7" s="46">
        <v>0.0</v>
      </c>
      <c r="M7" s="20"/>
      <c r="N7" s="20"/>
      <c r="O7" s="20"/>
      <c r="P7" s="20"/>
      <c r="Q7" s="20"/>
      <c r="R7" s="20"/>
      <c r="S7" s="20"/>
      <c r="T7" s="20"/>
      <c r="U7" s="20"/>
      <c r="V7" s="20"/>
      <c r="W7" s="20"/>
      <c r="X7" s="20"/>
      <c r="Y7" s="20"/>
      <c r="Z7" s="20"/>
    </row>
    <row r="8" ht="12.75" customHeight="1">
      <c r="A8" s="34" t="s">
        <v>90</v>
      </c>
      <c r="B8" s="35">
        <v>0.0</v>
      </c>
      <c r="C8" s="36"/>
      <c r="D8" s="37"/>
      <c r="E8" s="35">
        <v>0.0</v>
      </c>
      <c r="F8" s="45">
        <v>0.0</v>
      </c>
      <c r="G8" s="40" t="s">
        <v>90</v>
      </c>
      <c r="H8" s="41">
        <v>0.0</v>
      </c>
      <c r="I8" s="42"/>
      <c r="J8" s="40"/>
      <c r="K8" s="41">
        <v>0.0</v>
      </c>
      <c r="L8" s="46">
        <v>0.0</v>
      </c>
      <c r="M8" s="20"/>
      <c r="N8" s="20"/>
      <c r="O8" s="20"/>
      <c r="P8" s="20"/>
      <c r="Q8" s="20"/>
      <c r="R8" s="20"/>
      <c r="S8" s="20"/>
      <c r="T8" s="20"/>
      <c r="U8" s="20"/>
      <c r="V8" s="20"/>
      <c r="W8" s="20"/>
      <c r="X8" s="20"/>
      <c r="Y8" s="20"/>
      <c r="Z8" s="20"/>
    </row>
    <row r="9" ht="12.75" customHeight="1">
      <c r="A9" s="37" t="s">
        <v>93</v>
      </c>
      <c r="B9" s="35">
        <v>10000.0</v>
      </c>
      <c r="C9" s="182" t="s">
        <v>249</v>
      </c>
      <c r="D9" s="37"/>
      <c r="E9" s="47"/>
      <c r="F9" s="48"/>
      <c r="G9" s="40" t="s">
        <v>93</v>
      </c>
      <c r="H9" s="183">
        <v>6000.0</v>
      </c>
      <c r="I9" s="184" t="s">
        <v>250</v>
      </c>
      <c r="J9" s="40"/>
      <c r="K9" s="51"/>
      <c r="L9" s="52"/>
      <c r="M9" s="20"/>
      <c r="N9" s="20"/>
      <c r="O9" s="20"/>
      <c r="P9" s="20"/>
      <c r="Q9" s="20"/>
      <c r="R9" s="20"/>
      <c r="S9" s="20"/>
      <c r="T9" s="20"/>
      <c r="U9" s="20"/>
      <c r="V9" s="20"/>
      <c r="W9" s="20"/>
      <c r="X9" s="20"/>
      <c r="Y9" s="20"/>
      <c r="Z9" s="20"/>
    </row>
    <row r="10" ht="12.75" customHeight="1">
      <c r="A10" s="53" t="s">
        <v>96</v>
      </c>
      <c r="B10" s="35"/>
      <c r="C10" s="36"/>
      <c r="D10" s="37"/>
      <c r="E10" s="35">
        <v>0.0</v>
      </c>
      <c r="F10" s="45">
        <v>0.0</v>
      </c>
      <c r="G10" s="54" t="s">
        <v>96</v>
      </c>
      <c r="H10" s="41"/>
      <c r="I10" s="42"/>
      <c r="J10" s="40"/>
      <c r="K10" s="41">
        <v>0.0</v>
      </c>
      <c r="L10" s="46">
        <v>0.0</v>
      </c>
      <c r="M10" s="20"/>
      <c r="N10" s="20"/>
      <c r="O10" s="20"/>
      <c r="P10" s="20"/>
      <c r="Q10" s="20"/>
      <c r="R10" s="20"/>
      <c r="S10" s="20"/>
      <c r="T10" s="20"/>
      <c r="U10" s="20"/>
      <c r="V10" s="20"/>
      <c r="W10" s="20"/>
      <c r="X10" s="20"/>
      <c r="Y10" s="20"/>
      <c r="Z10" s="20"/>
    </row>
    <row r="11" ht="12.75" customHeight="1">
      <c r="A11" s="53" t="s">
        <v>97</v>
      </c>
      <c r="B11" s="35"/>
      <c r="C11" s="36"/>
      <c r="D11" s="37"/>
      <c r="E11" s="35">
        <v>0.0</v>
      </c>
      <c r="F11" s="45">
        <v>0.0</v>
      </c>
      <c r="G11" s="54" t="s">
        <v>97</v>
      </c>
      <c r="H11" s="41"/>
      <c r="I11" s="42"/>
      <c r="J11" s="40"/>
      <c r="K11" s="41">
        <v>0.0</v>
      </c>
      <c r="L11" s="46">
        <v>0.0</v>
      </c>
      <c r="M11" s="20"/>
      <c r="N11" s="20"/>
      <c r="O11" s="20"/>
      <c r="P11" s="20"/>
      <c r="Q11" s="20"/>
      <c r="R11" s="20"/>
      <c r="S11" s="20"/>
      <c r="T11" s="20"/>
      <c r="U11" s="20"/>
      <c r="V11" s="20"/>
      <c r="W11" s="20"/>
      <c r="X11" s="20"/>
      <c r="Y11" s="20"/>
      <c r="Z11" s="20"/>
    </row>
    <row r="12" ht="12.75" customHeight="1">
      <c r="A12" s="53" t="s">
        <v>99</v>
      </c>
      <c r="B12" s="35"/>
      <c r="C12" s="36"/>
      <c r="D12" s="37"/>
      <c r="E12" s="35"/>
      <c r="F12" s="45"/>
      <c r="G12" s="54" t="s">
        <v>99</v>
      </c>
      <c r="H12" s="41" t="s">
        <v>251</v>
      </c>
      <c r="I12" s="42"/>
      <c r="J12" s="40"/>
      <c r="K12" s="43">
        <v>6000.0</v>
      </c>
      <c r="L12" s="44">
        <v>6000.0</v>
      </c>
      <c r="M12" s="20"/>
      <c r="N12" s="20"/>
      <c r="O12" s="20"/>
      <c r="P12" s="20"/>
      <c r="Q12" s="20"/>
      <c r="R12" s="20"/>
      <c r="S12" s="20"/>
      <c r="T12" s="20"/>
      <c r="U12" s="20"/>
      <c r="V12" s="20"/>
      <c r="W12" s="20"/>
      <c r="X12" s="20"/>
      <c r="Y12" s="20"/>
      <c r="Z12" s="20"/>
    </row>
    <row r="13" ht="12.75" customHeight="1">
      <c r="A13" s="53" t="s">
        <v>100</v>
      </c>
      <c r="B13" s="35"/>
      <c r="C13" s="36"/>
      <c r="D13" s="37"/>
      <c r="E13" s="35"/>
      <c r="F13" s="45"/>
      <c r="G13" s="54" t="s">
        <v>100</v>
      </c>
      <c r="H13" s="41"/>
      <c r="I13" s="42"/>
      <c r="J13" s="40"/>
      <c r="K13" s="41">
        <v>0.0</v>
      </c>
      <c r="L13" s="46">
        <v>0.0</v>
      </c>
      <c r="M13" s="20"/>
      <c r="N13" s="20"/>
      <c r="O13" s="20"/>
      <c r="P13" s="20"/>
      <c r="Q13" s="20"/>
      <c r="R13" s="20"/>
      <c r="S13" s="20"/>
      <c r="T13" s="20"/>
      <c r="U13" s="20"/>
      <c r="V13" s="20"/>
      <c r="W13" s="20"/>
      <c r="X13" s="20"/>
      <c r="Y13" s="20"/>
      <c r="Z13" s="20"/>
    </row>
    <row r="14" ht="12.75" customHeight="1">
      <c r="A14" s="53" t="s">
        <v>101</v>
      </c>
      <c r="B14" s="35"/>
      <c r="C14" s="36"/>
      <c r="D14" s="37"/>
      <c r="E14" s="35"/>
      <c r="F14" s="45"/>
      <c r="G14" s="54" t="s">
        <v>101</v>
      </c>
      <c r="H14" s="41"/>
      <c r="I14" s="42"/>
      <c r="J14" s="40"/>
      <c r="K14" s="41">
        <v>0.0</v>
      </c>
      <c r="L14" s="46">
        <v>0.0</v>
      </c>
      <c r="M14" s="20"/>
      <c r="N14" s="20"/>
      <c r="O14" s="20"/>
      <c r="P14" s="20"/>
      <c r="Q14" s="20"/>
      <c r="R14" s="20"/>
      <c r="S14" s="20"/>
      <c r="T14" s="20"/>
      <c r="U14" s="20"/>
      <c r="V14" s="20"/>
      <c r="W14" s="20"/>
      <c r="X14" s="20"/>
      <c r="Y14" s="20"/>
      <c r="Z14" s="20"/>
    </row>
    <row r="15" ht="12.75" customHeight="1">
      <c r="A15" s="53" t="s">
        <v>103</v>
      </c>
      <c r="B15" s="35" t="s">
        <v>251</v>
      </c>
      <c r="C15" s="36"/>
      <c r="D15" s="37"/>
      <c r="E15" s="38">
        <v>8090.0</v>
      </c>
      <c r="F15" s="39">
        <v>8090.0</v>
      </c>
      <c r="G15" s="54" t="s">
        <v>103</v>
      </c>
      <c r="H15" s="41"/>
      <c r="I15" s="42"/>
      <c r="J15" s="40"/>
      <c r="K15" s="41">
        <v>0.0</v>
      </c>
      <c r="L15" s="46">
        <v>0.0</v>
      </c>
      <c r="M15" s="20"/>
      <c r="N15" s="20"/>
      <c r="O15" s="20"/>
      <c r="P15" s="20"/>
      <c r="Q15" s="20"/>
      <c r="R15" s="20"/>
      <c r="S15" s="20"/>
      <c r="T15" s="20"/>
      <c r="U15" s="20"/>
      <c r="V15" s="20"/>
      <c r="W15" s="20"/>
      <c r="X15" s="20"/>
      <c r="Y15" s="20"/>
      <c r="Z15" s="20"/>
    </row>
    <row r="16" ht="26.25" customHeight="1">
      <c r="A16" s="55" t="s">
        <v>104</v>
      </c>
      <c r="B16" s="56"/>
      <c r="C16" s="55"/>
      <c r="D16" s="37"/>
      <c r="E16" s="47"/>
      <c r="F16" s="48"/>
      <c r="G16" s="40" t="s">
        <v>104</v>
      </c>
      <c r="H16" s="49"/>
      <c r="I16" s="57"/>
      <c r="J16" s="40"/>
      <c r="K16" s="51"/>
      <c r="L16" s="52"/>
      <c r="M16" s="20"/>
      <c r="N16" s="20"/>
      <c r="O16" s="20"/>
      <c r="P16" s="20"/>
      <c r="Q16" s="20"/>
      <c r="R16" s="20"/>
      <c r="S16" s="20"/>
      <c r="T16" s="20"/>
      <c r="U16" s="20"/>
      <c r="V16" s="20"/>
      <c r="W16" s="20"/>
      <c r="X16" s="20"/>
      <c r="Y16" s="20"/>
      <c r="Z16" s="20"/>
    </row>
    <row r="17" ht="12.75" customHeight="1">
      <c r="A17" s="37" t="s">
        <v>105</v>
      </c>
      <c r="B17" s="35">
        <v>0.0</v>
      </c>
      <c r="C17" s="36"/>
      <c r="D17" s="37"/>
      <c r="E17" s="35">
        <v>0.0</v>
      </c>
      <c r="F17" s="45">
        <v>0.0</v>
      </c>
      <c r="G17" s="40" t="s">
        <v>105</v>
      </c>
      <c r="H17" s="41"/>
      <c r="I17" s="42"/>
      <c r="J17" s="40"/>
      <c r="K17" s="41">
        <v>0.0</v>
      </c>
      <c r="L17" s="46">
        <v>0.0</v>
      </c>
      <c r="M17" s="20"/>
      <c r="N17" s="20"/>
      <c r="O17" s="20"/>
      <c r="P17" s="20"/>
      <c r="Q17" s="20"/>
      <c r="R17" s="20"/>
      <c r="S17" s="20"/>
      <c r="T17" s="20"/>
      <c r="U17" s="20"/>
      <c r="V17" s="20"/>
      <c r="W17" s="20"/>
      <c r="X17" s="20"/>
      <c r="Y17" s="20"/>
      <c r="Z17" s="20"/>
    </row>
    <row r="18" ht="12.75" customHeight="1">
      <c r="A18" s="37" t="s">
        <v>105</v>
      </c>
      <c r="B18" s="35"/>
      <c r="C18" s="36"/>
      <c r="D18" s="37"/>
      <c r="E18" s="35">
        <v>0.0</v>
      </c>
      <c r="F18" s="45">
        <v>0.0</v>
      </c>
      <c r="G18" s="40" t="s">
        <v>105</v>
      </c>
      <c r="H18" s="41"/>
      <c r="I18" s="42"/>
      <c r="J18" s="40"/>
      <c r="K18" s="41">
        <v>0.0</v>
      </c>
      <c r="L18" s="46">
        <v>0.0</v>
      </c>
      <c r="M18" s="20"/>
      <c r="N18" s="20"/>
      <c r="O18" s="20"/>
      <c r="P18" s="20"/>
      <c r="Q18" s="20"/>
      <c r="R18" s="20"/>
      <c r="S18" s="20"/>
      <c r="T18" s="20"/>
      <c r="U18" s="20"/>
      <c r="V18" s="20"/>
      <c r="W18" s="20"/>
      <c r="X18" s="20"/>
      <c r="Y18" s="20"/>
      <c r="Z18" s="20"/>
    </row>
    <row r="19" ht="12.75" customHeight="1">
      <c r="A19" s="58" t="s">
        <v>106</v>
      </c>
      <c r="B19" s="59"/>
      <c r="C19" s="60"/>
      <c r="D19" s="58"/>
      <c r="E19" s="47"/>
      <c r="F19" s="48"/>
      <c r="G19" s="61" t="s">
        <v>106</v>
      </c>
      <c r="H19" s="51"/>
      <c r="I19" s="50"/>
      <c r="J19" s="61"/>
      <c r="K19" s="51"/>
      <c r="L19" s="52"/>
      <c r="M19" s="20"/>
      <c r="N19" s="20"/>
      <c r="O19" s="20"/>
      <c r="P19" s="20"/>
      <c r="Q19" s="20"/>
      <c r="R19" s="20"/>
      <c r="S19" s="20"/>
      <c r="T19" s="20"/>
      <c r="U19" s="20"/>
      <c r="V19" s="20"/>
      <c r="W19" s="20"/>
      <c r="X19" s="20"/>
      <c r="Y19" s="20"/>
      <c r="Z19" s="20"/>
    </row>
    <row r="20" ht="12.75" customHeight="1">
      <c r="A20" s="37" t="s">
        <v>107</v>
      </c>
      <c r="B20" s="56">
        <f>SUM(B5:B18)</f>
        <v>10000</v>
      </c>
      <c r="C20" s="56"/>
      <c r="D20" s="37"/>
      <c r="E20" s="56">
        <f t="shared" ref="E20:F20" si="1">SUM(E5,E6,E7,E8,E10,E11,E15,E17,E18)</f>
        <v>8090</v>
      </c>
      <c r="F20" s="62">
        <f t="shared" si="1"/>
        <v>8090</v>
      </c>
      <c r="G20" s="40" t="s">
        <v>107</v>
      </c>
      <c r="H20" s="49">
        <f>SUM(H5:H18)</f>
        <v>6000</v>
      </c>
      <c r="I20" s="57"/>
      <c r="J20" s="40"/>
      <c r="K20" s="49">
        <f t="shared" ref="K20:L20" si="2">SUM(K5:K19)</f>
        <v>6000</v>
      </c>
      <c r="L20" s="63">
        <f t="shared" si="2"/>
        <v>6000</v>
      </c>
      <c r="M20" s="20"/>
      <c r="N20" s="20"/>
      <c r="O20" s="20"/>
      <c r="P20" s="20"/>
      <c r="Q20" s="20"/>
      <c r="R20" s="20"/>
      <c r="S20" s="20"/>
      <c r="T20" s="20"/>
      <c r="U20" s="20"/>
      <c r="V20" s="20"/>
      <c r="W20" s="20"/>
      <c r="X20" s="20"/>
      <c r="Y20" s="20"/>
      <c r="Z20" s="20"/>
    </row>
    <row r="21" ht="12.75" customHeight="1">
      <c r="A21" s="64" t="s">
        <v>108</v>
      </c>
      <c r="B21" s="27"/>
      <c r="C21" s="65"/>
      <c r="D21" s="27"/>
      <c r="E21" s="66"/>
      <c r="F21" s="67"/>
      <c r="G21" s="27" t="s">
        <v>109</v>
      </c>
      <c r="H21" s="27"/>
      <c r="I21" s="65"/>
      <c r="J21" s="27" t="s">
        <v>110</v>
      </c>
      <c r="K21" s="27" t="s">
        <v>111</v>
      </c>
      <c r="L21" s="68" t="s">
        <v>112</v>
      </c>
      <c r="M21" s="20"/>
      <c r="N21" s="20"/>
      <c r="O21" s="20"/>
      <c r="P21" s="20"/>
      <c r="Q21" s="20"/>
      <c r="R21" s="20"/>
      <c r="S21" s="20"/>
      <c r="T21" s="20"/>
      <c r="U21" s="20"/>
      <c r="V21" s="20"/>
      <c r="W21" s="20"/>
      <c r="X21" s="20"/>
      <c r="Y21" s="20"/>
      <c r="Z21" s="20"/>
    </row>
    <row r="22" ht="12.75" customHeight="1">
      <c r="A22" s="30"/>
      <c r="B22" s="30"/>
      <c r="C22" s="69"/>
      <c r="D22" s="30"/>
      <c r="E22" s="70"/>
      <c r="F22" s="71"/>
      <c r="G22" s="29" t="s">
        <v>113</v>
      </c>
      <c r="H22" s="29"/>
      <c r="I22" s="72"/>
      <c r="J22" s="29"/>
      <c r="K22" s="29" t="s">
        <v>114</v>
      </c>
      <c r="L22" s="33" t="s">
        <v>115</v>
      </c>
      <c r="M22" s="20"/>
      <c r="N22" s="20"/>
      <c r="O22" s="20"/>
      <c r="P22" s="20"/>
      <c r="Q22" s="20"/>
      <c r="R22" s="20"/>
      <c r="S22" s="20"/>
      <c r="T22" s="20"/>
      <c r="U22" s="20"/>
      <c r="V22" s="20"/>
      <c r="W22" s="20"/>
      <c r="X22" s="20"/>
      <c r="Y22" s="20"/>
      <c r="Z22" s="20"/>
    </row>
    <row r="23" ht="12.75" customHeight="1">
      <c r="A23" s="73"/>
      <c r="B23" s="30" t="s">
        <v>79</v>
      </c>
      <c r="C23" s="69" t="s">
        <v>80</v>
      </c>
      <c r="D23" s="30"/>
      <c r="E23" s="29" t="s">
        <v>81</v>
      </c>
      <c r="F23" s="33" t="s">
        <v>82</v>
      </c>
      <c r="G23" s="74" t="s">
        <v>116</v>
      </c>
      <c r="H23" s="29" t="s">
        <v>79</v>
      </c>
      <c r="I23" s="72" t="s">
        <v>80</v>
      </c>
      <c r="J23" s="29"/>
      <c r="K23" s="29" t="s">
        <v>81</v>
      </c>
      <c r="L23" s="33" t="s">
        <v>82</v>
      </c>
      <c r="M23" s="20"/>
      <c r="N23" s="20"/>
      <c r="O23" s="20"/>
      <c r="P23" s="20"/>
      <c r="Q23" s="20"/>
      <c r="R23" s="20"/>
      <c r="S23" s="20"/>
      <c r="T23" s="20"/>
      <c r="U23" s="20"/>
      <c r="V23" s="20"/>
      <c r="W23" s="20"/>
      <c r="X23" s="20"/>
      <c r="Y23" s="20"/>
      <c r="Z23" s="20"/>
    </row>
    <row r="24" ht="12.75" customHeight="1">
      <c r="A24" s="75" t="s">
        <v>117</v>
      </c>
      <c r="B24" s="78">
        <v>600.0</v>
      </c>
      <c r="C24" s="77" t="s">
        <v>252</v>
      </c>
      <c r="D24" s="75"/>
      <c r="E24" s="78">
        <v>600.0</v>
      </c>
      <c r="F24" s="79">
        <v>600.0</v>
      </c>
      <c r="G24" s="80" t="s">
        <v>119</v>
      </c>
      <c r="H24" s="81">
        <v>0.0</v>
      </c>
      <c r="I24" s="82"/>
      <c r="J24" s="83"/>
      <c r="K24" s="81">
        <v>0.0</v>
      </c>
      <c r="L24" s="84">
        <v>0.0</v>
      </c>
      <c r="M24" s="20"/>
      <c r="N24" s="20"/>
      <c r="O24" s="20"/>
      <c r="P24" s="20"/>
      <c r="Q24" s="20"/>
      <c r="R24" s="20"/>
      <c r="S24" s="20"/>
      <c r="T24" s="20"/>
      <c r="U24" s="20"/>
      <c r="V24" s="20"/>
      <c r="W24" s="20"/>
      <c r="X24" s="20"/>
      <c r="Y24" s="20"/>
      <c r="Z24" s="20"/>
    </row>
    <row r="25" ht="12.75" customHeight="1">
      <c r="A25" s="75" t="s">
        <v>120</v>
      </c>
      <c r="B25" s="76">
        <v>0.0</v>
      </c>
      <c r="C25" s="77" t="s">
        <v>253</v>
      </c>
      <c r="D25" s="75"/>
      <c r="E25" s="76">
        <v>0.0</v>
      </c>
      <c r="F25" s="85">
        <v>0.0</v>
      </c>
      <c r="G25" s="80" t="s">
        <v>122</v>
      </c>
      <c r="H25" s="81">
        <v>0.0</v>
      </c>
      <c r="I25" s="82"/>
      <c r="J25" s="83"/>
      <c r="K25" s="81">
        <v>0.0</v>
      </c>
      <c r="L25" s="84">
        <v>0.0</v>
      </c>
      <c r="M25" s="20"/>
      <c r="N25" s="20"/>
      <c r="O25" s="20"/>
      <c r="P25" s="20"/>
      <c r="Q25" s="20"/>
      <c r="R25" s="20"/>
      <c r="S25" s="20"/>
      <c r="T25" s="20"/>
      <c r="U25" s="20"/>
      <c r="V25" s="20"/>
      <c r="W25" s="20"/>
      <c r="X25" s="20"/>
      <c r="Y25" s="20"/>
      <c r="Z25" s="20"/>
    </row>
    <row r="26" ht="12.75" customHeight="1">
      <c r="A26" s="75" t="s">
        <v>123</v>
      </c>
      <c r="B26" s="76">
        <v>0.0</v>
      </c>
      <c r="C26" s="77" t="s">
        <v>253</v>
      </c>
      <c r="D26" s="75"/>
      <c r="E26" s="76">
        <v>0.0</v>
      </c>
      <c r="F26" s="85">
        <v>0.0</v>
      </c>
      <c r="G26" s="80" t="s">
        <v>124</v>
      </c>
      <c r="H26" s="81">
        <v>0.0</v>
      </c>
      <c r="I26" s="82"/>
      <c r="J26" s="83"/>
      <c r="K26" s="81">
        <v>0.0</v>
      </c>
      <c r="L26" s="84">
        <v>0.0</v>
      </c>
      <c r="M26" s="20"/>
      <c r="N26" s="20"/>
      <c r="O26" s="20"/>
      <c r="P26" s="20"/>
      <c r="Q26" s="20"/>
      <c r="R26" s="20"/>
      <c r="S26" s="20"/>
      <c r="T26" s="20"/>
      <c r="U26" s="20"/>
      <c r="V26" s="20"/>
      <c r="W26" s="20"/>
      <c r="X26" s="20"/>
      <c r="Y26" s="20"/>
      <c r="Z26" s="20"/>
    </row>
    <row r="27" ht="12.75" customHeight="1">
      <c r="A27" s="75" t="s">
        <v>125</v>
      </c>
      <c r="B27" s="86">
        <v>0.0</v>
      </c>
      <c r="C27" s="77" t="s">
        <v>253</v>
      </c>
      <c r="D27" s="75"/>
      <c r="E27" s="86">
        <v>0.0</v>
      </c>
      <c r="F27" s="85">
        <v>0.0</v>
      </c>
      <c r="G27" s="83" t="s">
        <v>127</v>
      </c>
      <c r="H27" s="81">
        <v>0.0</v>
      </c>
      <c r="I27" s="82"/>
      <c r="J27" s="83"/>
      <c r="K27" s="81">
        <v>0.0</v>
      </c>
      <c r="L27" s="84">
        <v>0.0</v>
      </c>
      <c r="M27" s="20"/>
      <c r="N27" s="20"/>
      <c r="O27" s="20"/>
      <c r="P27" s="20"/>
      <c r="Q27" s="20"/>
      <c r="R27" s="20"/>
      <c r="S27" s="20"/>
      <c r="T27" s="20"/>
      <c r="U27" s="20"/>
      <c r="V27" s="20"/>
      <c r="W27" s="20"/>
      <c r="X27" s="20"/>
      <c r="Y27" s="20"/>
      <c r="Z27" s="20"/>
    </row>
    <row r="28" ht="12.75" customHeight="1">
      <c r="A28" s="75" t="s">
        <v>128</v>
      </c>
      <c r="B28" s="86">
        <v>0.0</v>
      </c>
      <c r="C28" s="77" t="s">
        <v>253</v>
      </c>
      <c r="D28" s="75"/>
      <c r="E28" s="86">
        <v>0.0</v>
      </c>
      <c r="F28" s="85">
        <v>0.0</v>
      </c>
      <c r="G28" s="80" t="s">
        <v>129</v>
      </c>
      <c r="H28" s="87"/>
      <c r="I28" s="88"/>
      <c r="J28" s="83"/>
      <c r="K28" s="89"/>
      <c r="L28" s="90"/>
      <c r="M28" s="20"/>
      <c r="N28" s="20"/>
      <c r="O28" s="20"/>
      <c r="P28" s="20"/>
      <c r="Q28" s="20"/>
      <c r="R28" s="20"/>
      <c r="S28" s="20"/>
      <c r="T28" s="20"/>
      <c r="U28" s="20"/>
      <c r="V28" s="20"/>
      <c r="W28" s="20"/>
      <c r="X28" s="20"/>
      <c r="Y28" s="20"/>
      <c r="Z28" s="20"/>
    </row>
    <row r="29" ht="12.75" customHeight="1">
      <c r="A29" s="75"/>
      <c r="B29" s="75"/>
      <c r="C29" s="91"/>
      <c r="D29" s="75"/>
      <c r="E29" s="75"/>
      <c r="F29" s="92"/>
      <c r="G29" s="93" t="s">
        <v>130</v>
      </c>
      <c r="H29" s="89"/>
      <c r="I29" s="94" t="s">
        <v>94</v>
      </c>
      <c r="J29" s="83"/>
      <c r="K29" s="89"/>
      <c r="L29" s="90"/>
      <c r="M29" s="20"/>
      <c r="N29" s="20"/>
      <c r="O29" s="20"/>
      <c r="P29" s="20"/>
      <c r="Q29" s="20"/>
      <c r="R29" s="20"/>
      <c r="S29" s="20"/>
      <c r="T29" s="20"/>
      <c r="U29" s="20"/>
      <c r="V29" s="20"/>
      <c r="W29" s="20"/>
      <c r="X29" s="20"/>
      <c r="Y29" s="20"/>
      <c r="Z29" s="20"/>
    </row>
    <row r="30" ht="12.75" customHeight="1">
      <c r="A30" s="75" t="s">
        <v>131</v>
      </c>
      <c r="B30" s="76">
        <v>0.0</v>
      </c>
      <c r="C30" s="77" t="s">
        <v>253</v>
      </c>
      <c r="D30" s="75"/>
      <c r="E30" s="76">
        <v>0.0</v>
      </c>
      <c r="F30" s="85">
        <v>0.0</v>
      </c>
      <c r="G30" s="95" t="s">
        <v>133</v>
      </c>
      <c r="H30" s="81">
        <v>0.0</v>
      </c>
      <c r="I30" s="82"/>
      <c r="J30" s="83"/>
      <c r="K30" s="81">
        <v>0.0</v>
      </c>
      <c r="L30" s="84">
        <v>0.0</v>
      </c>
      <c r="M30" s="20"/>
      <c r="N30" s="20"/>
      <c r="O30" s="20"/>
      <c r="P30" s="20"/>
      <c r="Q30" s="20"/>
      <c r="R30" s="20"/>
      <c r="S30" s="20"/>
      <c r="T30" s="20"/>
      <c r="U30" s="20"/>
      <c r="V30" s="20"/>
      <c r="W30" s="20"/>
      <c r="X30" s="20"/>
      <c r="Y30" s="20"/>
      <c r="Z30" s="20"/>
    </row>
    <row r="31" ht="27.0" customHeight="1">
      <c r="A31" s="75" t="s">
        <v>134</v>
      </c>
      <c r="B31" s="76">
        <v>0.0</v>
      </c>
      <c r="C31" s="77" t="s">
        <v>253</v>
      </c>
      <c r="D31" s="75"/>
      <c r="E31" s="76">
        <v>0.0</v>
      </c>
      <c r="F31" s="85">
        <v>0.0</v>
      </c>
      <c r="G31" s="88" t="s">
        <v>135</v>
      </c>
      <c r="H31" s="87"/>
      <c r="I31" s="88"/>
      <c r="J31" s="83"/>
      <c r="K31" s="89"/>
      <c r="L31" s="90"/>
      <c r="M31" s="20"/>
      <c r="N31" s="20"/>
      <c r="O31" s="20"/>
      <c r="P31" s="20"/>
      <c r="Q31" s="20"/>
      <c r="R31" s="20"/>
      <c r="S31" s="20"/>
      <c r="T31" s="20"/>
      <c r="U31" s="20"/>
      <c r="V31" s="20"/>
      <c r="W31" s="20"/>
      <c r="X31" s="20"/>
      <c r="Y31" s="20"/>
      <c r="Z31" s="20"/>
    </row>
    <row r="32" ht="12.75" customHeight="1">
      <c r="A32" s="75" t="s">
        <v>136</v>
      </c>
      <c r="B32" s="76">
        <v>0.0</v>
      </c>
      <c r="C32" s="77" t="s">
        <v>253</v>
      </c>
      <c r="D32" s="75"/>
      <c r="E32" s="76">
        <v>0.0</v>
      </c>
      <c r="F32" s="85">
        <v>0.0</v>
      </c>
      <c r="G32" s="83" t="s">
        <v>105</v>
      </c>
      <c r="H32" s="81">
        <v>0.0</v>
      </c>
      <c r="I32" s="82"/>
      <c r="J32" s="83"/>
      <c r="K32" s="81">
        <v>0.0</v>
      </c>
      <c r="L32" s="84">
        <v>0.0</v>
      </c>
      <c r="M32" s="20"/>
      <c r="N32" s="20"/>
      <c r="O32" s="20"/>
      <c r="P32" s="20"/>
      <c r="Q32" s="20"/>
      <c r="R32" s="20"/>
      <c r="S32" s="20"/>
      <c r="T32" s="20"/>
      <c r="U32" s="20"/>
      <c r="V32" s="20"/>
      <c r="W32" s="20"/>
      <c r="X32" s="20"/>
      <c r="Y32" s="20"/>
      <c r="Z32" s="20"/>
    </row>
    <row r="33" ht="12.75" customHeight="1">
      <c r="A33" s="75" t="s">
        <v>137</v>
      </c>
      <c r="B33" s="76"/>
      <c r="C33" s="77" t="s">
        <v>253</v>
      </c>
      <c r="D33" s="75"/>
      <c r="E33" s="76">
        <v>0.0</v>
      </c>
      <c r="F33" s="85">
        <v>0.0</v>
      </c>
      <c r="G33" s="96" t="s">
        <v>138</v>
      </c>
      <c r="H33" s="89"/>
      <c r="I33" s="94"/>
      <c r="J33" s="96"/>
      <c r="K33" s="89"/>
      <c r="L33" s="90"/>
      <c r="M33" s="20"/>
      <c r="N33" s="20"/>
      <c r="O33" s="20"/>
      <c r="P33" s="20"/>
      <c r="Q33" s="20"/>
      <c r="R33" s="20"/>
      <c r="S33" s="20"/>
      <c r="T33" s="20"/>
      <c r="U33" s="20"/>
      <c r="V33" s="20"/>
      <c r="W33" s="20"/>
      <c r="X33" s="20"/>
      <c r="Y33" s="20"/>
      <c r="Z33" s="20"/>
    </row>
    <row r="34" ht="12.75" customHeight="1">
      <c r="A34" s="97" t="s">
        <v>139</v>
      </c>
      <c r="B34" s="98"/>
      <c r="C34" s="99"/>
      <c r="D34" s="97"/>
      <c r="E34" s="98"/>
      <c r="F34" s="100"/>
      <c r="G34" s="83" t="s">
        <v>107</v>
      </c>
      <c r="H34" s="87">
        <f>SUM(H24:H32)</f>
        <v>0</v>
      </c>
      <c r="I34" s="88"/>
      <c r="J34" s="83"/>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5" t="s">
        <v>105</v>
      </c>
      <c r="B35" s="76"/>
      <c r="C35" s="77"/>
      <c r="D35" s="75"/>
      <c r="E35" s="76">
        <v>0.0</v>
      </c>
      <c r="F35" s="85">
        <v>0.0</v>
      </c>
      <c r="G35" s="27" t="s">
        <v>141</v>
      </c>
      <c r="H35" s="27"/>
      <c r="I35" s="65"/>
      <c r="J35" s="27"/>
      <c r="K35" s="66"/>
      <c r="L35" s="67"/>
      <c r="M35" s="20"/>
      <c r="N35" s="20"/>
      <c r="O35" s="20"/>
      <c r="P35" s="20"/>
      <c r="Q35" s="20"/>
      <c r="R35" s="20"/>
      <c r="S35" s="20"/>
      <c r="T35" s="20"/>
      <c r="U35" s="20"/>
      <c r="V35" s="20"/>
      <c r="W35" s="20"/>
      <c r="X35" s="20"/>
      <c r="Y35" s="20"/>
      <c r="Z35" s="20"/>
    </row>
    <row r="36" ht="12.75" customHeight="1">
      <c r="A36" s="97" t="s">
        <v>142</v>
      </c>
      <c r="B36" s="97"/>
      <c r="C36" s="102"/>
      <c r="D36" s="97"/>
      <c r="E36" s="98"/>
      <c r="F36" s="100"/>
      <c r="G36" s="30" t="s">
        <v>143</v>
      </c>
      <c r="H36" s="30"/>
      <c r="I36" s="69"/>
      <c r="J36" s="30" t="s">
        <v>110</v>
      </c>
      <c r="K36" s="29"/>
      <c r="L36" s="71"/>
      <c r="M36" s="20"/>
      <c r="N36" s="20"/>
      <c r="O36" s="20"/>
      <c r="P36" s="20"/>
      <c r="Q36" s="20"/>
      <c r="R36" s="20"/>
      <c r="S36" s="20"/>
      <c r="T36" s="20"/>
      <c r="U36" s="20"/>
      <c r="V36" s="20"/>
      <c r="W36" s="20"/>
      <c r="X36" s="20"/>
      <c r="Y36" s="20"/>
      <c r="Z36" s="20"/>
    </row>
    <row r="37" ht="12.75" customHeight="1">
      <c r="A37" s="75" t="s">
        <v>107</v>
      </c>
      <c r="B37" s="103">
        <f>SUM(B24:B35)</f>
        <v>600</v>
      </c>
      <c r="C37" s="104"/>
      <c r="D37" s="75"/>
      <c r="E37" s="103">
        <f t="shared" ref="E37:F37" si="4">SUM(E24:E36)</f>
        <v>600</v>
      </c>
      <c r="F37" s="105">
        <f t="shared" si="4"/>
        <v>600</v>
      </c>
      <c r="G37" s="30" t="s">
        <v>113</v>
      </c>
      <c r="H37" s="30"/>
      <c r="I37" s="69"/>
      <c r="J37" s="30"/>
      <c r="K37" s="29" t="s">
        <v>114</v>
      </c>
      <c r="L37" s="33" t="s">
        <v>115</v>
      </c>
      <c r="M37" s="20"/>
      <c r="N37" s="20"/>
      <c r="O37" s="20"/>
      <c r="P37" s="20"/>
      <c r="Q37" s="20"/>
      <c r="R37" s="20"/>
      <c r="S37" s="20"/>
      <c r="T37" s="20"/>
      <c r="U37" s="20"/>
      <c r="V37" s="20"/>
      <c r="W37" s="20"/>
      <c r="X37" s="20"/>
      <c r="Y37" s="20"/>
      <c r="Z37" s="20"/>
    </row>
    <row r="38" ht="12.75" customHeight="1">
      <c r="A38" s="64" t="s">
        <v>144</v>
      </c>
      <c r="B38" s="27"/>
      <c r="C38" s="65"/>
      <c r="D38" s="27"/>
      <c r="E38" s="27"/>
      <c r="F38" s="68"/>
      <c r="G38" s="73" t="s">
        <v>145</v>
      </c>
      <c r="H38" s="30" t="s">
        <v>79</v>
      </c>
      <c r="I38" s="69" t="s">
        <v>146</v>
      </c>
      <c r="J38" s="30"/>
      <c r="K38" s="29" t="s">
        <v>81</v>
      </c>
      <c r="L38" s="33" t="s">
        <v>82</v>
      </c>
      <c r="M38" s="20"/>
      <c r="N38" s="20"/>
      <c r="O38" s="20"/>
      <c r="P38" s="20"/>
      <c r="Q38" s="20"/>
      <c r="R38" s="20"/>
      <c r="S38" s="20"/>
      <c r="T38" s="20"/>
      <c r="U38" s="20"/>
      <c r="V38" s="20"/>
      <c r="W38" s="20"/>
      <c r="X38" s="20"/>
      <c r="Y38" s="20"/>
      <c r="Z38" s="20"/>
    </row>
    <row r="39" ht="12.75" customHeight="1">
      <c r="A39" s="30" t="s">
        <v>147</v>
      </c>
      <c r="B39" s="30"/>
      <c r="C39" s="69"/>
      <c r="D39" s="30"/>
      <c r="E39" s="30" t="s">
        <v>148</v>
      </c>
      <c r="F39" s="106" t="s">
        <v>149</v>
      </c>
      <c r="G39" s="107" t="s">
        <v>150</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151</v>
      </c>
      <c r="B40" s="30"/>
      <c r="C40" s="69"/>
      <c r="D40" s="30"/>
      <c r="E40" s="30"/>
      <c r="F40" s="106"/>
      <c r="G40" s="112" t="s">
        <v>152</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153</v>
      </c>
      <c r="B41" s="30" t="s">
        <v>79</v>
      </c>
      <c r="C41" s="69" t="s">
        <v>146</v>
      </c>
      <c r="D41" s="73"/>
      <c r="E41" s="29" t="s">
        <v>81</v>
      </c>
      <c r="F41" s="33" t="s">
        <v>82</v>
      </c>
      <c r="G41" s="112" t="s">
        <v>154</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155</v>
      </c>
      <c r="B42" s="115">
        <v>0.0</v>
      </c>
      <c r="C42" s="116"/>
      <c r="D42" s="117"/>
      <c r="E42" s="118"/>
      <c r="F42" s="118"/>
      <c r="G42" s="119" t="s">
        <v>156</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157</v>
      </c>
      <c r="B43" s="115">
        <v>0.0</v>
      </c>
      <c r="C43" s="116" t="s">
        <v>158</v>
      </c>
      <c r="D43" s="117"/>
      <c r="E43" s="118"/>
      <c r="F43" s="118"/>
      <c r="G43" s="119" t="s">
        <v>159</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160</v>
      </c>
      <c r="B44" s="115">
        <v>0.0</v>
      </c>
      <c r="C44" s="120" t="s">
        <v>161</v>
      </c>
      <c r="D44" s="117"/>
      <c r="E44" s="118"/>
      <c r="F44" s="118"/>
      <c r="G44" s="121" t="s">
        <v>162</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163</v>
      </c>
      <c r="B45" s="122">
        <v>0.0</v>
      </c>
      <c r="C45" s="120"/>
      <c r="D45" s="117"/>
      <c r="E45" s="122">
        <v>0.0</v>
      </c>
      <c r="F45" s="123">
        <v>0.0</v>
      </c>
      <c r="G45" s="112" t="s">
        <v>107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164</v>
      </c>
      <c r="B46" s="122">
        <v>0.0</v>
      </c>
      <c r="C46" s="120"/>
      <c r="D46" s="117"/>
      <c r="E46" s="122">
        <v>0.0</v>
      </c>
      <c r="F46" s="123">
        <v>0.0</v>
      </c>
      <c r="G46" s="27" t="s">
        <v>165</v>
      </c>
      <c r="H46" s="27"/>
      <c r="I46" s="65"/>
      <c r="J46" s="27"/>
      <c r="K46" s="66"/>
      <c r="L46" s="67"/>
      <c r="M46" s="20"/>
      <c r="N46" s="20"/>
      <c r="O46" s="20"/>
      <c r="P46" s="20"/>
      <c r="Q46" s="20"/>
      <c r="R46" s="20"/>
      <c r="S46" s="20"/>
      <c r="T46" s="20"/>
      <c r="U46" s="20"/>
      <c r="V46" s="20"/>
      <c r="W46" s="20"/>
      <c r="X46" s="20"/>
      <c r="Y46" s="20"/>
      <c r="Z46" s="20"/>
    </row>
    <row r="47" ht="13.5" customHeight="1">
      <c r="A47" s="114" t="s">
        <v>166</v>
      </c>
      <c r="B47" s="118"/>
      <c r="C47" s="114"/>
      <c r="D47" s="117"/>
      <c r="E47" s="118"/>
      <c r="F47" s="114"/>
      <c r="G47" s="126" t="s">
        <v>167</v>
      </c>
      <c r="H47" s="30"/>
      <c r="I47" s="69"/>
      <c r="J47" s="30"/>
      <c r="K47" s="70"/>
      <c r="L47" s="71"/>
      <c r="M47" s="20"/>
      <c r="N47" s="20"/>
      <c r="O47" s="20"/>
      <c r="P47" s="20"/>
      <c r="Q47" s="20"/>
      <c r="R47" s="20"/>
      <c r="S47" s="20"/>
      <c r="T47" s="20"/>
      <c r="U47" s="20"/>
      <c r="V47" s="20"/>
      <c r="W47" s="20"/>
      <c r="X47" s="20"/>
      <c r="Y47" s="20"/>
      <c r="Z47" s="20"/>
    </row>
    <row r="48" ht="13.5" customHeight="1">
      <c r="A48" s="114" t="s">
        <v>168</v>
      </c>
      <c r="B48" s="118"/>
      <c r="C48" s="114"/>
      <c r="D48" s="117"/>
      <c r="E48" s="118"/>
      <c r="F48" s="114"/>
      <c r="G48" s="127" t="s">
        <v>169</v>
      </c>
      <c r="H48" s="73"/>
      <c r="I48" s="128"/>
      <c r="J48" s="73"/>
      <c r="K48" s="70"/>
      <c r="L48" s="71"/>
      <c r="M48" s="20"/>
      <c r="N48" s="20"/>
      <c r="O48" s="20"/>
      <c r="P48" s="20"/>
      <c r="Q48" s="20"/>
      <c r="R48" s="20"/>
      <c r="S48" s="20"/>
      <c r="T48" s="20"/>
      <c r="U48" s="20"/>
      <c r="V48" s="20"/>
      <c r="W48" s="20"/>
      <c r="X48" s="20"/>
      <c r="Y48" s="20"/>
      <c r="Z48" s="20"/>
    </row>
    <row r="49" ht="12.0" customHeight="1">
      <c r="A49" s="114" t="s">
        <v>170</v>
      </c>
      <c r="B49" s="118"/>
      <c r="C49" s="114"/>
      <c r="D49" s="117"/>
      <c r="E49" s="129"/>
      <c r="F49" s="130"/>
      <c r="G49" s="30" t="s">
        <v>113</v>
      </c>
      <c r="H49" s="30"/>
      <c r="I49" s="69" t="s">
        <v>171</v>
      </c>
      <c r="J49" s="30" t="s">
        <v>110</v>
      </c>
      <c r="K49" s="29" t="s">
        <v>114</v>
      </c>
      <c r="L49" s="33" t="s">
        <v>115</v>
      </c>
      <c r="M49" s="20"/>
      <c r="N49" s="20"/>
      <c r="O49" s="20"/>
      <c r="P49" s="20"/>
      <c r="Q49" s="20"/>
      <c r="R49" s="20"/>
      <c r="S49" s="20"/>
      <c r="T49" s="20"/>
      <c r="U49" s="20"/>
      <c r="V49" s="20"/>
      <c r="W49" s="20"/>
      <c r="X49" s="20"/>
      <c r="Y49" s="20"/>
      <c r="Z49" s="20"/>
    </row>
    <row r="50" ht="12.75" customHeight="1">
      <c r="A50" s="117" t="s">
        <v>107</v>
      </c>
      <c r="B50" s="118">
        <f>SUM(B42:B46)</f>
        <v>0</v>
      </c>
      <c r="C50" s="114"/>
      <c r="D50" s="117"/>
      <c r="E50" s="118">
        <f t="shared" ref="E50:F50" si="6">SUM(E45,E46)</f>
        <v>0</v>
      </c>
      <c r="F50" s="131">
        <f t="shared" si="6"/>
        <v>0</v>
      </c>
      <c r="G50" s="132" t="s">
        <v>172</v>
      </c>
      <c r="H50" s="30" t="s">
        <v>79</v>
      </c>
      <c r="I50" s="69" t="s">
        <v>146</v>
      </c>
      <c r="J50" s="73"/>
      <c r="K50" s="29" t="s">
        <v>81</v>
      </c>
      <c r="L50" s="33" t="s">
        <v>82</v>
      </c>
      <c r="M50" s="20"/>
      <c r="N50" s="20"/>
      <c r="O50" s="20"/>
      <c r="P50" s="20"/>
      <c r="Q50" s="20"/>
      <c r="R50" s="20"/>
      <c r="S50" s="20"/>
      <c r="T50" s="20"/>
      <c r="U50" s="20"/>
      <c r="V50" s="20"/>
      <c r="W50" s="20"/>
      <c r="X50" s="20"/>
      <c r="Y50" s="20"/>
      <c r="Z50" s="20"/>
    </row>
    <row r="51" ht="12.75" customHeight="1">
      <c r="A51" s="64" t="s">
        <v>173</v>
      </c>
      <c r="B51" s="27"/>
      <c r="C51" s="65"/>
      <c r="D51" s="27"/>
      <c r="E51" s="66"/>
      <c r="F51" s="67"/>
      <c r="G51" s="133" t="s">
        <v>174</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167</v>
      </c>
      <c r="B52" s="30"/>
      <c r="C52" s="69"/>
      <c r="D52" s="30"/>
      <c r="E52" s="70"/>
      <c r="F52" s="71"/>
      <c r="G52" s="133" t="s">
        <v>175</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169</v>
      </c>
      <c r="B53" s="73"/>
      <c r="C53" s="128"/>
      <c r="D53" s="73"/>
      <c r="E53" s="70"/>
      <c r="F53" s="71"/>
      <c r="G53" s="133" t="s">
        <v>176</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151</v>
      </c>
      <c r="B54" s="73"/>
      <c r="C54" s="69" t="s">
        <v>171</v>
      </c>
      <c r="D54" s="30" t="s">
        <v>110</v>
      </c>
      <c r="E54" s="29" t="s">
        <v>114</v>
      </c>
      <c r="F54" s="33" t="s">
        <v>115</v>
      </c>
      <c r="G54" s="133" t="s">
        <v>177</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172</v>
      </c>
      <c r="B55" s="138" t="s">
        <v>79</v>
      </c>
      <c r="C55" s="69" t="s">
        <v>146</v>
      </c>
      <c r="D55" s="73"/>
      <c r="E55" s="29" t="s">
        <v>81</v>
      </c>
      <c r="F55" s="33" t="s">
        <v>82</v>
      </c>
      <c r="G55" s="133" t="s">
        <v>178</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174</v>
      </c>
      <c r="B56" s="140">
        <v>0.0</v>
      </c>
      <c r="C56" s="141"/>
      <c r="D56" s="142"/>
      <c r="E56" s="140">
        <v>0.0</v>
      </c>
      <c r="F56" s="143">
        <v>0.0</v>
      </c>
      <c r="G56" s="144" t="s">
        <v>105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175</v>
      </c>
      <c r="B57" s="140">
        <v>0.0</v>
      </c>
      <c r="C57" s="141"/>
      <c r="D57" s="142"/>
      <c r="E57" s="140">
        <v>0.0</v>
      </c>
      <c r="F57" s="143">
        <v>0.0</v>
      </c>
      <c r="G57" s="145" t="s">
        <v>142</v>
      </c>
      <c r="H57" s="146"/>
      <c r="I57" s="145"/>
      <c r="J57" s="146"/>
      <c r="K57" s="147"/>
      <c r="L57" s="148"/>
      <c r="M57" s="20"/>
      <c r="N57" s="20"/>
      <c r="O57" s="20"/>
      <c r="P57" s="20"/>
      <c r="Q57" s="20"/>
      <c r="R57" s="20"/>
      <c r="S57" s="20"/>
      <c r="T57" s="20"/>
      <c r="U57" s="20"/>
      <c r="V57" s="20"/>
      <c r="W57" s="20"/>
      <c r="X57" s="20"/>
      <c r="Y57" s="20"/>
      <c r="Z57" s="20"/>
    </row>
    <row r="58" ht="12.75" customHeight="1">
      <c r="A58" s="139" t="s">
        <v>176</v>
      </c>
      <c r="B58" s="140">
        <v>0.0</v>
      </c>
      <c r="C58" s="141"/>
      <c r="D58" s="142"/>
      <c r="E58" s="140">
        <v>0.0</v>
      </c>
      <c r="F58" s="143">
        <v>0.0</v>
      </c>
      <c r="G58" s="149" t="s">
        <v>107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179</v>
      </c>
      <c r="B59" s="140">
        <v>0.0</v>
      </c>
      <c r="C59" s="141"/>
      <c r="D59" s="142"/>
      <c r="E59" s="140">
        <v>0.0</v>
      </c>
      <c r="F59" s="143">
        <v>0.0</v>
      </c>
      <c r="G59" s="154" t="s">
        <v>180</v>
      </c>
      <c r="H59" s="20"/>
      <c r="I59" s="20"/>
      <c r="J59" s="20"/>
      <c r="K59" s="20"/>
      <c r="L59" s="20"/>
      <c r="M59" s="20"/>
      <c r="N59" s="20"/>
      <c r="O59" s="20"/>
      <c r="P59" s="20"/>
      <c r="Q59" s="20"/>
      <c r="R59" s="20"/>
      <c r="S59" s="20"/>
      <c r="T59" s="20"/>
      <c r="U59" s="20"/>
      <c r="V59" s="20"/>
      <c r="W59" s="20"/>
      <c r="X59" s="20"/>
      <c r="Y59" s="20"/>
      <c r="Z59" s="20"/>
    </row>
    <row r="60" ht="12.75" customHeight="1">
      <c r="A60" s="139" t="s">
        <v>178</v>
      </c>
      <c r="B60" s="140">
        <v>0.0</v>
      </c>
      <c r="C60" s="141"/>
      <c r="D60" s="142"/>
      <c r="E60" s="140">
        <v>0.0</v>
      </c>
      <c r="F60" s="143">
        <v>0.0</v>
      </c>
      <c r="G60" s="181"/>
      <c r="H60" s="20"/>
      <c r="I60" s="20"/>
      <c r="J60" s="20"/>
      <c r="K60" s="20"/>
      <c r="L60" s="20"/>
      <c r="M60" s="20"/>
      <c r="N60" s="20"/>
      <c r="O60" s="20"/>
      <c r="P60" s="20"/>
      <c r="Q60" s="20"/>
      <c r="R60" s="20"/>
      <c r="S60" s="20"/>
      <c r="T60" s="20"/>
      <c r="U60" s="20"/>
      <c r="V60" s="20"/>
      <c r="W60" s="20"/>
      <c r="X60" s="20"/>
      <c r="Y60" s="20"/>
      <c r="Z60" s="20"/>
    </row>
    <row r="61" ht="12.75" customHeight="1">
      <c r="A61" s="156" t="s">
        <v>105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142</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107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4" t="s">
        <v>182</v>
      </c>
      <c r="B64" s="27"/>
      <c r="C64" s="27"/>
      <c r="D64" s="68"/>
      <c r="E64" s="166">
        <f t="shared" ref="E64:F64" si="9">SUM(E20,K20,K34,E50,K45,E63,K58)</f>
        <v>14090</v>
      </c>
      <c r="F64" s="167">
        <f t="shared" si="9"/>
        <v>14090</v>
      </c>
      <c r="G64" s="157"/>
      <c r="H64" s="20"/>
      <c r="I64" s="20"/>
      <c r="J64" s="20"/>
      <c r="K64" s="20"/>
      <c r="L64" s="20"/>
      <c r="M64" s="20"/>
      <c r="N64" s="20"/>
      <c r="O64" s="20"/>
      <c r="P64" s="20"/>
      <c r="Q64" s="20"/>
      <c r="R64" s="20"/>
      <c r="S64" s="20"/>
      <c r="T64" s="20"/>
      <c r="U64" s="20"/>
      <c r="V64" s="20"/>
      <c r="W64" s="20"/>
      <c r="X64" s="20"/>
      <c r="Y64" s="20"/>
      <c r="Z64" s="20"/>
    </row>
    <row r="65" ht="12.75" customHeight="1">
      <c r="A65" s="25" t="s">
        <v>183</v>
      </c>
      <c r="B65" s="25"/>
      <c r="C65" s="25"/>
      <c r="D65" s="168"/>
      <c r="E65" s="166">
        <f t="shared" ref="E65:F65" si="10">E37</f>
        <v>600</v>
      </c>
      <c r="F65" s="167">
        <f t="shared" si="10"/>
        <v>600</v>
      </c>
      <c r="G65" s="169"/>
      <c r="H65" s="20"/>
      <c r="I65" s="20"/>
      <c r="J65" s="20"/>
      <c r="K65" s="20"/>
      <c r="L65" s="20"/>
      <c r="M65" s="20"/>
      <c r="N65" s="20"/>
      <c r="O65" s="20"/>
      <c r="P65" s="20"/>
      <c r="Q65" s="20"/>
      <c r="R65" s="20"/>
      <c r="S65" s="20"/>
      <c r="T65" s="20"/>
      <c r="U65" s="20"/>
      <c r="V65" s="20"/>
      <c r="W65" s="20"/>
      <c r="X65" s="20"/>
      <c r="Y65" s="20"/>
      <c r="Z65" s="20"/>
    </row>
    <row r="66" ht="12.75" customHeight="1">
      <c r="A66" s="24" t="s">
        <v>184</v>
      </c>
      <c r="B66" s="25"/>
      <c r="C66" s="25"/>
      <c r="D66" s="25"/>
      <c r="E66" s="167">
        <f t="shared" ref="E66:F66" si="11">SUM(E64:E65)</f>
        <v>14690</v>
      </c>
      <c r="F66" s="167">
        <f t="shared" si="11"/>
        <v>14690</v>
      </c>
      <c r="G66" s="20"/>
      <c r="H66" s="20"/>
      <c r="I66" s="20"/>
      <c r="J66" s="20"/>
      <c r="K66" s="20"/>
      <c r="L66" s="20"/>
      <c r="M66" s="20"/>
      <c r="N66" s="20"/>
      <c r="O66" s="20"/>
      <c r="P66" s="20"/>
      <c r="Q66" s="20"/>
      <c r="R66" s="20"/>
      <c r="S66" s="20"/>
      <c r="T66" s="20"/>
      <c r="U66" s="20"/>
      <c r="V66" s="20"/>
      <c r="W66" s="20"/>
      <c r="X66" s="20"/>
      <c r="Y66" s="20"/>
      <c r="Z66" s="20"/>
    </row>
    <row r="67" ht="12.75" customHeight="1">
      <c r="A67" s="25" t="s">
        <v>185</v>
      </c>
      <c r="B67" s="25"/>
      <c r="C67" s="25"/>
      <c r="D67" s="25"/>
      <c r="E67" s="170" t="s">
        <v>186</v>
      </c>
      <c r="F67" s="171" t="s">
        <v>187</v>
      </c>
      <c r="G67" s="172" t="s">
        <v>188</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189</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7" t="s">
        <v>254</v>
      </c>
      <c r="B1" s="18" t="s">
        <v>255</v>
      </c>
      <c r="C1" s="18" t="s">
        <v>61</v>
      </c>
      <c r="D1" s="18" t="s">
        <v>256</v>
      </c>
      <c r="E1" s="18" t="s">
        <v>63</v>
      </c>
      <c r="F1" s="18" t="s">
        <v>64</v>
      </c>
      <c r="G1" s="19" t="s">
        <v>257</v>
      </c>
      <c r="H1" s="20"/>
      <c r="I1" s="20"/>
      <c r="J1" s="20"/>
      <c r="K1" s="21" t="s">
        <v>258</v>
      </c>
      <c r="L1" s="22"/>
      <c r="M1" s="20"/>
      <c r="N1" s="23"/>
      <c r="O1" s="20"/>
      <c r="P1" s="20"/>
      <c r="Q1" s="20"/>
      <c r="R1" s="20"/>
      <c r="S1" s="20"/>
      <c r="T1" s="20"/>
      <c r="U1" s="20"/>
      <c r="V1" s="20"/>
      <c r="W1" s="20"/>
      <c r="X1" s="20"/>
      <c r="Y1" s="20"/>
      <c r="Z1" s="20"/>
    </row>
    <row r="2" ht="12.75" customHeight="1">
      <c r="A2" s="24" t="s">
        <v>259</v>
      </c>
      <c r="B2" s="25"/>
      <c r="C2" s="25"/>
      <c r="D2" s="25"/>
      <c r="E2" s="26"/>
      <c r="F2" s="26"/>
      <c r="G2" s="25" t="s">
        <v>197</v>
      </c>
      <c r="H2" s="27"/>
      <c r="I2" s="27"/>
      <c r="J2" s="27"/>
      <c r="K2" s="26"/>
      <c r="L2" s="28"/>
      <c r="M2" s="20"/>
      <c r="N2" s="20"/>
      <c r="O2" s="20"/>
      <c r="P2" s="20"/>
      <c r="Q2" s="20"/>
      <c r="R2" s="20"/>
      <c r="S2" s="20"/>
      <c r="T2" s="20"/>
      <c r="U2" s="20"/>
      <c r="V2" s="20"/>
      <c r="W2" s="20"/>
      <c r="X2" s="20"/>
      <c r="Y2" s="20"/>
      <c r="Z2" s="20"/>
    </row>
    <row r="3" ht="12.75" customHeight="1">
      <c r="A3" s="29" t="s">
        <v>260</v>
      </c>
      <c r="B3" s="30" t="s">
        <v>261</v>
      </c>
      <c r="C3" s="30" t="s">
        <v>262</v>
      </c>
      <c r="D3" s="30" t="s">
        <v>263</v>
      </c>
      <c r="E3" s="29" t="s">
        <v>264</v>
      </c>
      <c r="F3" s="31"/>
      <c r="G3" s="29" t="s">
        <v>200</v>
      </c>
      <c r="H3" s="30" t="s">
        <v>115</v>
      </c>
      <c r="I3" s="30" t="s">
        <v>114</v>
      </c>
      <c r="J3" s="30" t="s">
        <v>110</v>
      </c>
      <c r="K3" s="29" t="s">
        <v>199</v>
      </c>
      <c r="L3" s="31"/>
      <c r="M3" s="20"/>
      <c r="N3" s="20"/>
      <c r="O3" s="20"/>
      <c r="P3" s="20"/>
      <c r="Q3" s="20"/>
      <c r="R3" s="20"/>
      <c r="S3" s="20"/>
      <c r="T3" s="20"/>
      <c r="U3" s="20"/>
      <c r="V3" s="20"/>
      <c r="W3" s="20"/>
      <c r="X3" s="20"/>
      <c r="Y3" s="20"/>
      <c r="Z3" s="20"/>
    </row>
    <row r="4" ht="12.75" customHeight="1">
      <c r="A4" s="32" t="s">
        <v>78</v>
      </c>
      <c r="B4" s="29" t="s">
        <v>79</v>
      </c>
      <c r="C4" s="29" t="s">
        <v>80</v>
      </c>
      <c r="D4" s="29"/>
      <c r="E4" s="29" t="s">
        <v>81</v>
      </c>
      <c r="F4" s="33" t="s">
        <v>82</v>
      </c>
      <c r="G4" s="32" t="s">
        <v>78</v>
      </c>
      <c r="H4" s="30" t="s">
        <v>79</v>
      </c>
      <c r="I4" s="30" t="s">
        <v>80</v>
      </c>
      <c r="J4" s="30"/>
      <c r="K4" s="29" t="s">
        <v>81</v>
      </c>
      <c r="L4" s="33" t="s">
        <v>82</v>
      </c>
      <c r="M4" s="20"/>
      <c r="N4" s="20"/>
      <c r="O4" s="20"/>
      <c r="P4" s="20"/>
      <c r="Q4" s="20"/>
      <c r="R4" s="20"/>
      <c r="S4" s="20"/>
      <c r="T4" s="20"/>
      <c r="U4" s="20"/>
      <c r="V4" s="20"/>
      <c r="W4" s="20"/>
      <c r="X4" s="20"/>
      <c r="Y4" s="20"/>
      <c r="Z4" s="20"/>
    </row>
    <row r="5" ht="12.75" customHeight="1">
      <c r="A5" s="34" t="s">
        <v>83</v>
      </c>
      <c r="B5" s="35">
        <v>800.0</v>
      </c>
      <c r="C5" s="36" t="s">
        <v>265</v>
      </c>
      <c r="D5" s="37"/>
      <c r="E5" s="38">
        <v>680.0</v>
      </c>
      <c r="F5" s="39">
        <v>680.0</v>
      </c>
      <c r="G5" s="40" t="s">
        <v>83</v>
      </c>
      <c r="H5" s="41">
        <v>0.0</v>
      </c>
      <c r="I5" s="42"/>
      <c r="J5" s="40"/>
      <c r="K5" s="41">
        <v>0.0</v>
      </c>
      <c r="L5" s="46">
        <v>0.0</v>
      </c>
      <c r="M5" s="20"/>
      <c r="N5" s="20"/>
      <c r="O5" s="20"/>
      <c r="P5" s="20"/>
      <c r="Q5" s="20"/>
      <c r="R5" s="20"/>
      <c r="S5" s="20"/>
      <c r="T5" s="20"/>
      <c r="U5" s="20"/>
      <c r="V5" s="20"/>
      <c r="W5" s="20"/>
      <c r="X5" s="20"/>
      <c r="Y5" s="20"/>
      <c r="Z5" s="20"/>
    </row>
    <row r="6" ht="12.75" customHeight="1">
      <c r="A6" s="34" t="s">
        <v>86</v>
      </c>
      <c r="B6" s="35">
        <v>80.0</v>
      </c>
      <c r="C6" s="36" t="s">
        <v>266</v>
      </c>
      <c r="D6" s="37"/>
      <c r="E6" s="38">
        <v>80.0</v>
      </c>
      <c r="F6" s="39">
        <v>80.0</v>
      </c>
      <c r="G6" s="40" t="s">
        <v>86</v>
      </c>
      <c r="H6" s="41">
        <v>0.0</v>
      </c>
      <c r="I6" s="42"/>
      <c r="J6" s="40"/>
      <c r="K6" s="41">
        <v>0.0</v>
      </c>
      <c r="L6" s="46">
        <v>0.0</v>
      </c>
      <c r="M6" s="20"/>
      <c r="N6" s="20"/>
      <c r="O6" s="20"/>
      <c r="P6" s="20"/>
      <c r="Q6" s="20"/>
      <c r="R6" s="20"/>
      <c r="S6" s="20"/>
      <c r="T6" s="20"/>
      <c r="U6" s="20"/>
      <c r="V6" s="20"/>
      <c r="W6" s="20"/>
      <c r="X6" s="20"/>
      <c r="Y6" s="20"/>
      <c r="Z6" s="20"/>
    </row>
    <row r="7" ht="12.75" customHeight="1">
      <c r="A7" s="34" t="s">
        <v>87</v>
      </c>
      <c r="B7" s="35">
        <v>2200.0</v>
      </c>
      <c r="C7" s="36" t="s">
        <v>267</v>
      </c>
      <c r="D7" s="37"/>
      <c r="E7" s="38">
        <v>1630.0</v>
      </c>
      <c r="F7" s="39">
        <v>1630.0</v>
      </c>
      <c r="G7" s="40" t="s">
        <v>87</v>
      </c>
      <c r="H7" s="41">
        <v>0.0</v>
      </c>
      <c r="I7" s="42"/>
      <c r="J7" s="40"/>
      <c r="K7" s="41">
        <v>0.0</v>
      </c>
      <c r="L7" s="46">
        <v>0.0</v>
      </c>
      <c r="M7" s="20"/>
      <c r="N7" s="20"/>
      <c r="O7" s="20"/>
      <c r="P7" s="20"/>
      <c r="Q7" s="20"/>
      <c r="R7" s="20"/>
      <c r="S7" s="20"/>
      <c r="T7" s="20"/>
      <c r="U7" s="20"/>
      <c r="V7" s="20"/>
      <c r="W7" s="20"/>
      <c r="X7" s="20"/>
      <c r="Y7" s="20"/>
      <c r="Z7" s="20"/>
    </row>
    <row r="8" ht="12.75" customHeight="1">
      <c r="A8" s="34" t="s">
        <v>90</v>
      </c>
      <c r="B8" s="35">
        <v>600.0</v>
      </c>
      <c r="C8" s="36" t="s">
        <v>268</v>
      </c>
      <c r="D8" s="37"/>
      <c r="E8" s="38">
        <v>500.0</v>
      </c>
      <c r="F8" s="39">
        <v>500.0</v>
      </c>
      <c r="G8" s="40" t="s">
        <v>90</v>
      </c>
      <c r="H8" s="41">
        <v>0.0</v>
      </c>
      <c r="I8" s="42"/>
      <c r="J8" s="40"/>
      <c r="K8" s="41">
        <v>0.0</v>
      </c>
      <c r="L8" s="46">
        <v>0.0</v>
      </c>
      <c r="M8" s="20"/>
      <c r="N8" s="20"/>
      <c r="O8" s="20"/>
      <c r="P8" s="20"/>
      <c r="Q8" s="20"/>
      <c r="R8" s="20"/>
      <c r="S8" s="20"/>
      <c r="T8" s="20"/>
      <c r="U8" s="20"/>
      <c r="V8" s="20"/>
      <c r="W8" s="20"/>
      <c r="X8" s="20"/>
      <c r="Y8" s="20"/>
      <c r="Z8" s="20"/>
    </row>
    <row r="9" ht="12.75" customHeight="1">
      <c r="A9" s="37" t="s">
        <v>93</v>
      </c>
      <c r="B9" s="35">
        <v>0.0</v>
      </c>
      <c r="C9" s="36" t="s">
        <v>94</v>
      </c>
      <c r="D9" s="37"/>
      <c r="E9" s="47"/>
      <c r="F9" s="48"/>
      <c r="G9" s="40" t="s">
        <v>93</v>
      </c>
      <c r="H9" s="49">
        <v>0.0</v>
      </c>
      <c r="I9" s="50" t="s">
        <v>94</v>
      </c>
      <c r="J9" s="40"/>
      <c r="K9" s="51"/>
      <c r="L9" s="52"/>
      <c r="M9" s="20"/>
      <c r="N9" s="20"/>
      <c r="O9" s="20"/>
      <c r="P9" s="20"/>
      <c r="Q9" s="20"/>
      <c r="R9" s="20"/>
      <c r="S9" s="20"/>
      <c r="T9" s="20"/>
      <c r="U9" s="20"/>
      <c r="V9" s="20"/>
      <c r="W9" s="20"/>
      <c r="X9" s="20"/>
      <c r="Y9" s="20"/>
      <c r="Z9" s="20"/>
    </row>
    <row r="10" ht="12.75" customHeight="1">
      <c r="A10" s="53" t="s">
        <v>96</v>
      </c>
      <c r="B10" s="35"/>
      <c r="C10" s="36"/>
      <c r="D10" s="37"/>
      <c r="E10" s="35">
        <v>0.0</v>
      </c>
      <c r="F10" s="45">
        <v>0.0</v>
      </c>
      <c r="G10" s="54" t="s">
        <v>96</v>
      </c>
      <c r="H10" s="41"/>
      <c r="I10" s="42"/>
      <c r="J10" s="40"/>
      <c r="K10" s="41">
        <v>0.0</v>
      </c>
      <c r="L10" s="46">
        <v>0.0</v>
      </c>
      <c r="M10" s="20"/>
      <c r="N10" s="20"/>
      <c r="O10" s="20"/>
      <c r="P10" s="20"/>
      <c r="Q10" s="20"/>
      <c r="R10" s="20"/>
      <c r="S10" s="20"/>
      <c r="T10" s="20"/>
      <c r="U10" s="20"/>
      <c r="V10" s="20"/>
      <c r="W10" s="20"/>
      <c r="X10" s="20"/>
      <c r="Y10" s="20"/>
      <c r="Z10" s="20"/>
    </row>
    <row r="11" ht="12.75" customHeight="1">
      <c r="A11" s="53" t="s">
        <v>97</v>
      </c>
      <c r="B11" s="35"/>
      <c r="C11" s="36"/>
      <c r="D11" s="37"/>
      <c r="E11" s="35">
        <v>0.0</v>
      </c>
      <c r="F11" s="45">
        <v>0.0</v>
      </c>
      <c r="G11" s="54" t="s">
        <v>97</v>
      </c>
      <c r="H11" s="41"/>
      <c r="I11" s="42"/>
      <c r="J11" s="40"/>
      <c r="K11" s="41">
        <v>0.0</v>
      </c>
      <c r="L11" s="46">
        <v>0.0</v>
      </c>
      <c r="M11" s="20"/>
      <c r="N11" s="20"/>
      <c r="O11" s="20"/>
      <c r="P11" s="20"/>
      <c r="Q11" s="20"/>
      <c r="R11" s="20"/>
      <c r="S11" s="20"/>
      <c r="T11" s="20"/>
      <c r="U11" s="20"/>
      <c r="V11" s="20"/>
      <c r="W11" s="20"/>
      <c r="X11" s="20"/>
      <c r="Y11" s="20"/>
      <c r="Z11" s="20"/>
    </row>
    <row r="12" ht="12.75" customHeight="1">
      <c r="A12" s="53" t="s">
        <v>99</v>
      </c>
      <c r="B12" s="35"/>
      <c r="C12" s="36"/>
      <c r="D12" s="37"/>
      <c r="E12" s="35"/>
      <c r="F12" s="45"/>
      <c r="G12" s="54" t="s">
        <v>99</v>
      </c>
      <c r="H12" s="41"/>
      <c r="I12" s="42"/>
      <c r="J12" s="40"/>
      <c r="K12" s="41">
        <v>0.0</v>
      </c>
      <c r="L12" s="46">
        <v>0.0</v>
      </c>
      <c r="M12" s="20"/>
      <c r="N12" s="20"/>
      <c r="O12" s="20"/>
      <c r="P12" s="20"/>
      <c r="Q12" s="20"/>
      <c r="R12" s="20"/>
      <c r="S12" s="20"/>
      <c r="T12" s="20"/>
      <c r="U12" s="20"/>
      <c r="V12" s="20"/>
      <c r="W12" s="20"/>
      <c r="X12" s="20"/>
      <c r="Y12" s="20"/>
      <c r="Z12" s="20"/>
    </row>
    <row r="13" ht="12.75" customHeight="1">
      <c r="A13" s="53" t="s">
        <v>100</v>
      </c>
      <c r="B13" s="35"/>
      <c r="C13" s="36"/>
      <c r="D13" s="37"/>
      <c r="E13" s="35"/>
      <c r="F13" s="45"/>
      <c r="G13" s="54" t="s">
        <v>100</v>
      </c>
      <c r="H13" s="41"/>
      <c r="I13" s="42"/>
      <c r="J13" s="40"/>
      <c r="K13" s="41">
        <v>0.0</v>
      </c>
      <c r="L13" s="46">
        <v>0.0</v>
      </c>
      <c r="M13" s="20"/>
      <c r="N13" s="20"/>
      <c r="O13" s="20"/>
      <c r="P13" s="20"/>
      <c r="Q13" s="20"/>
      <c r="R13" s="20"/>
      <c r="S13" s="20"/>
      <c r="T13" s="20"/>
      <c r="U13" s="20"/>
      <c r="V13" s="20"/>
      <c r="W13" s="20"/>
      <c r="X13" s="20"/>
      <c r="Y13" s="20"/>
      <c r="Z13" s="20"/>
    </row>
    <row r="14" ht="12.75" customHeight="1">
      <c r="A14" s="53" t="s">
        <v>101</v>
      </c>
      <c r="B14" s="35" t="s">
        <v>102</v>
      </c>
      <c r="C14" s="36"/>
      <c r="D14" s="37"/>
      <c r="E14" s="35"/>
      <c r="F14" s="45"/>
      <c r="G14" s="54" t="s">
        <v>101</v>
      </c>
      <c r="H14" s="41"/>
      <c r="I14" s="42"/>
      <c r="J14" s="40"/>
      <c r="K14" s="41">
        <v>0.0</v>
      </c>
      <c r="L14" s="46">
        <v>0.0</v>
      </c>
      <c r="M14" s="20"/>
      <c r="N14" s="20"/>
      <c r="O14" s="20"/>
      <c r="P14" s="20"/>
      <c r="Q14" s="20"/>
      <c r="R14" s="20"/>
      <c r="S14" s="20"/>
      <c r="T14" s="20"/>
      <c r="U14" s="20"/>
      <c r="V14" s="20"/>
      <c r="W14" s="20"/>
      <c r="X14" s="20"/>
      <c r="Y14" s="20"/>
      <c r="Z14" s="20"/>
    </row>
    <row r="15" ht="12.75" customHeight="1">
      <c r="A15" s="53" t="s">
        <v>103</v>
      </c>
      <c r="B15" s="35"/>
      <c r="C15" s="36"/>
      <c r="D15" s="37"/>
      <c r="E15" s="35">
        <v>0.0</v>
      </c>
      <c r="F15" s="45">
        <v>0.0</v>
      </c>
      <c r="G15" s="54" t="s">
        <v>103</v>
      </c>
      <c r="H15" s="41"/>
      <c r="I15" s="42"/>
      <c r="J15" s="40"/>
      <c r="K15" s="41">
        <v>0.0</v>
      </c>
      <c r="L15" s="46">
        <v>0.0</v>
      </c>
      <c r="M15" s="20"/>
      <c r="N15" s="20"/>
      <c r="O15" s="20"/>
      <c r="P15" s="20"/>
      <c r="Q15" s="20"/>
      <c r="R15" s="20"/>
      <c r="S15" s="20"/>
      <c r="T15" s="20"/>
      <c r="U15" s="20"/>
      <c r="V15" s="20"/>
      <c r="W15" s="20"/>
      <c r="X15" s="20"/>
      <c r="Y15" s="20"/>
      <c r="Z15" s="20"/>
    </row>
    <row r="16" ht="26.25" customHeight="1">
      <c r="A16" s="55" t="s">
        <v>104</v>
      </c>
      <c r="B16" s="56"/>
      <c r="C16" s="55"/>
      <c r="D16" s="37"/>
      <c r="E16" s="47"/>
      <c r="F16" s="48"/>
      <c r="G16" s="40" t="s">
        <v>104</v>
      </c>
      <c r="H16" s="49"/>
      <c r="I16" s="57"/>
      <c r="J16" s="40"/>
      <c r="K16" s="51"/>
      <c r="L16" s="52"/>
      <c r="M16" s="20"/>
      <c r="N16" s="20"/>
      <c r="O16" s="20"/>
      <c r="P16" s="20"/>
      <c r="Q16" s="20"/>
      <c r="R16" s="20"/>
      <c r="S16" s="20"/>
      <c r="T16" s="20"/>
      <c r="U16" s="20"/>
      <c r="V16" s="20"/>
      <c r="W16" s="20"/>
      <c r="X16" s="20"/>
      <c r="Y16" s="20"/>
      <c r="Z16" s="20"/>
    </row>
    <row r="17" ht="12.75" customHeight="1">
      <c r="A17" s="37" t="s">
        <v>105</v>
      </c>
      <c r="B17" s="35">
        <v>0.0</v>
      </c>
      <c r="C17" s="36"/>
      <c r="D17" s="37"/>
      <c r="E17" s="35">
        <v>0.0</v>
      </c>
      <c r="F17" s="45">
        <v>0.0</v>
      </c>
      <c r="G17" s="40" t="s">
        <v>105</v>
      </c>
      <c r="H17" s="41"/>
      <c r="I17" s="42"/>
      <c r="J17" s="40"/>
      <c r="K17" s="41">
        <v>0.0</v>
      </c>
      <c r="L17" s="46">
        <v>0.0</v>
      </c>
      <c r="M17" s="20"/>
      <c r="N17" s="20"/>
      <c r="O17" s="20"/>
      <c r="P17" s="20"/>
      <c r="Q17" s="20"/>
      <c r="R17" s="20"/>
      <c r="S17" s="20"/>
      <c r="T17" s="20"/>
      <c r="U17" s="20"/>
      <c r="V17" s="20"/>
      <c r="W17" s="20"/>
      <c r="X17" s="20"/>
      <c r="Y17" s="20"/>
      <c r="Z17" s="20"/>
    </row>
    <row r="18" ht="12.75" customHeight="1">
      <c r="A18" s="37" t="s">
        <v>105</v>
      </c>
      <c r="B18" s="35"/>
      <c r="C18" s="36"/>
      <c r="D18" s="37"/>
      <c r="E18" s="35">
        <v>0.0</v>
      </c>
      <c r="F18" s="45">
        <v>0.0</v>
      </c>
      <c r="G18" s="40" t="s">
        <v>105</v>
      </c>
      <c r="H18" s="41"/>
      <c r="I18" s="42"/>
      <c r="J18" s="40"/>
      <c r="K18" s="41">
        <v>0.0</v>
      </c>
      <c r="L18" s="46">
        <v>0.0</v>
      </c>
      <c r="M18" s="20"/>
      <c r="N18" s="20"/>
      <c r="O18" s="20"/>
      <c r="P18" s="20"/>
      <c r="Q18" s="20"/>
      <c r="R18" s="20"/>
      <c r="S18" s="20"/>
      <c r="T18" s="20"/>
      <c r="U18" s="20"/>
      <c r="V18" s="20"/>
      <c r="W18" s="20"/>
      <c r="X18" s="20"/>
      <c r="Y18" s="20"/>
      <c r="Z18" s="20"/>
    </row>
    <row r="19" ht="12.75" customHeight="1">
      <c r="A19" s="58" t="s">
        <v>106</v>
      </c>
      <c r="B19" s="59"/>
      <c r="C19" s="60"/>
      <c r="D19" s="58"/>
      <c r="E19" s="47"/>
      <c r="F19" s="48"/>
      <c r="G19" s="61" t="s">
        <v>106</v>
      </c>
      <c r="H19" s="51"/>
      <c r="I19" s="50"/>
      <c r="J19" s="61"/>
      <c r="K19" s="51"/>
      <c r="L19" s="52"/>
      <c r="M19" s="20"/>
      <c r="N19" s="20"/>
      <c r="O19" s="20"/>
      <c r="P19" s="20"/>
      <c r="Q19" s="20"/>
      <c r="R19" s="20"/>
      <c r="S19" s="20"/>
      <c r="T19" s="20"/>
      <c r="U19" s="20"/>
      <c r="V19" s="20"/>
      <c r="W19" s="20"/>
      <c r="X19" s="20"/>
      <c r="Y19" s="20"/>
      <c r="Z19" s="20"/>
    </row>
    <row r="20" ht="12.75" customHeight="1">
      <c r="A20" s="37" t="s">
        <v>107</v>
      </c>
      <c r="B20" s="56">
        <f>SUM(B5:B18)</f>
        <v>3680</v>
      </c>
      <c r="C20" s="56"/>
      <c r="D20" s="37"/>
      <c r="E20" s="56">
        <f t="shared" ref="E20:F20" si="1">SUM(E5,E6,E7,E8,E10,E11,E15,E17,E18)</f>
        <v>2890</v>
      </c>
      <c r="F20" s="62">
        <f t="shared" si="1"/>
        <v>2890</v>
      </c>
      <c r="G20" s="40" t="s">
        <v>107</v>
      </c>
      <c r="H20" s="49">
        <f>SUM(H5:H18)</f>
        <v>0</v>
      </c>
      <c r="I20" s="57"/>
      <c r="J20" s="40"/>
      <c r="K20" s="49">
        <f t="shared" ref="K20:L20" si="2">SUM(K5:K19)</f>
        <v>0</v>
      </c>
      <c r="L20" s="63">
        <f t="shared" si="2"/>
        <v>0</v>
      </c>
      <c r="M20" s="20"/>
      <c r="N20" s="20"/>
      <c r="O20" s="20"/>
      <c r="P20" s="20"/>
      <c r="Q20" s="20"/>
      <c r="R20" s="20"/>
      <c r="S20" s="20"/>
      <c r="T20" s="20"/>
      <c r="U20" s="20"/>
      <c r="V20" s="20"/>
      <c r="W20" s="20"/>
      <c r="X20" s="20"/>
      <c r="Y20" s="20"/>
      <c r="Z20" s="20"/>
    </row>
    <row r="21" ht="12.75" customHeight="1">
      <c r="A21" s="64" t="s">
        <v>108</v>
      </c>
      <c r="B21" s="27"/>
      <c r="C21" s="65"/>
      <c r="D21" s="27"/>
      <c r="E21" s="66"/>
      <c r="F21" s="67"/>
      <c r="G21" s="185" t="s">
        <v>269</v>
      </c>
      <c r="H21" s="186"/>
      <c r="I21" s="65"/>
      <c r="J21" s="185" t="s">
        <v>270</v>
      </c>
      <c r="K21" s="27" t="s">
        <v>111</v>
      </c>
      <c r="L21" s="187" t="s">
        <v>271</v>
      </c>
      <c r="M21" s="20"/>
      <c r="N21" s="20"/>
      <c r="O21" s="20"/>
      <c r="P21" s="20"/>
      <c r="Q21" s="20"/>
      <c r="R21" s="20"/>
      <c r="S21" s="20"/>
      <c r="T21" s="20"/>
      <c r="U21" s="20"/>
      <c r="V21" s="20"/>
      <c r="W21" s="20"/>
      <c r="X21" s="20"/>
      <c r="Y21" s="20"/>
      <c r="Z21" s="20"/>
    </row>
    <row r="22" ht="12.75" customHeight="1">
      <c r="A22" s="30"/>
      <c r="B22" s="30"/>
      <c r="C22" s="69"/>
      <c r="D22" s="30"/>
      <c r="E22" s="70"/>
      <c r="F22" s="71"/>
      <c r="G22" s="188" t="s">
        <v>272</v>
      </c>
      <c r="H22" s="29"/>
      <c r="I22" s="72"/>
      <c r="J22" s="29"/>
      <c r="K22" s="188" t="s">
        <v>273</v>
      </c>
      <c r="L22" s="189" t="s">
        <v>274</v>
      </c>
      <c r="M22" s="20"/>
      <c r="N22" s="20"/>
      <c r="O22" s="20"/>
      <c r="P22" s="20"/>
      <c r="Q22" s="20"/>
      <c r="R22" s="20"/>
      <c r="S22" s="20"/>
      <c r="T22" s="20"/>
      <c r="U22" s="20"/>
      <c r="V22" s="20"/>
      <c r="W22" s="20"/>
      <c r="X22" s="20"/>
      <c r="Y22" s="20"/>
      <c r="Z22" s="20"/>
    </row>
    <row r="23" ht="12.75" customHeight="1">
      <c r="A23" s="73"/>
      <c r="B23" s="30" t="s">
        <v>79</v>
      </c>
      <c r="C23" s="69" t="s">
        <v>80</v>
      </c>
      <c r="D23" s="30"/>
      <c r="E23" s="29" t="s">
        <v>81</v>
      </c>
      <c r="F23" s="33" t="s">
        <v>82</v>
      </c>
      <c r="G23" s="74" t="s">
        <v>116</v>
      </c>
      <c r="H23" s="29" t="s">
        <v>79</v>
      </c>
      <c r="I23" s="72" t="s">
        <v>80</v>
      </c>
      <c r="J23" s="29"/>
      <c r="K23" s="29" t="s">
        <v>81</v>
      </c>
      <c r="L23" s="33" t="s">
        <v>82</v>
      </c>
      <c r="M23" s="20"/>
      <c r="N23" s="20"/>
      <c r="O23" s="20"/>
      <c r="P23" s="20"/>
      <c r="Q23" s="20"/>
      <c r="R23" s="20"/>
      <c r="S23" s="20"/>
      <c r="T23" s="20"/>
      <c r="U23" s="20"/>
      <c r="V23" s="20"/>
      <c r="W23" s="20"/>
      <c r="X23" s="20"/>
      <c r="Y23" s="20"/>
      <c r="Z23" s="20"/>
    </row>
    <row r="24" ht="12.75" customHeight="1">
      <c r="A24" s="75" t="s">
        <v>117</v>
      </c>
      <c r="B24" s="76">
        <v>350.0</v>
      </c>
      <c r="C24" s="77" t="s">
        <v>275</v>
      </c>
      <c r="D24" s="75"/>
      <c r="E24" s="78">
        <v>350.0</v>
      </c>
      <c r="F24" s="79">
        <v>350.0</v>
      </c>
      <c r="G24" s="80" t="s">
        <v>119</v>
      </c>
      <c r="H24" s="81">
        <v>0.0</v>
      </c>
      <c r="I24" s="82">
        <v>0.0</v>
      </c>
      <c r="J24" s="83"/>
      <c r="K24" s="81">
        <v>0.0</v>
      </c>
      <c r="L24" s="84">
        <v>0.0</v>
      </c>
      <c r="M24" s="20"/>
      <c r="N24" s="20"/>
      <c r="O24" s="20"/>
      <c r="P24" s="20"/>
      <c r="Q24" s="20"/>
      <c r="R24" s="20"/>
      <c r="S24" s="20"/>
      <c r="T24" s="20"/>
      <c r="U24" s="20"/>
      <c r="V24" s="20"/>
      <c r="W24" s="20"/>
      <c r="X24" s="20"/>
      <c r="Y24" s="20"/>
      <c r="Z24" s="20"/>
    </row>
    <row r="25" ht="12.75" customHeight="1">
      <c r="A25" s="75" t="s">
        <v>120</v>
      </c>
      <c r="B25" s="76">
        <v>0.0</v>
      </c>
      <c r="C25" s="77"/>
      <c r="D25" s="75"/>
      <c r="E25" s="76">
        <v>0.0</v>
      </c>
      <c r="F25" s="85">
        <v>0.0</v>
      </c>
      <c r="G25" s="80" t="s">
        <v>122</v>
      </c>
      <c r="H25" s="81">
        <v>0.0</v>
      </c>
      <c r="I25" s="82">
        <v>0.0</v>
      </c>
      <c r="J25" s="83"/>
      <c r="K25" s="81">
        <v>0.0</v>
      </c>
      <c r="L25" s="84">
        <v>0.0</v>
      </c>
      <c r="M25" s="20"/>
      <c r="N25" s="20"/>
      <c r="O25" s="20"/>
      <c r="P25" s="20"/>
      <c r="Q25" s="20"/>
      <c r="R25" s="20"/>
      <c r="S25" s="20"/>
      <c r="T25" s="20"/>
      <c r="U25" s="20"/>
      <c r="V25" s="20"/>
      <c r="W25" s="20"/>
      <c r="X25" s="20"/>
      <c r="Y25" s="20"/>
      <c r="Z25" s="20"/>
    </row>
    <row r="26" ht="12.75" customHeight="1">
      <c r="A26" s="75" t="s">
        <v>123</v>
      </c>
      <c r="B26" s="78">
        <v>450.0</v>
      </c>
      <c r="C26" s="77" t="s">
        <v>276</v>
      </c>
      <c r="D26" s="75"/>
      <c r="E26" s="78">
        <v>400.0</v>
      </c>
      <c r="F26" s="79">
        <v>400.0</v>
      </c>
      <c r="G26" s="80" t="s">
        <v>124</v>
      </c>
      <c r="H26" s="81">
        <v>0.0</v>
      </c>
      <c r="I26" s="82"/>
      <c r="J26" s="83"/>
      <c r="K26" s="81">
        <v>0.0</v>
      </c>
      <c r="L26" s="84">
        <v>0.0</v>
      </c>
      <c r="M26" s="20"/>
      <c r="N26" s="20"/>
      <c r="O26" s="20"/>
      <c r="P26" s="20"/>
      <c r="Q26" s="20"/>
      <c r="R26" s="20"/>
      <c r="S26" s="20"/>
      <c r="T26" s="20"/>
      <c r="U26" s="20"/>
      <c r="V26" s="20"/>
      <c r="W26" s="20"/>
      <c r="X26" s="20"/>
      <c r="Y26" s="20"/>
      <c r="Z26" s="20"/>
    </row>
    <row r="27" ht="12.75" customHeight="1">
      <c r="A27" s="75" t="s">
        <v>125</v>
      </c>
      <c r="B27" s="86">
        <v>0.0</v>
      </c>
      <c r="C27" s="77"/>
      <c r="D27" s="75"/>
      <c r="E27" s="86">
        <v>0.0</v>
      </c>
      <c r="F27" s="85">
        <v>0.0</v>
      </c>
      <c r="G27" s="83" t="s">
        <v>127</v>
      </c>
      <c r="H27" s="190">
        <v>2200.0</v>
      </c>
      <c r="I27" s="81" t="s">
        <v>277</v>
      </c>
      <c r="J27" s="83"/>
      <c r="K27" s="190">
        <v>590.0</v>
      </c>
      <c r="L27" s="191">
        <v>590.0</v>
      </c>
      <c r="M27" s="20"/>
      <c r="N27" s="20"/>
      <c r="O27" s="20"/>
      <c r="P27" s="20"/>
      <c r="Q27" s="20"/>
      <c r="R27" s="20"/>
      <c r="S27" s="20"/>
      <c r="T27" s="20"/>
      <c r="U27" s="20"/>
      <c r="V27" s="20"/>
      <c r="W27" s="20"/>
      <c r="X27" s="20"/>
      <c r="Y27" s="20"/>
      <c r="Z27" s="20"/>
    </row>
    <row r="28" ht="12.75" customHeight="1">
      <c r="A28" s="75" t="s">
        <v>128</v>
      </c>
      <c r="B28" s="86">
        <v>0.0</v>
      </c>
      <c r="C28" s="77"/>
      <c r="D28" s="75"/>
      <c r="E28" s="86">
        <v>0.0</v>
      </c>
      <c r="F28" s="85">
        <v>0.0</v>
      </c>
      <c r="G28" s="80" t="s">
        <v>129</v>
      </c>
      <c r="H28" s="87"/>
      <c r="I28" s="88"/>
      <c r="J28" s="83"/>
      <c r="K28" s="89"/>
      <c r="L28" s="90"/>
      <c r="M28" s="20"/>
      <c r="N28" s="20"/>
      <c r="O28" s="20"/>
      <c r="P28" s="20"/>
      <c r="Q28" s="20"/>
      <c r="R28" s="20"/>
      <c r="S28" s="20"/>
      <c r="T28" s="20"/>
      <c r="U28" s="20"/>
      <c r="V28" s="20"/>
      <c r="W28" s="20"/>
      <c r="X28" s="20"/>
      <c r="Y28" s="20"/>
      <c r="Z28" s="20"/>
    </row>
    <row r="29" ht="12.75" customHeight="1">
      <c r="A29" s="75"/>
      <c r="B29" s="75"/>
      <c r="C29" s="91"/>
      <c r="D29" s="75"/>
      <c r="E29" s="75"/>
      <c r="F29" s="92"/>
      <c r="G29" s="93" t="s">
        <v>278</v>
      </c>
      <c r="H29" s="89"/>
      <c r="I29" s="94" t="s">
        <v>95</v>
      </c>
      <c r="J29" s="83"/>
      <c r="K29" s="89"/>
      <c r="L29" s="90"/>
      <c r="M29" s="20"/>
      <c r="N29" s="20"/>
      <c r="O29" s="20"/>
      <c r="P29" s="20"/>
      <c r="Q29" s="20"/>
      <c r="R29" s="20"/>
      <c r="S29" s="20"/>
      <c r="T29" s="20"/>
      <c r="U29" s="20"/>
      <c r="V29" s="20"/>
      <c r="W29" s="20"/>
      <c r="X29" s="20"/>
      <c r="Y29" s="20"/>
      <c r="Z29" s="20"/>
    </row>
    <row r="30" ht="12.75" customHeight="1">
      <c r="A30" s="75" t="s">
        <v>131</v>
      </c>
      <c r="B30" s="76">
        <v>0.0</v>
      </c>
      <c r="C30" s="77"/>
      <c r="D30" s="75"/>
      <c r="E30" s="76">
        <v>0.0</v>
      </c>
      <c r="F30" s="85">
        <v>0.0</v>
      </c>
      <c r="G30" s="95" t="s">
        <v>133</v>
      </c>
      <c r="H30" s="81">
        <v>0.0</v>
      </c>
      <c r="I30" s="82"/>
      <c r="J30" s="83"/>
      <c r="K30" s="81">
        <v>0.0</v>
      </c>
      <c r="L30" s="84">
        <v>0.0</v>
      </c>
      <c r="M30" s="20"/>
      <c r="N30" s="20"/>
      <c r="O30" s="20"/>
      <c r="P30" s="20"/>
      <c r="Q30" s="20"/>
      <c r="R30" s="20"/>
      <c r="S30" s="20"/>
      <c r="T30" s="20"/>
      <c r="U30" s="20"/>
      <c r="V30" s="20"/>
      <c r="W30" s="20"/>
      <c r="X30" s="20"/>
      <c r="Y30" s="20"/>
      <c r="Z30" s="20"/>
    </row>
    <row r="31" ht="27.0" customHeight="1">
      <c r="A31" s="75" t="s">
        <v>134</v>
      </c>
      <c r="B31" s="76">
        <v>0.0</v>
      </c>
      <c r="C31" s="77"/>
      <c r="D31" s="75"/>
      <c r="E31" s="76">
        <v>0.0</v>
      </c>
      <c r="F31" s="85">
        <v>0.0</v>
      </c>
      <c r="G31" s="88" t="s">
        <v>135</v>
      </c>
      <c r="H31" s="87"/>
      <c r="I31" s="88"/>
      <c r="J31" s="83"/>
      <c r="K31" s="89"/>
      <c r="L31" s="90"/>
      <c r="M31" s="20"/>
      <c r="N31" s="20"/>
      <c r="O31" s="20"/>
      <c r="P31" s="20"/>
      <c r="Q31" s="20"/>
      <c r="R31" s="20"/>
      <c r="S31" s="20"/>
      <c r="T31" s="20"/>
      <c r="U31" s="20"/>
      <c r="V31" s="20"/>
      <c r="W31" s="20"/>
      <c r="X31" s="20"/>
      <c r="Y31" s="20"/>
      <c r="Z31" s="20"/>
    </row>
    <row r="32" ht="12.75" customHeight="1">
      <c r="A32" s="75" t="s">
        <v>136</v>
      </c>
      <c r="B32" s="78">
        <v>0.0</v>
      </c>
      <c r="C32" s="77"/>
      <c r="D32" s="75"/>
      <c r="E32" s="76">
        <v>0.0</v>
      </c>
      <c r="F32" s="85">
        <v>0.0</v>
      </c>
      <c r="G32" s="83" t="s">
        <v>105</v>
      </c>
      <c r="H32" s="81">
        <v>0.0</v>
      </c>
      <c r="I32" s="82"/>
      <c r="J32" s="83"/>
      <c r="K32" s="81">
        <v>0.0</v>
      </c>
      <c r="L32" s="84">
        <v>0.0</v>
      </c>
      <c r="M32" s="20"/>
      <c r="N32" s="20"/>
      <c r="O32" s="20"/>
      <c r="P32" s="20"/>
      <c r="Q32" s="20"/>
      <c r="R32" s="20"/>
      <c r="S32" s="20"/>
      <c r="T32" s="20"/>
      <c r="U32" s="20"/>
      <c r="V32" s="20"/>
      <c r="W32" s="20"/>
      <c r="X32" s="20"/>
      <c r="Y32" s="20"/>
      <c r="Z32" s="20"/>
    </row>
    <row r="33" ht="12.75" customHeight="1">
      <c r="A33" s="75" t="s">
        <v>137</v>
      </c>
      <c r="B33" s="76">
        <v>0.0</v>
      </c>
      <c r="C33" s="77"/>
      <c r="D33" s="75"/>
      <c r="E33" s="76">
        <v>0.0</v>
      </c>
      <c r="F33" s="85">
        <v>0.0</v>
      </c>
      <c r="G33" s="96" t="s">
        <v>138</v>
      </c>
      <c r="H33" s="89"/>
      <c r="I33" s="94"/>
      <c r="J33" s="96"/>
      <c r="K33" s="89"/>
      <c r="L33" s="90"/>
      <c r="M33" s="20"/>
      <c r="N33" s="20"/>
      <c r="O33" s="20"/>
      <c r="P33" s="20"/>
      <c r="Q33" s="20"/>
      <c r="R33" s="20"/>
      <c r="S33" s="20"/>
      <c r="T33" s="20"/>
      <c r="U33" s="20"/>
      <c r="V33" s="20"/>
      <c r="W33" s="20"/>
      <c r="X33" s="20"/>
      <c r="Y33" s="20"/>
      <c r="Z33" s="20"/>
    </row>
    <row r="34" ht="12.75" customHeight="1">
      <c r="A34" s="97" t="s">
        <v>139</v>
      </c>
      <c r="B34" s="98"/>
      <c r="C34" s="99"/>
      <c r="D34" s="97"/>
      <c r="E34" s="98"/>
      <c r="F34" s="100"/>
      <c r="G34" s="83" t="s">
        <v>107</v>
      </c>
      <c r="H34" s="87">
        <f>SUM(H24:H32)</f>
        <v>2200</v>
      </c>
      <c r="I34" s="88"/>
      <c r="J34" s="83"/>
      <c r="K34" s="87">
        <f t="shared" ref="K34:L34" si="3">SUM(K24,K25,K26,K27,K30,K32)</f>
        <v>590</v>
      </c>
      <c r="L34" s="101">
        <f t="shared" si="3"/>
        <v>590</v>
      </c>
      <c r="M34" s="20"/>
      <c r="N34" s="20"/>
      <c r="O34" s="20"/>
      <c r="P34" s="20"/>
      <c r="Q34" s="20"/>
      <c r="R34" s="20"/>
      <c r="S34" s="20"/>
      <c r="T34" s="20"/>
      <c r="U34" s="20"/>
      <c r="V34" s="20"/>
      <c r="W34" s="20"/>
      <c r="X34" s="20"/>
      <c r="Y34" s="20"/>
      <c r="Z34" s="20"/>
    </row>
    <row r="35" ht="12.75" customHeight="1">
      <c r="A35" s="75" t="s">
        <v>105</v>
      </c>
      <c r="B35" s="78">
        <v>0.0</v>
      </c>
      <c r="C35" s="77"/>
      <c r="D35" s="75"/>
      <c r="E35" s="76">
        <v>0.0</v>
      </c>
      <c r="F35" s="85">
        <v>0.0</v>
      </c>
      <c r="G35" s="27" t="s">
        <v>141</v>
      </c>
      <c r="H35" s="27"/>
      <c r="I35" s="65"/>
      <c r="J35" s="27"/>
      <c r="K35" s="66"/>
      <c r="L35" s="67"/>
      <c r="M35" s="20"/>
      <c r="N35" s="20"/>
      <c r="O35" s="20"/>
      <c r="P35" s="20"/>
      <c r="Q35" s="20"/>
      <c r="R35" s="20"/>
      <c r="S35" s="20"/>
      <c r="T35" s="20"/>
      <c r="U35" s="20"/>
      <c r="V35" s="20"/>
      <c r="W35" s="20"/>
      <c r="X35" s="20"/>
      <c r="Y35" s="20"/>
      <c r="Z35" s="20"/>
    </row>
    <row r="36" ht="12.75" customHeight="1">
      <c r="A36" s="97" t="s">
        <v>142</v>
      </c>
      <c r="B36" s="97"/>
      <c r="C36" s="102"/>
      <c r="D36" s="97"/>
      <c r="E36" s="98"/>
      <c r="F36" s="100"/>
      <c r="G36" s="30" t="s">
        <v>143</v>
      </c>
      <c r="H36" s="30"/>
      <c r="I36" s="69"/>
      <c r="J36" s="30" t="s">
        <v>110</v>
      </c>
      <c r="K36" s="29"/>
      <c r="L36" s="71"/>
      <c r="M36" s="20"/>
      <c r="N36" s="20"/>
      <c r="O36" s="20"/>
      <c r="P36" s="20"/>
      <c r="Q36" s="20"/>
      <c r="R36" s="20"/>
      <c r="S36" s="20"/>
      <c r="T36" s="20"/>
      <c r="U36" s="20"/>
      <c r="V36" s="20"/>
      <c r="W36" s="20"/>
      <c r="X36" s="20"/>
      <c r="Y36" s="20"/>
      <c r="Z36" s="20"/>
    </row>
    <row r="37" ht="12.75" customHeight="1">
      <c r="A37" s="75" t="s">
        <v>107</v>
      </c>
      <c r="B37" s="103">
        <f>SUM(B24:B35)</f>
        <v>800</v>
      </c>
      <c r="C37" s="104"/>
      <c r="D37" s="75"/>
      <c r="E37" s="103">
        <f t="shared" ref="E37:F37" si="4">SUM(E24:E36)</f>
        <v>750</v>
      </c>
      <c r="F37" s="105">
        <f t="shared" si="4"/>
        <v>750</v>
      </c>
      <c r="G37" s="30" t="s">
        <v>113</v>
      </c>
      <c r="H37" s="30"/>
      <c r="I37" s="69"/>
      <c r="J37" s="30"/>
      <c r="K37" s="29" t="s">
        <v>114</v>
      </c>
      <c r="L37" s="33" t="s">
        <v>115</v>
      </c>
      <c r="M37" s="20"/>
      <c r="N37" s="20"/>
      <c r="O37" s="20"/>
      <c r="P37" s="20"/>
      <c r="Q37" s="20"/>
      <c r="R37" s="20"/>
      <c r="S37" s="20"/>
      <c r="T37" s="20"/>
      <c r="U37" s="20"/>
      <c r="V37" s="20"/>
      <c r="W37" s="20"/>
      <c r="X37" s="20"/>
      <c r="Y37" s="20"/>
      <c r="Z37" s="20"/>
    </row>
    <row r="38" ht="12.75" customHeight="1">
      <c r="A38" s="64" t="s">
        <v>144</v>
      </c>
      <c r="B38" s="27"/>
      <c r="C38" s="65"/>
      <c r="D38" s="27"/>
      <c r="E38" s="27"/>
      <c r="F38" s="68"/>
      <c r="G38" s="73" t="s">
        <v>145</v>
      </c>
      <c r="H38" s="30" t="s">
        <v>79</v>
      </c>
      <c r="I38" s="69" t="s">
        <v>146</v>
      </c>
      <c r="J38" s="30"/>
      <c r="K38" s="29" t="s">
        <v>81</v>
      </c>
      <c r="L38" s="33" t="s">
        <v>82</v>
      </c>
      <c r="M38" s="20"/>
      <c r="N38" s="20"/>
      <c r="O38" s="20"/>
      <c r="P38" s="20"/>
      <c r="Q38" s="20"/>
      <c r="R38" s="20"/>
      <c r="S38" s="20"/>
      <c r="T38" s="20"/>
      <c r="U38" s="20"/>
      <c r="V38" s="20"/>
      <c r="W38" s="20"/>
      <c r="X38" s="20"/>
      <c r="Y38" s="20"/>
      <c r="Z38" s="20"/>
    </row>
    <row r="39" ht="12.75" customHeight="1">
      <c r="A39" s="30" t="s">
        <v>147</v>
      </c>
      <c r="B39" s="30"/>
      <c r="C39" s="69"/>
      <c r="D39" s="30"/>
      <c r="E39" s="30" t="s">
        <v>148</v>
      </c>
      <c r="F39" s="106" t="s">
        <v>149</v>
      </c>
      <c r="G39" s="107" t="s">
        <v>150</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151</v>
      </c>
      <c r="B40" s="30"/>
      <c r="C40" s="69"/>
      <c r="D40" s="30"/>
      <c r="E40" s="30"/>
      <c r="F40" s="106"/>
      <c r="G40" s="112" t="s">
        <v>152</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153</v>
      </c>
      <c r="B41" s="30" t="s">
        <v>79</v>
      </c>
      <c r="C41" s="69" t="s">
        <v>146</v>
      </c>
      <c r="D41" s="73"/>
      <c r="E41" s="29" t="s">
        <v>81</v>
      </c>
      <c r="F41" s="33" t="s">
        <v>82</v>
      </c>
      <c r="G41" s="112" t="s">
        <v>154</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155</v>
      </c>
      <c r="B42" s="115">
        <v>0.0</v>
      </c>
      <c r="C42" s="116"/>
      <c r="D42" s="117"/>
      <c r="E42" s="118"/>
      <c r="F42" s="118"/>
      <c r="G42" s="119" t="s">
        <v>156</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157</v>
      </c>
      <c r="B43" s="115">
        <v>0.0</v>
      </c>
      <c r="C43" s="116" t="s">
        <v>158</v>
      </c>
      <c r="D43" s="117"/>
      <c r="E43" s="118"/>
      <c r="F43" s="118"/>
      <c r="G43" s="119" t="s">
        <v>159</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160</v>
      </c>
      <c r="B44" s="115">
        <v>0.0</v>
      </c>
      <c r="C44" s="120" t="s">
        <v>161</v>
      </c>
      <c r="D44" s="117"/>
      <c r="E44" s="118"/>
      <c r="F44" s="118"/>
      <c r="G44" s="121" t="s">
        <v>162</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163</v>
      </c>
      <c r="B45" s="122">
        <v>0.0</v>
      </c>
      <c r="C45" s="120"/>
      <c r="D45" s="117"/>
      <c r="E45" s="122">
        <v>0.0</v>
      </c>
      <c r="F45" s="123">
        <v>0.0</v>
      </c>
      <c r="G45" s="112" t="s">
        <v>107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164</v>
      </c>
      <c r="B46" s="122">
        <v>0.0</v>
      </c>
      <c r="C46" s="120"/>
      <c r="D46" s="117"/>
      <c r="E46" s="122">
        <v>0.0</v>
      </c>
      <c r="F46" s="123">
        <v>0.0</v>
      </c>
      <c r="G46" s="27" t="s">
        <v>165</v>
      </c>
      <c r="H46" s="27"/>
      <c r="I46" s="65"/>
      <c r="J46" s="27"/>
      <c r="K46" s="66"/>
      <c r="L46" s="67"/>
      <c r="M46" s="20"/>
      <c r="N46" s="20"/>
      <c r="O46" s="20"/>
      <c r="P46" s="20"/>
      <c r="Q46" s="20"/>
      <c r="R46" s="20"/>
      <c r="S46" s="20"/>
      <c r="T46" s="20"/>
      <c r="U46" s="20"/>
      <c r="V46" s="20"/>
      <c r="W46" s="20"/>
      <c r="X46" s="20"/>
      <c r="Y46" s="20"/>
      <c r="Z46" s="20"/>
    </row>
    <row r="47" ht="13.5" customHeight="1">
      <c r="A47" s="114" t="s">
        <v>166</v>
      </c>
      <c r="B47" s="118"/>
      <c r="C47" s="114"/>
      <c r="D47" s="117"/>
      <c r="E47" s="118"/>
      <c r="F47" s="114"/>
      <c r="G47" s="126" t="s">
        <v>167</v>
      </c>
      <c r="H47" s="30"/>
      <c r="I47" s="69"/>
      <c r="J47" s="30"/>
      <c r="K47" s="70"/>
      <c r="L47" s="71"/>
      <c r="M47" s="20"/>
      <c r="N47" s="20"/>
      <c r="O47" s="20"/>
      <c r="P47" s="20"/>
      <c r="Q47" s="20"/>
      <c r="R47" s="20"/>
      <c r="S47" s="20"/>
      <c r="T47" s="20"/>
      <c r="U47" s="20"/>
      <c r="V47" s="20"/>
      <c r="W47" s="20"/>
      <c r="X47" s="20"/>
      <c r="Y47" s="20"/>
      <c r="Z47" s="20"/>
    </row>
    <row r="48" ht="13.5" customHeight="1">
      <c r="A48" s="114" t="s">
        <v>168</v>
      </c>
      <c r="B48" s="118"/>
      <c r="C48" s="114"/>
      <c r="D48" s="117"/>
      <c r="E48" s="118"/>
      <c r="F48" s="114"/>
      <c r="G48" s="127" t="s">
        <v>169</v>
      </c>
      <c r="H48" s="73"/>
      <c r="I48" s="128"/>
      <c r="J48" s="73"/>
      <c r="K48" s="70"/>
      <c r="L48" s="71"/>
      <c r="M48" s="20"/>
      <c r="N48" s="20"/>
      <c r="O48" s="20"/>
      <c r="P48" s="20"/>
      <c r="Q48" s="20"/>
      <c r="R48" s="20"/>
      <c r="S48" s="20"/>
      <c r="T48" s="20"/>
      <c r="U48" s="20"/>
      <c r="V48" s="20"/>
      <c r="W48" s="20"/>
      <c r="X48" s="20"/>
      <c r="Y48" s="20"/>
      <c r="Z48" s="20"/>
    </row>
    <row r="49" ht="12.0" customHeight="1">
      <c r="A49" s="114" t="s">
        <v>170</v>
      </c>
      <c r="B49" s="118"/>
      <c r="C49" s="114"/>
      <c r="D49" s="117"/>
      <c r="E49" s="129"/>
      <c r="F49" s="130"/>
      <c r="G49" s="30" t="s">
        <v>113</v>
      </c>
      <c r="H49" s="30"/>
      <c r="I49" s="69" t="s">
        <v>171</v>
      </c>
      <c r="J49" s="30" t="s">
        <v>110</v>
      </c>
      <c r="K49" s="29" t="s">
        <v>114</v>
      </c>
      <c r="L49" s="33" t="s">
        <v>115</v>
      </c>
      <c r="M49" s="20"/>
      <c r="N49" s="20"/>
      <c r="O49" s="20"/>
      <c r="P49" s="20"/>
      <c r="Q49" s="20"/>
      <c r="R49" s="20"/>
      <c r="S49" s="20"/>
      <c r="T49" s="20"/>
      <c r="U49" s="20"/>
      <c r="V49" s="20"/>
      <c r="W49" s="20"/>
      <c r="X49" s="20"/>
      <c r="Y49" s="20"/>
      <c r="Z49" s="20"/>
    </row>
    <row r="50" ht="12.75" customHeight="1">
      <c r="A50" s="117" t="s">
        <v>107</v>
      </c>
      <c r="B50" s="118">
        <f>SUM(B42:B46)</f>
        <v>0</v>
      </c>
      <c r="C50" s="114"/>
      <c r="D50" s="117"/>
      <c r="E50" s="118">
        <f t="shared" ref="E50:F50" si="6">SUM(E45,E46)</f>
        <v>0</v>
      </c>
      <c r="F50" s="131">
        <f t="shared" si="6"/>
        <v>0</v>
      </c>
      <c r="G50" s="132" t="s">
        <v>172</v>
      </c>
      <c r="H50" s="30" t="s">
        <v>79</v>
      </c>
      <c r="I50" s="69" t="s">
        <v>146</v>
      </c>
      <c r="J50" s="73"/>
      <c r="K50" s="29" t="s">
        <v>81</v>
      </c>
      <c r="L50" s="33" t="s">
        <v>82</v>
      </c>
      <c r="M50" s="20"/>
      <c r="N50" s="20"/>
      <c r="O50" s="20"/>
      <c r="P50" s="20"/>
      <c r="Q50" s="20"/>
      <c r="R50" s="20"/>
      <c r="S50" s="20"/>
      <c r="T50" s="20"/>
      <c r="U50" s="20"/>
      <c r="V50" s="20"/>
      <c r="W50" s="20"/>
      <c r="X50" s="20"/>
      <c r="Y50" s="20"/>
      <c r="Z50" s="20"/>
    </row>
    <row r="51" ht="12.75" customHeight="1">
      <c r="A51" s="64" t="s">
        <v>173</v>
      </c>
      <c r="B51" s="27"/>
      <c r="C51" s="65"/>
      <c r="D51" s="27"/>
      <c r="E51" s="66"/>
      <c r="F51" s="67"/>
      <c r="G51" s="133" t="s">
        <v>174</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167</v>
      </c>
      <c r="B52" s="30"/>
      <c r="C52" s="69"/>
      <c r="D52" s="30"/>
      <c r="E52" s="70"/>
      <c r="F52" s="71"/>
      <c r="G52" s="133" t="s">
        <v>175</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169</v>
      </c>
      <c r="B53" s="73"/>
      <c r="C53" s="128"/>
      <c r="D53" s="73"/>
      <c r="E53" s="70"/>
      <c r="F53" s="71"/>
      <c r="G53" s="133" t="s">
        <v>176</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151</v>
      </c>
      <c r="B54" s="73"/>
      <c r="C54" s="69" t="s">
        <v>171</v>
      </c>
      <c r="D54" s="30" t="s">
        <v>110</v>
      </c>
      <c r="E54" s="29" t="s">
        <v>114</v>
      </c>
      <c r="F54" s="33" t="s">
        <v>115</v>
      </c>
      <c r="G54" s="133" t="s">
        <v>177</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172</v>
      </c>
      <c r="B55" s="138" t="s">
        <v>79</v>
      </c>
      <c r="C55" s="69" t="s">
        <v>146</v>
      </c>
      <c r="D55" s="73"/>
      <c r="E55" s="29" t="s">
        <v>81</v>
      </c>
      <c r="F55" s="33" t="s">
        <v>82</v>
      </c>
      <c r="G55" s="133" t="s">
        <v>178</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174</v>
      </c>
      <c r="B56" s="140">
        <v>0.0</v>
      </c>
      <c r="C56" s="141"/>
      <c r="D56" s="142"/>
      <c r="E56" s="140">
        <v>0.0</v>
      </c>
      <c r="F56" s="143">
        <v>0.0</v>
      </c>
      <c r="G56" s="144" t="s">
        <v>105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175</v>
      </c>
      <c r="B57" s="140">
        <v>0.0</v>
      </c>
      <c r="C57" s="141"/>
      <c r="D57" s="142"/>
      <c r="E57" s="140">
        <v>0.0</v>
      </c>
      <c r="F57" s="143">
        <v>0.0</v>
      </c>
      <c r="G57" s="145" t="s">
        <v>142</v>
      </c>
      <c r="H57" s="146"/>
      <c r="I57" s="145"/>
      <c r="J57" s="146"/>
      <c r="K57" s="147"/>
      <c r="L57" s="148"/>
      <c r="M57" s="20"/>
      <c r="N57" s="20"/>
      <c r="O57" s="20"/>
      <c r="P57" s="20"/>
      <c r="Q57" s="20"/>
      <c r="R57" s="20"/>
      <c r="S57" s="20"/>
      <c r="T57" s="20"/>
      <c r="U57" s="20"/>
      <c r="V57" s="20"/>
      <c r="W57" s="20"/>
      <c r="X57" s="20"/>
      <c r="Y57" s="20"/>
      <c r="Z57" s="20"/>
    </row>
    <row r="58" ht="12.75" customHeight="1">
      <c r="A58" s="139" t="s">
        <v>176</v>
      </c>
      <c r="B58" s="140">
        <v>0.0</v>
      </c>
      <c r="C58" s="141"/>
      <c r="D58" s="142"/>
      <c r="E58" s="140">
        <v>0.0</v>
      </c>
      <c r="F58" s="143">
        <v>0.0</v>
      </c>
      <c r="G58" s="149" t="s">
        <v>107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179</v>
      </c>
      <c r="B59" s="140">
        <v>0.0</v>
      </c>
      <c r="C59" s="141"/>
      <c r="D59" s="142"/>
      <c r="E59" s="140">
        <v>0.0</v>
      </c>
      <c r="F59" s="143">
        <v>0.0</v>
      </c>
      <c r="G59" s="154" t="s">
        <v>180</v>
      </c>
      <c r="H59" s="20"/>
      <c r="I59" s="20"/>
      <c r="J59" s="20"/>
      <c r="K59" s="20"/>
      <c r="L59" s="20"/>
      <c r="M59" s="20"/>
      <c r="N59" s="20"/>
      <c r="O59" s="20"/>
      <c r="P59" s="20"/>
      <c r="Q59" s="20"/>
      <c r="R59" s="20"/>
      <c r="S59" s="20"/>
      <c r="T59" s="20"/>
      <c r="U59" s="20"/>
      <c r="V59" s="20"/>
      <c r="W59" s="20"/>
      <c r="X59" s="20"/>
      <c r="Y59" s="20"/>
      <c r="Z59" s="20"/>
    </row>
    <row r="60" ht="12.75" customHeight="1">
      <c r="A60" s="139" t="s">
        <v>178</v>
      </c>
      <c r="B60" s="140">
        <v>0.0</v>
      </c>
      <c r="C60" s="141"/>
      <c r="D60" s="142"/>
      <c r="E60" s="140">
        <v>0.0</v>
      </c>
      <c r="F60" s="143">
        <v>0.0</v>
      </c>
      <c r="G60" s="181"/>
      <c r="H60" s="20"/>
      <c r="I60" s="20"/>
      <c r="J60" s="20"/>
      <c r="K60" s="20"/>
      <c r="L60" s="20"/>
      <c r="M60" s="20"/>
      <c r="N60" s="20"/>
      <c r="O60" s="20"/>
      <c r="P60" s="20"/>
      <c r="Q60" s="20"/>
      <c r="R60" s="20"/>
      <c r="S60" s="20"/>
      <c r="T60" s="20"/>
      <c r="U60" s="20"/>
      <c r="V60" s="20"/>
      <c r="W60" s="20"/>
      <c r="X60" s="20"/>
      <c r="Y60" s="20"/>
      <c r="Z60" s="20"/>
    </row>
    <row r="61" ht="12.75" customHeight="1">
      <c r="A61" s="156" t="s">
        <v>105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142</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107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4" t="s">
        <v>182</v>
      </c>
      <c r="B64" s="27"/>
      <c r="C64" s="27"/>
      <c r="D64" s="68"/>
      <c r="E64" s="166">
        <f t="shared" ref="E64:F64" si="9">SUM(E20,K20,K34,E50,K45,E63,K58)</f>
        <v>3480</v>
      </c>
      <c r="F64" s="167">
        <f t="shared" si="9"/>
        <v>3480</v>
      </c>
      <c r="G64" s="157"/>
      <c r="H64" s="20"/>
      <c r="I64" s="20"/>
      <c r="J64" s="20"/>
      <c r="K64" s="20"/>
      <c r="L64" s="20"/>
      <c r="M64" s="20"/>
      <c r="N64" s="20"/>
      <c r="O64" s="20"/>
      <c r="P64" s="20"/>
      <c r="Q64" s="20"/>
      <c r="R64" s="20"/>
      <c r="S64" s="20"/>
      <c r="T64" s="20"/>
      <c r="U64" s="20"/>
      <c r="V64" s="20"/>
      <c r="W64" s="20"/>
      <c r="X64" s="20"/>
      <c r="Y64" s="20"/>
      <c r="Z64" s="20"/>
    </row>
    <row r="65" ht="12.75" customHeight="1">
      <c r="A65" s="25" t="s">
        <v>183</v>
      </c>
      <c r="B65" s="25"/>
      <c r="C65" s="25"/>
      <c r="D65" s="168"/>
      <c r="E65" s="166">
        <f t="shared" ref="E65:F65" si="10">E37</f>
        <v>750</v>
      </c>
      <c r="F65" s="167">
        <f t="shared" si="10"/>
        <v>750</v>
      </c>
      <c r="G65" s="169"/>
      <c r="H65" s="20"/>
      <c r="I65" s="20"/>
      <c r="J65" s="20"/>
      <c r="K65" s="20"/>
      <c r="L65" s="20"/>
      <c r="M65" s="20"/>
      <c r="N65" s="20"/>
      <c r="O65" s="20"/>
      <c r="P65" s="20"/>
      <c r="Q65" s="20"/>
      <c r="R65" s="20"/>
      <c r="S65" s="20"/>
      <c r="T65" s="20"/>
      <c r="U65" s="20"/>
      <c r="V65" s="20"/>
      <c r="W65" s="20"/>
      <c r="X65" s="20"/>
      <c r="Y65" s="20"/>
      <c r="Z65" s="20"/>
    </row>
    <row r="66" ht="12.75" customHeight="1">
      <c r="A66" s="24" t="s">
        <v>184</v>
      </c>
      <c r="B66" s="25"/>
      <c r="C66" s="25"/>
      <c r="D66" s="25"/>
      <c r="E66" s="167">
        <f t="shared" ref="E66:F66" si="11">SUM(E64:E65)</f>
        <v>4230</v>
      </c>
      <c r="F66" s="167">
        <f t="shared" si="11"/>
        <v>4230</v>
      </c>
      <c r="G66" s="20"/>
      <c r="H66" s="20"/>
      <c r="I66" s="20"/>
      <c r="J66" s="20"/>
      <c r="K66" s="20"/>
      <c r="L66" s="20"/>
      <c r="M66" s="20"/>
      <c r="N66" s="20"/>
      <c r="O66" s="20"/>
      <c r="P66" s="20"/>
      <c r="Q66" s="20"/>
      <c r="R66" s="20"/>
      <c r="S66" s="20"/>
      <c r="T66" s="20"/>
      <c r="U66" s="20"/>
      <c r="V66" s="20"/>
      <c r="W66" s="20"/>
      <c r="X66" s="20"/>
      <c r="Y66" s="20"/>
      <c r="Z66" s="20"/>
    </row>
    <row r="67" ht="12.75" customHeight="1">
      <c r="A67" s="25" t="s">
        <v>185</v>
      </c>
      <c r="B67" s="25"/>
      <c r="C67" s="25"/>
      <c r="D67" s="25"/>
      <c r="E67" s="170" t="s">
        <v>186</v>
      </c>
      <c r="F67" s="171" t="s">
        <v>187</v>
      </c>
      <c r="G67" s="172" t="s">
        <v>188</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189</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7" t="s">
        <v>279</v>
      </c>
      <c r="B1" s="18" t="s">
        <v>280</v>
      </c>
      <c r="C1" s="18" t="s">
        <v>61</v>
      </c>
      <c r="D1" s="18" t="s">
        <v>281</v>
      </c>
      <c r="E1" s="18" t="s">
        <v>63</v>
      </c>
      <c r="F1" s="18" t="s">
        <v>193</v>
      </c>
      <c r="G1" s="19" t="s">
        <v>282</v>
      </c>
      <c r="H1" s="20"/>
      <c r="I1" s="20"/>
      <c r="J1" s="20"/>
      <c r="K1" s="21" t="s">
        <v>283</v>
      </c>
      <c r="L1" s="22"/>
      <c r="M1" s="20"/>
      <c r="N1" s="23"/>
      <c r="O1" s="20"/>
      <c r="P1" s="20"/>
      <c r="Q1" s="20"/>
      <c r="R1" s="20"/>
      <c r="S1" s="20"/>
      <c r="T1" s="20"/>
      <c r="U1" s="20"/>
      <c r="V1" s="20"/>
      <c r="W1" s="20"/>
      <c r="X1" s="20"/>
      <c r="Y1" s="20"/>
      <c r="Z1" s="20"/>
    </row>
    <row r="2" ht="12.75" customHeight="1">
      <c r="A2" s="24" t="s">
        <v>196</v>
      </c>
      <c r="B2" s="25"/>
      <c r="C2" s="25"/>
      <c r="D2" s="25"/>
      <c r="E2" s="26"/>
      <c r="F2" s="26"/>
      <c r="G2" s="25" t="s">
        <v>197</v>
      </c>
      <c r="H2" s="27"/>
      <c r="I2" s="27"/>
      <c r="J2" s="27"/>
      <c r="K2" s="26"/>
      <c r="L2" s="28"/>
      <c r="M2" s="20"/>
      <c r="N2" s="20"/>
      <c r="O2" s="20"/>
      <c r="P2" s="20"/>
      <c r="Q2" s="20"/>
      <c r="R2" s="20"/>
      <c r="S2" s="20"/>
      <c r="T2" s="20"/>
      <c r="U2" s="20"/>
      <c r="V2" s="20"/>
      <c r="W2" s="20"/>
      <c r="X2" s="20"/>
      <c r="Y2" s="20"/>
      <c r="Z2" s="20"/>
    </row>
    <row r="3" ht="12.75" customHeight="1">
      <c r="A3" s="29" t="s">
        <v>198</v>
      </c>
      <c r="B3" s="30" t="s">
        <v>115</v>
      </c>
      <c r="C3" s="30" t="s">
        <v>114</v>
      </c>
      <c r="D3" s="30" t="s">
        <v>110</v>
      </c>
      <c r="E3" s="29" t="s">
        <v>199</v>
      </c>
      <c r="F3" s="31"/>
      <c r="G3" s="29" t="s">
        <v>200</v>
      </c>
      <c r="H3" s="30" t="s">
        <v>115</v>
      </c>
      <c r="I3" s="30" t="s">
        <v>114</v>
      </c>
      <c r="J3" s="30" t="s">
        <v>110</v>
      </c>
      <c r="K3" s="29" t="s">
        <v>199</v>
      </c>
      <c r="L3" s="31"/>
      <c r="M3" s="20"/>
      <c r="N3" s="20"/>
      <c r="O3" s="20"/>
      <c r="P3" s="20"/>
      <c r="Q3" s="20"/>
      <c r="R3" s="20"/>
      <c r="S3" s="20"/>
      <c r="T3" s="20"/>
      <c r="U3" s="20"/>
      <c r="V3" s="20"/>
      <c r="W3" s="20"/>
      <c r="X3" s="20"/>
      <c r="Y3" s="20"/>
      <c r="Z3" s="20"/>
    </row>
    <row r="4" ht="12.75" customHeight="1">
      <c r="A4" s="32" t="s">
        <v>78</v>
      </c>
      <c r="B4" s="29" t="s">
        <v>79</v>
      </c>
      <c r="C4" s="29" t="s">
        <v>80</v>
      </c>
      <c r="D4" s="29"/>
      <c r="E4" s="29" t="s">
        <v>81</v>
      </c>
      <c r="F4" s="33" t="s">
        <v>82</v>
      </c>
      <c r="G4" s="32" t="s">
        <v>78</v>
      </c>
      <c r="H4" s="30" t="s">
        <v>79</v>
      </c>
      <c r="I4" s="30" t="s">
        <v>80</v>
      </c>
      <c r="J4" s="30"/>
      <c r="K4" s="29" t="s">
        <v>81</v>
      </c>
      <c r="L4" s="33" t="s">
        <v>82</v>
      </c>
      <c r="M4" s="20"/>
      <c r="N4" s="20"/>
      <c r="O4" s="20"/>
      <c r="P4" s="20"/>
      <c r="Q4" s="20"/>
      <c r="R4" s="20"/>
      <c r="S4" s="20"/>
      <c r="T4" s="20"/>
      <c r="U4" s="20"/>
      <c r="V4" s="20"/>
      <c r="W4" s="20"/>
      <c r="X4" s="20"/>
      <c r="Y4" s="20"/>
      <c r="Z4" s="20"/>
    </row>
    <row r="5" ht="12.75" customHeight="1">
      <c r="A5" s="34" t="s">
        <v>83</v>
      </c>
      <c r="B5" s="35">
        <v>0.0</v>
      </c>
      <c r="C5" s="36"/>
      <c r="D5" s="37"/>
      <c r="E5" s="35">
        <v>0.0</v>
      </c>
      <c r="F5" s="45">
        <v>0.0</v>
      </c>
      <c r="G5" s="40" t="s">
        <v>83</v>
      </c>
      <c r="H5" s="41">
        <v>0.0</v>
      </c>
      <c r="I5" s="42"/>
      <c r="J5" s="40"/>
      <c r="K5" s="41">
        <v>0.0</v>
      </c>
      <c r="L5" s="46">
        <v>0.0</v>
      </c>
      <c r="M5" s="20"/>
      <c r="N5" s="20"/>
      <c r="O5" s="20"/>
      <c r="P5" s="20"/>
      <c r="Q5" s="20"/>
      <c r="R5" s="20"/>
      <c r="S5" s="20"/>
      <c r="T5" s="20"/>
      <c r="U5" s="20"/>
      <c r="V5" s="20"/>
      <c r="W5" s="20"/>
      <c r="X5" s="20"/>
      <c r="Y5" s="20"/>
      <c r="Z5" s="20"/>
    </row>
    <row r="6" ht="12.75" customHeight="1">
      <c r="A6" s="34" t="s">
        <v>86</v>
      </c>
      <c r="B6" s="35">
        <v>0.0</v>
      </c>
      <c r="C6" s="36"/>
      <c r="D6" s="37"/>
      <c r="E6" s="35">
        <v>0.0</v>
      </c>
      <c r="F6" s="45">
        <v>0.0</v>
      </c>
      <c r="G6" s="40" t="s">
        <v>86</v>
      </c>
      <c r="H6" s="41">
        <v>0.0</v>
      </c>
      <c r="I6" s="42"/>
      <c r="J6" s="40"/>
      <c r="K6" s="41">
        <v>0.0</v>
      </c>
      <c r="L6" s="46">
        <v>0.0</v>
      </c>
      <c r="M6" s="20"/>
      <c r="N6" s="20"/>
      <c r="O6" s="20"/>
      <c r="P6" s="20"/>
      <c r="Q6" s="20"/>
      <c r="R6" s="20"/>
      <c r="S6" s="20"/>
      <c r="T6" s="20"/>
      <c r="U6" s="20"/>
      <c r="V6" s="20"/>
      <c r="W6" s="20"/>
      <c r="X6" s="20"/>
      <c r="Y6" s="20"/>
      <c r="Z6" s="20"/>
    </row>
    <row r="7" ht="12.75" customHeight="1">
      <c r="A7" s="34" t="s">
        <v>87</v>
      </c>
      <c r="B7" s="35">
        <v>0.0</v>
      </c>
      <c r="C7" s="36"/>
      <c r="D7" s="37"/>
      <c r="E7" s="35">
        <v>0.0</v>
      </c>
      <c r="F7" s="45">
        <v>0.0</v>
      </c>
      <c r="G7" s="40" t="s">
        <v>87</v>
      </c>
      <c r="H7" s="41">
        <v>0.0</v>
      </c>
      <c r="I7" s="42"/>
      <c r="J7" s="40"/>
      <c r="K7" s="41">
        <v>0.0</v>
      </c>
      <c r="L7" s="46">
        <v>0.0</v>
      </c>
      <c r="M7" s="20"/>
      <c r="N7" s="20"/>
      <c r="O7" s="20"/>
      <c r="P7" s="20"/>
      <c r="Q7" s="20"/>
      <c r="R7" s="20"/>
      <c r="S7" s="20"/>
      <c r="T7" s="20"/>
      <c r="U7" s="20"/>
      <c r="V7" s="20"/>
      <c r="W7" s="20"/>
      <c r="X7" s="20"/>
      <c r="Y7" s="20"/>
      <c r="Z7" s="20"/>
    </row>
    <row r="8" ht="12.75" customHeight="1">
      <c r="A8" s="34" t="s">
        <v>90</v>
      </c>
      <c r="B8" s="35">
        <v>0.0</v>
      </c>
      <c r="C8" s="36"/>
      <c r="D8" s="37"/>
      <c r="E8" s="35">
        <v>0.0</v>
      </c>
      <c r="F8" s="45">
        <v>0.0</v>
      </c>
      <c r="G8" s="40" t="s">
        <v>90</v>
      </c>
      <c r="H8" s="41">
        <v>0.0</v>
      </c>
      <c r="I8" s="42"/>
      <c r="J8" s="40"/>
      <c r="K8" s="41">
        <v>0.0</v>
      </c>
      <c r="L8" s="46">
        <v>0.0</v>
      </c>
      <c r="M8" s="20"/>
      <c r="N8" s="20"/>
      <c r="O8" s="20"/>
      <c r="P8" s="20"/>
      <c r="Q8" s="20"/>
      <c r="R8" s="20"/>
      <c r="S8" s="20"/>
      <c r="T8" s="20"/>
      <c r="U8" s="20"/>
      <c r="V8" s="20"/>
      <c r="W8" s="20"/>
      <c r="X8" s="20"/>
      <c r="Y8" s="20"/>
      <c r="Z8" s="20"/>
    </row>
    <row r="9" ht="12.75" customHeight="1">
      <c r="A9" s="37" t="s">
        <v>93</v>
      </c>
      <c r="B9" s="35">
        <v>0.0</v>
      </c>
      <c r="C9" s="36" t="s">
        <v>94</v>
      </c>
      <c r="D9" s="37"/>
      <c r="E9" s="47"/>
      <c r="F9" s="48"/>
      <c r="G9" s="40" t="s">
        <v>93</v>
      </c>
      <c r="H9" s="49">
        <v>0.0</v>
      </c>
      <c r="I9" s="50" t="s">
        <v>94</v>
      </c>
      <c r="J9" s="40"/>
      <c r="K9" s="51"/>
      <c r="L9" s="52"/>
      <c r="M9" s="20"/>
      <c r="N9" s="20"/>
      <c r="O9" s="20"/>
      <c r="P9" s="20"/>
      <c r="Q9" s="20"/>
      <c r="R9" s="20"/>
      <c r="S9" s="20"/>
      <c r="T9" s="20"/>
      <c r="U9" s="20"/>
      <c r="V9" s="20"/>
      <c r="W9" s="20"/>
      <c r="X9" s="20"/>
      <c r="Y9" s="20"/>
      <c r="Z9" s="20"/>
    </row>
    <row r="10" ht="12.75" customHeight="1">
      <c r="A10" s="53" t="s">
        <v>96</v>
      </c>
      <c r="B10" s="35"/>
      <c r="C10" s="36"/>
      <c r="D10" s="37"/>
      <c r="E10" s="35">
        <v>0.0</v>
      </c>
      <c r="F10" s="45">
        <v>0.0</v>
      </c>
      <c r="G10" s="54" t="s">
        <v>96</v>
      </c>
      <c r="H10" s="41"/>
      <c r="I10" s="42"/>
      <c r="J10" s="40"/>
      <c r="K10" s="41">
        <v>0.0</v>
      </c>
      <c r="L10" s="46">
        <v>0.0</v>
      </c>
      <c r="M10" s="20"/>
      <c r="N10" s="20"/>
      <c r="O10" s="20"/>
      <c r="P10" s="20"/>
      <c r="Q10" s="20"/>
      <c r="R10" s="20"/>
      <c r="S10" s="20"/>
      <c r="T10" s="20"/>
      <c r="U10" s="20"/>
      <c r="V10" s="20"/>
      <c r="W10" s="20"/>
      <c r="X10" s="20"/>
      <c r="Y10" s="20"/>
      <c r="Z10" s="20"/>
    </row>
    <row r="11" ht="12.75" customHeight="1">
      <c r="A11" s="53" t="s">
        <v>97</v>
      </c>
      <c r="B11" s="35"/>
      <c r="C11" s="36"/>
      <c r="D11" s="37"/>
      <c r="E11" s="35">
        <v>0.0</v>
      </c>
      <c r="F11" s="45">
        <v>0.0</v>
      </c>
      <c r="G11" s="54" t="s">
        <v>97</v>
      </c>
      <c r="H11" s="41"/>
      <c r="I11" s="42"/>
      <c r="J11" s="40"/>
      <c r="K11" s="41">
        <v>0.0</v>
      </c>
      <c r="L11" s="46">
        <v>0.0</v>
      </c>
      <c r="M11" s="20"/>
      <c r="N11" s="20"/>
      <c r="O11" s="20"/>
      <c r="P11" s="20"/>
      <c r="Q11" s="20"/>
      <c r="R11" s="20"/>
      <c r="S11" s="20"/>
      <c r="T11" s="20"/>
      <c r="U11" s="20"/>
      <c r="V11" s="20"/>
      <c r="W11" s="20"/>
      <c r="X11" s="20"/>
      <c r="Y11" s="20"/>
      <c r="Z11" s="20"/>
    </row>
    <row r="12" ht="12.75" customHeight="1">
      <c r="A12" s="53" t="s">
        <v>99</v>
      </c>
      <c r="B12" s="35"/>
      <c r="C12" s="36"/>
      <c r="D12" s="37"/>
      <c r="E12" s="35"/>
      <c r="F12" s="45"/>
      <c r="G12" s="54" t="s">
        <v>99</v>
      </c>
      <c r="H12" s="41"/>
      <c r="I12" s="42"/>
      <c r="J12" s="40"/>
      <c r="K12" s="41">
        <v>0.0</v>
      </c>
      <c r="L12" s="46">
        <v>0.0</v>
      </c>
      <c r="M12" s="20"/>
      <c r="N12" s="20"/>
      <c r="O12" s="20"/>
      <c r="P12" s="20"/>
      <c r="Q12" s="20"/>
      <c r="R12" s="20"/>
      <c r="S12" s="20"/>
      <c r="T12" s="20"/>
      <c r="U12" s="20"/>
      <c r="V12" s="20"/>
      <c r="W12" s="20"/>
      <c r="X12" s="20"/>
      <c r="Y12" s="20"/>
      <c r="Z12" s="20"/>
    </row>
    <row r="13" ht="12.75" customHeight="1">
      <c r="A13" s="53" t="s">
        <v>100</v>
      </c>
      <c r="B13" s="35"/>
      <c r="C13" s="36"/>
      <c r="D13" s="37"/>
      <c r="E13" s="35"/>
      <c r="F13" s="45"/>
      <c r="G13" s="54" t="s">
        <v>100</v>
      </c>
      <c r="H13" s="41"/>
      <c r="I13" s="42"/>
      <c r="J13" s="40"/>
      <c r="K13" s="41">
        <v>0.0</v>
      </c>
      <c r="L13" s="46">
        <v>0.0</v>
      </c>
      <c r="M13" s="20"/>
      <c r="N13" s="20"/>
      <c r="O13" s="20"/>
      <c r="P13" s="20"/>
      <c r="Q13" s="20"/>
      <c r="R13" s="20"/>
      <c r="S13" s="20"/>
      <c r="T13" s="20"/>
      <c r="U13" s="20"/>
      <c r="V13" s="20"/>
      <c r="W13" s="20"/>
      <c r="X13" s="20"/>
      <c r="Y13" s="20"/>
      <c r="Z13" s="20"/>
    </row>
    <row r="14" ht="12.75" customHeight="1">
      <c r="A14" s="53" t="s">
        <v>101</v>
      </c>
      <c r="B14" s="35"/>
      <c r="C14" s="36"/>
      <c r="D14" s="37"/>
      <c r="E14" s="35"/>
      <c r="F14" s="45"/>
      <c r="G14" s="54" t="s">
        <v>101</v>
      </c>
      <c r="H14" s="41"/>
      <c r="I14" s="42"/>
      <c r="J14" s="40"/>
      <c r="K14" s="41">
        <v>0.0</v>
      </c>
      <c r="L14" s="46">
        <v>0.0</v>
      </c>
      <c r="M14" s="20"/>
      <c r="N14" s="20"/>
      <c r="O14" s="20"/>
      <c r="P14" s="20"/>
      <c r="Q14" s="20"/>
      <c r="R14" s="20"/>
      <c r="S14" s="20"/>
      <c r="T14" s="20"/>
      <c r="U14" s="20"/>
      <c r="V14" s="20"/>
      <c r="W14" s="20"/>
      <c r="X14" s="20"/>
      <c r="Y14" s="20"/>
      <c r="Z14" s="20"/>
    </row>
    <row r="15" ht="12.75" customHeight="1">
      <c r="A15" s="53" t="s">
        <v>103</v>
      </c>
      <c r="B15" s="35"/>
      <c r="C15" s="36"/>
      <c r="D15" s="37"/>
      <c r="E15" s="35">
        <v>0.0</v>
      </c>
      <c r="F15" s="45">
        <v>0.0</v>
      </c>
      <c r="G15" s="54" t="s">
        <v>103</v>
      </c>
      <c r="H15" s="41"/>
      <c r="I15" s="42"/>
      <c r="J15" s="40"/>
      <c r="K15" s="41">
        <v>0.0</v>
      </c>
      <c r="L15" s="46">
        <v>0.0</v>
      </c>
      <c r="M15" s="20"/>
      <c r="N15" s="20"/>
      <c r="O15" s="20"/>
      <c r="P15" s="20"/>
      <c r="Q15" s="20"/>
      <c r="R15" s="20"/>
      <c r="S15" s="20"/>
      <c r="T15" s="20"/>
      <c r="U15" s="20"/>
      <c r="V15" s="20"/>
      <c r="W15" s="20"/>
      <c r="X15" s="20"/>
      <c r="Y15" s="20"/>
      <c r="Z15" s="20"/>
    </row>
    <row r="16" ht="26.25" customHeight="1">
      <c r="A16" s="55" t="s">
        <v>104</v>
      </c>
      <c r="B16" s="56"/>
      <c r="C16" s="55"/>
      <c r="D16" s="37"/>
      <c r="E16" s="47"/>
      <c r="F16" s="48"/>
      <c r="G16" s="40" t="s">
        <v>104</v>
      </c>
      <c r="H16" s="49"/>
      <c r="I16" s="57"/>
      <c r="J16" s="40"/>
      <c r="K16" s="51"/>
      <c r="L16" s="52"/>
      <c r="M16" s="20"/>
      <c r="N16" s="20"/>
      <c r="O16" s="20"/>
      <c r="P16" s="20"/>
      <c r="Q16" s="20"/>
      <c r="R16" s="20"/>
      <c r="S16" s="20"/>
      <c r="T16" s="20"/>
      <c r="U16" s="20"/>
      <c r="V16" s="20"/>
      <c r="W16" s="20"/>
      <c r="X16" s="20"/>
      <c r="Y16" s="20"/>
      <c r="Z16" s="20"/>
    </row>
    <row r="17" ht="12.75" customHeight="1">
      <c r="A17" s="37" t="s">
        <v>105</v>
      </c>
      <c r="B17" s="35"/>
      <c r="C17" s="36"/>
      <c r="D17" s="37"/>
      <c r="E17" s="35">
        <v>0.0</v>
      </c>
      <c r="F17" s="45">
        <v>0.0</v>
      </c>
      <c r="G17" s="40" t="s">
        <v>105</v>
      </c>
      <c r="H17" s="41"/>
      <c r="I17" s="42"/>
      <c r="J17" s="40"/>
      <c r="K17" s="41">
        <v>0.0</v>
      </c>
      <c r="L17" s="46">
        <v>0.0</v>
      </c>
      <c r="M17" s="20"/>
      <c r="N17" s="20"/>
      <c r="O17" s="20"/>
      <c r="P17" s="20"/>
      <c r="Q17" s="20"/>
      <c r="R17" s="20"/>
      <c r="S17" s="20"/>
      <c r="T17" s="20"/>
      <c r="U17" s="20"/>
      <c r="V17" s="20"/>
      <c r="W17" s="20"/>
      <c r="X17" s="20"/>
      <c r="Y17" s="20"/>
      <c r="Z17" s="20"/>
    </row>
    <row r="18" ht="12.75" customHeight="1">
      <c r="A18" s="37" t="s">
        <v>105</v>
      </c>
      <c r="B18" s="35"/>
      <c r="C18" s="36"/>
      <c r="D18" s="37"/>
      <c r="E18" s="35">
        <v>0.0</v>
      </c>
      <c r="F18" s="45">
        <v>0.0</v>
      </c>
      <c r="G18" s="40" t="s">
        <v>105</v>
      </c>
      <c r="H18" s="41"/>
      <c r="I18" s="42"/>
      <c r="J18" s="40"/>
      <c r="K18" s="41">
        <v>0.0</v>
      </c>
      <c r="L18" s="46">
        <v>0.0</v>
      </c>
      <c r="M18" s="20"/>
      <c r="N18" s="20"/>
      <c r="O18" s="20"/>
      <c r="P18" s="20"/>
      <c r="Q18" s="20"/>
      <c r="R18" s="20"/>
      <c r="S18" s="20"/>
      <c r="T18" s="20"/>
      <c r="U18" s="20"/>
      <c r="V18" s="20"/>
      <c r="W18" s="20"/>
      <c r="X18" s="20"/>
      <c r="Y18" s="20"/>
      <c r="Z18" s="20"/>
    </row>
    <row r="19" ht="12.75" customHeight="1">
      <c r="A19" s="58" t="s">
        <v>106</v>
      </c>
      <c r="B19" s="59"/>
      <c r="C19" s="60"/>
      <c r="D19" s="58"/>
      <c r="E19" s="47"/>
      <c r="F19" s="48"/>
      <c r="G19" s="61" t="s">
        <v>106</v>
      </c>
      <c r="H19" s="51"/>
      <c r="I19" s="50"/>
      <c r="J19" s="61"/>
      <c r="K19" s="51"/>
      <c r="L19" s="52"/>
      <c r="M19" s="20"/>
      <c r="N19" s="20"/>
      <c r="O19" s="20"/>
      <c r="P19" s="20"/>
      <c r="Q19" s="20"/>
      <c r="R19" s="20"/>
      <c r="S19" s="20"/>
      <c r="T19" s="20"/>
      <c r="U19" s="20"/>
      <c r="V19" s="20"/>
      <c r="W19" s="20"/>
      <c r="X19" s="20"/>
      <c r="Y19" s="20"/>
      <c r="Z19" s="20"/>
    </row>
    <row r="20" ht="12.75" customHeight="1">
      <c r="A20" s="37" t="s">
        <v>107</v>
      </c>
      <c r="B20" s="56">
        <f>SUM(B5:B18)</f>
        <v>0</v>
      </c>
      <c r="C20" s="56"/>
      <c r="D20" s="37"/>
      <c r="E20" s="56">
        <f t="shared" ref="E20:F20" si="1">SUM(E5,E6,E7,E8,E10,E11,E15,E17,E18)</f>
        <v>0</v>
      </c>
      <c r="F20" s="62">
        <f t="shared" si="1"/>
        <v>0</v>
      </c>
      <c r="G20" s="40" t="s">
        <v>107</v>
      </c>
      <c r="H20" s="49">
        <f>SUM(H5:H18)</f>
        <v>0</v>
      </c>
      <c r="I20" s="57"/>
      <c r="J20" s="40"/>
      <c r="K20" s="49">
        <f t="shared" ref="K20:L20" si="2">SUM(K5:K19)</f>
        <v>0</v>
      </c>
      <c r="L20" s="63">
        <f t="shared" si="2"/>
        <v>0</v>
      </c>
      <c r="M20" s="20"/>
      <c r="N20" s="20"/>
      <c r="O20" s="20"/>
      <c r="P20" s="20"/>
      <c r="Q20" s="20"/>
      <c r="R20" s="20"/>
      <c r="S20" s="20"/>
      <c r="T20" s="20"/>
      <c r="U20" s="20"/>
      <c r="V20" s="20"/>
      <c r="W20" s="20"/>
      <c r="X20" s="20"/>
      <c r="Y20" s="20"/>
      <c r="Z20" s="20"/>
    </row>
    <row r="21" ht="12.75" customHeight="1">
      <c r="A21" s="64" t="s">
        <v>108</v>
      </c>
      <c r="B21" s="27"/>
      <c r="C21" s="65"/>
      <c r="D21" s="27"/>
      <c r="E21" s="66"/>
      <c r="F21" s="67"/>
      <c r="G21" s="185" t="s">
        <v>284</v>
      </c>
      <c r="H21" s="27"/>
      <c r="I21" s="65"/>
      <c r="J21" s="27" t="s">
        <v>285</v>
      </c>
      <c r="K21" s="27" t="s">
        <v>286</v>
      </c>
      <c r="L21" s="68" t="s">
        <v>287</v>
      </c>
      <c r="M21" s="20"/>
      <c r="N21" s="20"/>
      <c r="O21" s="20"/>
      <c r="P21" s="20"/>
      <c r="Q21" s="20"/>
      <c r="R21" s="20"/>
      <c r="S21" s="20"/>
      <c r="T21" s="20"/>
      <c r="U21" s="20"/>
      <c r="V21" s="20"/>
      <c r="W21" s="20"/>
      <c r="X21" s="20"/>
      <c r="Y21" s="20"/>
      <c r="Z21" s="20"/>
    </row>
    <row r="22" ht="12.75" customHeight="1">
      <c r="A22" s="30"/>
      <c r="B22" s="30"/>
      <c r="C22" s="69"/>
      <c r="D22" s="30"/>
      <c r="E22" s="70"/>
      <c r="F22" s="71"/>
      <c r="G22" s="188" t="s">
        <v>288</v>
      </c>
      <c r="H22" s="29"/>
      <c r="I22" s="72"/>
      <c r="J22" s="29"/>
      <c r="K22" s="29" t="s">
        <v>273</v>
      </c>
      <c r="L22" s="33" t="s">
        <v>289</v>
      </c>
      <c r="M22" s="20"/>
      <c r="N22" s="20"/>
      <c r="O22" s="20"/>
      <c r="P22" s="20"/>
      <c r="Q22" s="20"/>
      <c r="R22" s="20"/>
      <c r="S22" s="20"/>
      <c r="T22" s="20"/>
      <c r="U22" s="20"/>
      <c r="V22" s="20"/>
      <c r="W22" s="20"/>
      <c r="X22" s="20"/>
      <c r="Y22" s="20"/>
      <c r="Z22" s="20"/>
    </row>
    <row r="23" ht="12.75" customHeight="1">
      <c r="A23" s="73"/>
      <c r="B23" s="30" t="s">
        <v>79</v>
      </c>
      <c r="C23" s="69" t="s">
        <v>80</v>
      </c>
      <c r="D23" s="30"/>
      <c r="E23" s="29" t="s">
        <v>81</v>
      </c>
      <c r="F23" s="33" t="s">
        <v>82</v>
      </c>
      <c r="G23" s="74" t="s">
        <v>116</v>
      </c>
      <c r="H23" s="29" t="s">
        <v>79</v>
      </c>
      <c r="I23" s="72" t="s">
        <v>80</v>
      </c>
      <c r="J23" s="29"/>
      <c r="K23" s="29" t="s">
        <v>81</v>
      </c>
      <c r="L23" s="33" t="s">
        <v>82</v>
      </c>
      <c r="M23" s="20"/>
      <c r="N23" s="20"/>
      <c r="O23" s="20"/>
      <c r="P23" s="20"/>
      <c r="Q23" s="20"/>
      <c r="R23" s="20"/>
      <c r="S23" s="20"/>
      <c r="T23" s="20"/>
      <c r="U23" s="20"/>
      <c r="V23" s="20"/>
      <c r="W23" s="20"/>
      <c r="X23" s="20"/>
      <c r="Y23" s="20"/>
      <c r="Z23" s="20"/>
    </row>
    <row r="24" ht="12.75" customHeight="1">
      <c r="A24" s="75" t="s">
        <v>117</v>
      </c>
      <c r="B24" s="78">
        <v>0.0</v>
      </c>
      <c r="C24" s="77" t="s">
        <v>290</v>
      </c>
      <c r="D24" s="75"/>
      <c r="E24" s="76">
        <v>0.0</v>
      </c>
      <c r="F24" s="85">
        <v>0.0</v>
      </c>
      <c r="G24" s="80" t="s">
        <v>119</v>
      </c>
      <c r="H24" s="81">
        <v>0.0</v>
      </c>
      <c r="I24" s="82" t="s">
        <v>290</v>
      </c>
      <c r="J24" s="83"/>
      <c r="K24" s="81">
        <v>0.0</v>
      </c>
      <c r="L24" s="84">
        <v>0.0</v>
      </c>
      <c r="M24" s="20"/>
      <c r="N24" s="20"/>
      <c r="O24" s="20"/>
      <c r="P24" s="20"/>
      <c r="Q24" s="20"/>
      <c r="R24" s="20"/>
      <c r="S24" s="20"/>
      <c r="T24" s="20"/>
      <c r="U24" s="20"/>
      <c r="V24" s="20"/>
      <c r="W24" s="20"/>
      <c r="X24" s="20"/>
      <c r="Y24" s="20"/>
      <c r="Z24" s="20"/>
    </row>
    <row r="25" ht="12.75" customHeight="1">
      <c r="A25" s="75" t="s">
        <v>120</v>
      </c>
      <c r="B25" s="76">
        <v>200.0</v>
      </c>
      <c r="C25" s="77" t="s">
        <v>291</v>
      </c>
      <c r="D25" s="75"/>
      <c r="E25" s="76">
        <v>0.0</v>
      </c>
      <c r="F25" s="85">
        <v>0.0</v>
      </c>
      <c r="G25" s="80" t="s">
        <v>122</v>
      </c>
      <c r="H25" s="81">
        <v>0.0</v>
      </c>
      <c r="I25" s="82" t="s">
        <v>290</v>
      </c>
      <c r="J25" s="83"/>
      <c r="K25" s="81">
        <v>0.0</v>
      </c>
      <c r="L25" s="84">
        <v>0.0</v>
      </c>
      <c r="M25" s="20"/>
      <c r="N25" s="20"/>
      <c r="O25" s="20"/>
      <c r="P25" s="20"/>
      <c r="Q25" s="20"/>
      <c r="R25" s="20"/>
      <c r="S25" s="20"/>
      <c r="T25" s="20"/>
      <c r="U25" s="20"/>
      <c r="V25" s="20"/>
      <c r="W25" s="20"/>
      <c r="X25" s="20"/>
      <c r="Y25" s="20"/>
      <c r="Z25" s="20"/>
    </row>
    <row r="26" ht="12.75" customHeight="1">
      <c r="A26" s="75" t="s">
        <v>123</v>
      </c>
      <c r="B26" s="78">
        <v>0.0</v>
      </c>
      <c r="C26" s="77" t="s">
        <v>290</v>
      </c>
      <c r="D26" s="75"/>
      <c r="E26" s="76">
        <v>0.0</v>
      </c>
      <c r="F26" s="85">
        <v>0.0</v>
      </c>
      <c r="G26" s="80" t="s">
        <v>124</v>
      </c>
      <c r="H26" s="81">
        <v>150.0</v>
      </c>
      <c r="I26" s="82" t="s">
        <v>292</v>
      </c>
      <c r="J26" s="83"/>
      <c r="K26" s="190">
        <v>150.0</v>
      </c>
      <c r="L26" s="191">
        <v>150.0</v>
      </c>
      <c r="M26" s="20"/>
      <c r="N26" s="20"/>
      <c r="O26" s="20"/>
      <c r="P26" s="20"/>
      <c r="Q26" s="20"/>
      <c r="R26" s="20"/>
      <c r="S26" s="20"/>
      <c r="T26" s="20"/>
      <c r="U26" s="20"/>
      <c r="V26" s="20"/>
      <c r="W26" s="20"/>
      <c r="X26" s="20"/>
      <c r="Y26" s="20"/>
      <c r="Z26" s="20"/>
    </row>
    <row r="27" ht="12.75" customHeight="1">
      <c r="A27" s="75" t="s">
        <v>125</v>
      </c>
      <c r="B27" s="76">
        <v>325.0</v>
      </c>
      <c r="C27" s="77" t="s">
        <v>293</v>
      </c>
      <c r="D27" s="75"/>
      <c r="E27" s="177">
        <v>325.0</v>
      </c>
      <c r="F27" s="79">
        <v>325.0</v>
      </c>
      <c r="G27" s="83" t="s">
        <v>127</v>
      </c>
      <c r="H27" s="81">
        <v>100.0</v>
      </c>
      <c r="I27" s="82" t="s">
        <v>294</v>
      </c>
      <c r="J27" s="83"/>
      <c r="K27" s="190">
        <v>100.0</v>
      </c>
      <c r="L27" s="191">
        <v>100.0</v>
      </c>
      <c r="M27" s="20"/>
      <c r="N27" s="20"/>
      <c r="O27" s="20"/>
      <c r="P27" s="20"/>
      <c r="Q27" s="20"/>
      <c r="R27" s="20"/>
      <c r="S27" s="20"/>
      <c r="T27" s="20"/>
      <c r="U27" s="20"/>
      <c r="V27" s="20"/>
      <c r="W27" s="20"/>
      <c r="X27" s="20"/>
      <c r="Y27" s="20"/>
      <c r="Z27" s="20"/>
    </row>
    <row r="28" ht="12.75" customHeight="1">
      <c r="A28" s="75" t="s">
        <v>128</v>
      </c>
      <c r="B28" s="86">
        <v>0.0</v>
      </c>
      <c r="C28" s="77" t="s">
        <v>290</v>
      </c>
      <c r="D28" s="75"/>
      <c r="E28" s="86">
        <v>0.0</v>
      </c>
      <c r="F28" s="85">
        <v>0.0</v>
      </c>
      <c r="G28" s="80" t="s">
        <v>129</v>
      </c>
      <c r="H28" s="87">
        <v>2000.0</v>
      </c>
      <c r="I28" s="88"/>
      <c r="J28" s="83"/>
      <c r="K28" s="89"/>
      <c r="L28" s="90"/>
      <c r="M28" s="20"/>
      <c r="N28" s="20"/>
      <c r="O28" s="20"/>
      <c r="P28" s="20"/>
      <c r="Q28" s="20"/>
      <c r="R28" s="20"/>
      <c r="S28" s="20"/>
      <c r="T28" s="20"/>
      <c r="U28" s="20"/>
      <c r="V28" s="20"/>
      <c r="W28" s="20"/>
      <c r="X28" s="20"/>
      <c r="Y28" s="20"/>
      <c r="Z28" s="20"/>
    </row>
    <row r="29" ht="12.75" customHeight="1">
      <c r="A29" s="75"/>
      <c r="B29" s="75"/>
      <c r="C29" s="91"/>
      <c r="D29" s="75"/>
      <c r="E29" s="75"/>
      <c r="F29" s="92"/>
      <c r="G29" s="93" t="s">
        <v>295</v>
      </c>
      <c r="H29" s="89"/>
      <c r="I29" s="192" t="s">
        <v>296</v>
      </c>
      <c r="J29" s="83"/>
      <c r="K29" s="89"/>
      <c r="L29" s="90"/>
      <c r="M29" s="20"/>
      <c r="N29" s="20"/>
      <c r="O29" s="20"/>
      <c r="P29" s="20"/>
      <c r="Q29" s="20"/>
      <c r="R29" s="20"/>
      <c r="S29" s="20"/>
      <c r="T29" s="20"/>
      <c r="U29" s="20"/>
      <c r="V29" s="20"/>
      <c r="W29" s="20"/>
      <c r="X29" s="20"/>
      <c r="Y29" s="20"/>
      <c r="Z29" s="20"/>
    </row>
    <row r="30" ht="12.75" customHeight="1">
      <c r="A30" s="75" t="s">
        <v>131</v>
      </c>
      <c r="B30" s="76">
        <v>0.0</v>
      </c>
      <c r="C30" s="77" t="s">
        <v>290</v>
      </c>
      <c r="D30" s="75"/>
      <c r="E30" s="76">
        <v>0.0</v>
      </c>
      <c r="F30" s="85">
        <v>0.0</v>
      </c>
      <c r="G30" s="95" t="s">
        <v>133</v>
      </c>
      <c r="H30" s="81">
        <v>0.0</v>
      </c>
      <c r="I30" s="82"/>
      <c r="J30" s="83"/>
      <c r="K30" s="190">
        <v>2000.0</v>
      </c>
      <c r="L30" s="191">
        <v>2000.0</v>
      </c>
      <c r="M30" s="20"/>
      <c r="N30" s="20"/>
      <c r="O30" s="20"/>
      <c r="P30" s="20"/>
      <c r="Q30" s="20"/>
      <c r="R30" s="20"/>
      <c r="S30" s="20"/>
      <c r="T30" s="20"/>
      <c r="U30" s="20"/>
      <c r="V30" s="20"/>
      <c r="W30" s="20"/>
      <c r="X30" s="20"/>
      <c r="Y30" s="20"/>
      <c r="Z30" s="20"/>
    </row>
    <row r="31" ht="27.0" customHeight="1">
      <c r="A31" s="75" t="s">
        <v>134</v>
      </c>
      <c r="B31" s="76">
        <v>0.0</v>
      </c>
      <c r="C31" s="77" t="s">
        <v>290</v>
      </c>
      <c r="D31" s="75"/>
      <c r="E31" s="76">
        <v>0.0</v>
      </c>
      <c r="F31" s="85">
        <v>0.0</v>
      </c>
      <c r="G31" s="88" t="s">
        <v>135</v>
      </c>
      <c r="H31" s="87"/>
      <c r="I31" s="88"/>
      <c r="J31" s="83"/>
      <c r="K31" s="89"/>
      <c r="L31" s="90"/>
      <c r="M31" s="20"/>
      <c r="N31" s="20"/>
      <c r="O31" s="20"/>
      <c r="P31" s="20"/>
      <c r="Q31" s="20"/>
      <c r="R31" s="20"/>
      <c r="S31" s="20"/>
      <c r="T31" s="20"/>
      <c r="U31" s="20"/>
      <c r="V31" s="20"/>
      <c r="W31" s="20"/>
      <c r="X31" s="20"/>
      <c r="Y31" s="20"/>
      <c r="Z31" s="20"/>
    </row>
    <row r="32" ht="12.75" customHeight="1">
      <c r="A32" s="75" t="s">
        <v>136</v>
      </c>
      <c r="B32" s="76">
        <v>0.0</v>
      </c>
      <c r="C32" s="77" t="s">
        <v>290</v>
      </c>
      <c r="D32" s="75"/>
      <c r="E32" s="76">
        <v>0.0</v>
      </c>
      <c r="F32" s="85">
        <v>0.0</v>
      </c>
      <c r="G32" s="83" t="s">
        <v>105</v>
      </c>
      <c r="H32" s="81">
        <v>0.0</v>
      </c>
      <c r="I32" s="82"/>
      <c r="J32" s="83"/>
      <c r="K32" s="81">
        <v>0.0</v>
      </c>
      <c r="L32" s="84">
        <v>0.0</v>
      </c>
      <c r="M32" s="20"/>
      <c r="N32" s="20"/>
      <c r="O32" s="20"/>
      <c r="P32" s="20"/>
      <c r="Q32" s="20"/>
      <c r="R32" s="20"/>
      <c r="S32" s="20"/>
      <c r="T32" s="20"/>
      <c r="U32" s="20"/>
      <c r="V32" s="20"/>
      <c r="W32" s="20"/>
      <c r="X32" s="20"/>
      <c r="Y32" s="20"/>
      <c r="Z32" s="20"/>
    </row>
    <row r="33" ht="12.75" customHeight="1">
      <c r="A33" s="75" t="s">
        <v>137</v>
      </c>
      <c r="B33" s="76">
        <v>0.0</v>
      </c>
      <c r="C33" s="77" t="s">
        <v>290</v>
      </c>
      <c r="D33" s="75"/>
      <c r="E33" s="76">
        <v>0.0</v>
      </c>
      <c r="F33" s="85">
        <v>0.0</v>
      </c>
      <c r="G33" s="96" t="s">
        <v>138</v>
      </c>
      <c r="H33" s="89"/>
      <c r="I33" s="94"/>
      <c r="J33" s="96"/>
      <c r="K33" s="89"/>
      <c r="L33" s="90"/>
      <c r="M33" s="20"/>
      <c r="N33" s="20"/>
      <c r="O33" s="20"/>
      <c r="P33" s="20"/>
      <c r="Q33" s="20"/>
      <c r="R33" s="20"/>
      <c r="S33" s="20"/>
      <c r="T33" s="20"/>
      <c r="U33" s="20"/>
      <c r="V33" s="20"/>
      <c r="W33" s="20"/>
      <c r="X33" s="20"/>
      <c r="Y33" s="20"/>
      <c r="Z33" s="20"/>
    </row>
    <row r="34" ht="12.75" customHeight="1">
      <c r="A34" s="97" t="s">
        <v>139</v>
      </c>
      <c r="B34" s="98"/>
      <c r="C34" s="99"/>
      <c r="D34" s="97"/>
      <c r="E34" s="98"/>
      <c r="F34" s="100"/>
      <c r="G34" s="83" t="s">
        <v>107</v>
      </c>
      <c r="H34" s="87">
        <f>SUM(H24:H32)</f>
        <v>2250</v>
      </c>
      <c r="I34" s="88"/>
      <c r="J34" s="83"/>
      <c r="K34" s="87">
        <f t="shared" ref="K34:L34" si="3">SUM(K24,K25,K26,K27,K30,K32)</f>
        <v>2250</v>
      </c>
      <c r="L34" s="101">
        <f t="shared" si="3"/>
        <v>2250</v>
      </c>
      <c r="M34" s="20"/>
      <c r="N34" s="20"/>
      <c r="O34" s="20"/>
      <c r="P34" s="20"/>
      <c r="Q34" s="20"/>
      <c r="R34" s="20"/>
      <c r="S34" s="20"/>
      <c r="T34" s="20"/>
      <c r="U34" s="20"/>
      <c r="V34" s="20"/>
      <c r="W34" s="20"/>
      <c r="X34" s="20"/>
      <c r="Y34" s="20"/>
      <c r="Z34" s="20"/>
    </row>
    <row r="35" ht="12.75" customHeight="1">
      <c r="A35" s="75" t="s">
        <v>105</v>
      </c>
      <c r="B35" s="78">
        <v>0.0</v>
      </c>
      <c r="C35" s="77" t="s">
        <v>290</v>
      </c>
      <c r="D35" s="75"/>
      <c r="E35" s="76">
        <v>0.0</v>
      </c>
      <c r="F35" s="85">
        <v>0.0</v>
      </c>
      <c r="G35" s="27" t="s">
        <v>141</v>
      </c>
      <c r="H35" s="27"/>
      <c r="I35" s="65"/>
      <c r="J35" s="27"/>
      <c r="K35" s="66"/>
      <c r="L35" s="67"/>
      <c r="M35" s="20"/>
      <c r="N35" s="20"/>
      <c r="O35" s="20"/>
      <c r="P35" s="20"/>
      <c r="Q35" s="20"/>
      <c r="R35" s="20"/>
      <c r="S35" s="20"/>
      <c r="T35" s="20"/>
      <c r="U35" s="20"/>
      <c r="V35" s="20"/>
      <c r="W35" s="20"/>
      <c r="X35" s="20"/>
      <c r="Y35" s="20"/>
      <c r="Z35" s="20"/>
    </row>
    <row r="36" ht="12.75" customHeight="1">
      <c r="A36" s="97" t="s">
        <v>142</v>
      </c>
      <c r="B36" s="97"/>
      <c r="C36" s="102"/>
      <c r="D36" s="97"/>
      <c r="E36" s="98"/>
      <c r="F36" s="100"/>
      <c r="G36" s="30" t="s">
        <v>143</v>
      </c>
      <c r="H36" s="30"/>
      <c r="I36" s="69"/>
      <c r="J36" s="30" t="s">
        <v>110</v>
      </c>
      <c r="K36" s="29"/>
      <c r="L36" s="71"/>
      <c r="M36" s="20"/>
      <c r="N36" s="20"/>
      <c r="O36" s="20"/>
      <c r="P36" s="20"/>
      <c r="Q36" s="20"/>
      <c r="R36" s="20"/>
      <c r="S36" s="20"/>
      <c r="T36" s="20"/>
      <c r="U36" s="20"/>
      <c r="V36" s="20"/>
      <c r="W36" s="20"/>
      <c r="X36" s="20"/>
      <c r="Y36" s="20"/>
      <c r="Z36" s="20"/>
    </row>
    <row r="37" ht="12.75" customHeight="1">
      <c r="A37" s="75" t="s">
        <v>107</v>
      </c>
      <c r="B37" s="76">
        <v>525.0</v>
      </c>
      <c r="C37" s="104"/>
      <c r="D37" s="75"/>
      <c r="E37" s="103">
        <f t="shared" ref="E37:F37" si="4">SUM(E24:E36)</f>
        <v>325</v>
      </c>
      <c r="F37" s="105">
        <f t="shared" si="4"/>
        <v>325</v>
      </c>
      <c r="G37" s="30" t="s">
        <v>113</v>
      </c>
      <c r="H37" s="30"/>
      <c r="I37" s="69"/>
      <c r="J37" s="30"/>
      <c r="K37" s="29" t="s">
        <v>114</v>
      </c>
      <c r="L37" s="33" t="s">
        <v>115</v>
      </c>
      <c r="M37" s="20"/>
      <c r="N37" s="20"/>
      <c r="O37" s="20"/>
      <c r="P37" s="20"/>
      <c r="Q37" s="20"/>
      <c r="R37" s="20"/>
      <c r="S37" s="20"/>
      <c r="T37" s="20"/>
      <c r="U37" s="20"/>
      <c r="V37" s="20"/>
      <c r="W37" s="20"/>
      <c r="X37" s="20"/>
      <c r="Y37" s="20"/>
      <c r="Z37" s="20"/>
    </row>
    <row r="38" ht="12.75" customHeight="1">
      <c r="A38" s="64" t="s">
        <v>144</v>
      </c>
      <c r="B38" s="27"/>
      <c r="C38" s="65"/>
      <c r="D38" s="27"/>
      <c r="E38" s="27"/>
      <c r="F38" s="68"/>
      <c r="G38" s="73" t="s">
        <v>145</v>
      </c>
      <c r="H38" s="30" t="s">
        <v>79</v>
      </c>
      <c r="I38" s="69" t="s">
        <v>146</v>
      </c>
      <c r="J38" s="30"/>
      <c r="K38" s="29" t="s">
        <v>81</v>
      </c>
      <c r="L38" s="33" t="s">
        <v>82</v>
      </c>
      <c r="M38" s="20"/>
      <c r="N38" s="20"/>
      <c r="O38" s="20"/>
      <c r="P38" s="20"/>
      <c r="Q38" s="20"/>
      <c r="R38" s="20"/>
      <c r="S38" s="20"/>
      <c r="T38" s="20"/>
      <c r="U38" s="20"/>
      <c r="V38" s="20"/>
      <c r="W38" s="20"/>
      <c r="X38" s="20"/>
      <c r="Y38" s="20"/>
      <c r="Z38" s="20"/>
    </row>
    <row r="39" ht="12.75" customHeight="1">
      <c r="A39" s="30" t="s">
        <v>147</v>
      </c>
      <c r="B39" s="30"/>
      <c r="C39" s="69"/>
      <c r="D39" s="30"/>
      <c r="E39" s="30" t="s">
        <v>148</v>
      </c>
      <c r="F39" s="106" t="s">
        <v>149</v>
      </c>
      <c r="G39" s="107" t="s">
        <v>150</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151</v>
      </c>
      <c r="B40" s="30"/>
      <c r="C40" s="69"/>
      <c r="D40" s="30"/>
      <c r="E40" s="30"/>
      <c r="F40" s="106"/>
      <c r="G40" s="112" t="s">
        <v>152</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153</v>
      </c>
      <c r="B41" s="30" t="s">
        <v>79</v>
      </c>
      <c r="C41" s="69" t="s">
        <v>146</v>
      </c>
      <c r="D41" s="73"/>
      <c r="E41" s="29" t="s">
        <v>81</v>
      </c>
      <c r="F41" s="33" t="s">
        <v>82</v>
      </c>
      <c r="G41" s="112" t="s">
        <v>154</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155</v>
      </c>
      <c r="B42" s="115">
        <v>0.0</v>
      </c>
      <c r="C42" s="116"/>
      <c r="D42" s="117"/>
      <c r="E42" s="118"/>
      <c r="F42" s="118"/>
      <c r="G42" s="119" t="s">
        <v>156</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157</v>
      </c>
      <c r="B43" s="115">
        <v>0.0</v>
      </c>
      <c r="C43" s="116" t="s">
        <v>158</v>
      </c>
      <c r="D43" s="117"/>
      <c r="E43" s="118"/>
      <c r="F43" s="118"/>
      <c r="G43" s="119" t="s">
        <v>159</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160</v>
      </c>
      <c r="B44" s="115">
        <v>0.0</v>
      </c>
      <c r="C44" s="120" t="s">
        <v>161</v>
      </c>
      <c r="D44" s="117"/>
      <c r="E44" s="118"/>
      <c r="F44" s="118"/>
      <c r="G44" s="121" t="s">
        <v>162</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163</v>
      </c>
      <c r="B45" s="122">
        <v>0.0</v>
      </c>
      <c r="C45" s="120"/>
      <c r="D45" s="117"/>
      <c r="E45" s="122">
        <v>0.0</v>
      </c>
      <c r="F45" s="123">
        <v>0.0</v>
      </c>
      <c r="G45" s="112" t="s">
        <v>107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164</v>
      </c>
      <c r="B46" s="122">
        <v>0.0</v>
      </c>
      <c r="C46" s="120"/>
      <c r="D46" s="117"/>
      <c r="E46" s="122">
        <v>0.0</v>
      </c>
      <c r="F46" s="123">
        <v>0.0</v>
      </c>
      <c r="G46" s="27" t="s">
        <v>165</v>
      </c>
      <c r="H46" s="27"/>
      <c r="I46" s="65"/>
      <c r="J46" s="27"/>
      <c r="K46" s="66"/>
      <c r="L46" s="67"/>
      <c r="M46" s="20"/>
      <c r="N46" s="20"/>
      <c r="O46" s="20"/>
      <c r="P46" s="20"/>
      <c r="Q46" s="20"/>
      <c r="R46" s="20"/>
      <c r="S46" s="20"/>
      <c r="T46" s="20"/>
      <c r="U46" s="20"/>
      <c r="V46" s="20"/>
      <c r="W46" s="20"/>
      <c r="X46" s="20"/>
      <c r="Y46" s="20"/>
      <c r="Z46" s="20"/>
    </row>
    <row r="47" ht="13.5" customHeight="1">
      <c r="A47" s="114" t="s">
        <v>166</v>
      </c>
      <c r="B47" s="118"/>
      <c r="C47" s="114"/>
      <c r="D47" s="117"/>
      <c r="E47" s="118"/>
      <c r="F47" s="114"/>
      <c r="G47" s="126" t="s">
        <v>167</v>
      </c>
      <c r="H47" s="30"/>
      <c r="I47" s="69"/>
      <c r="J47" s="30"/>
      <c r="K47" s="70"/>
      <c r="L47" s="71"/>
      <c r="M47" s="20"/>
      <c r="N47" s="20"/>
      <c r="O47" s="20"/>
      <c r="P47" s="20"/>
      <c r="Q47" s="20"/>
      <c r="R47" s="20"/>
      <c r="S47" s="20"/>
      <c r="T47" s="20"/>
      <c r="U47" s="20"/>
      <c r="V47" s="20"/>
      <c r="W47" s="20"/>
      <c r="X47" s="20"/>
      <c r="Y47" s="20"/>
      <c r="Z47" s="20"/>
    </row>
    <row r="48" ht="13.5" customHeight="1">
      <c r="A48" s="114" t="s">
        <v>168</v>
      </c>
      <c r="B48" s="118"/>
      <c r="C48" s="114"/>
      <c r="D48" s="117"/>
      <c r="E48" s="118"/>
      <c r="F48" s="114"/>
      <c r="G48" s="127" t="s">
        <v>169</v>
      </c>
      <c r="H48" s="73"/>
      <c r="I48" s="128"/>
      <c r="J48" s="73"/>
      <c r="K48" s="70"/>
      <c r="L48" s="71"/>
      <c r="M48" s="20"/>
      <c r="N48" s="20"/>
      <c r="O48" s="20"/>
      <c r="P48" s="20"/>
      <c r="Q48" s="20"/>
      <c r="R48" s="20"/>
      <c r="S48" s="20"/>
      <c r="T48" s="20"/>
      <c r="U48" s="20"/>
      <c r="V48" s="20"/>
      <c r="W48" s="20"/>
      <c r="X48" s="20"/>
      <c r="Y48" s="20"/>
      <c r="Z48" s="20"/>
    </row>
    <row r="49" ht="12.0" customHeight="1">
      <c r="A49" s="114" t="s">
        <v>170</v>
      </c>
      <c r="B49" s="118"/>
      <c r="C49" s="114"/>
      <c r="D49" s="117"/>
      <c r="E49" s="129"/>
      <c r="F49" s="130"/>
      <c r="G49" s="30" t="s">
        <v>113</v>
      </c>
      <c r="H49" s="30"/>
      <c r="I49" s="69" t="s">
        <v>171</v>
      </c>
      <c r="J49" s="30" t="s">
        <v>110</v>
      </c>
      <c r="K49" s="29" t="s">
        <v>114</v>
      </c>
      <c r="L49" s="33" t="s">
        <v>115</v>
      </c>
      <c r="M49" s="20"/>
      <c r="N49" s="20"/>
      <c r="O49" s="20"/>
      <c r="P49" s="20"/>
      <c r="Q49" s="20"/>
      <c r="R49" s="20"/>
      <c r="S49" s="20"/>
      <c r="T49" s="20"/>
      <c r="U49" s="20"/>
      <c r="V49" s="20"/>
      <c r="W49" s="20"/>
      <c r="X49" s="20"/>
      <c r="Y49" s="20"/>
      <c r="Z49" s="20"/>
    </row>
    <row r="50" ht="12.75" customHeight="1">
      <c r="A50" s="117" t="s">
        <v>107</v>
      </c>
      <c r="B50" s="118">
        <f>SUM(B42:B46)</f>
        <v>0</v>
      </c>
      <c r="C50" s="114"/>
      <c r="D50" s="117"/>
      <c r="E50" s="118">
        <f t="shared" ref="E50:F50" si="6">SUM(E45,E46)</f>
        <v>0</v>
      </c>
      <c r="F50" s="131">
        <f t="shared" si="6"/>
        <v>0</v>
      </c>
      <c r="G50" s="132" t="s">
        <v>172</v>
      </c>
      <c r="H50" s="30" t="s">
        <v>79</v>
      </c>
      <c r="I50" s="69" t="s">
        <v>146</v>
      </c>
      <c r="J50" s="73"/>
      <c r="K50" s="29" t="s">
        <v>81</v>
      </c>
      <c r="L50" s="33" t="s">
        <v>82</v>
      </c>
      <c r="M50" s="20"/>
      <c r="N50" s="20"/>
      <c r="O50" s="20"/>
      <c r="P50" s="20"/>
      <c r="Q50" s="20"/>
      <c r="R50" s="20"/>
      <c r="S50" s="20"/>
      <c r="T50" s="20"/>
      <c r="U50" s="20"/>
      <c r="V50" s="20"/>
      <c r="W50" s="20"/>
      <c r="X50" s="20"/>
      <c r="Y50" s="20"/>
      <c r="Z50" s="20"/>
    </row>
    <row r="51" ht="12.75" customHeight="1">
      <c r="A51" s="64" t="s">
        <v>173</v>
      </c>
      <c r="B51" s="27"/>
      <c r="C51" s="65"/>
      <c r="D51" s="27"/>
      <c r="E51" s="66"/>
      <c r="F51" s="67"/>
      <c r="G51" s="133" t="s">
        <v>174</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193" t="s">
        <v>297</v>
      </c>
      <c r="B52" s="30"/>
      <c r="C52" s="69"/>
      <c r="D52" s="30"/>
      <c r="E52" s="70"/>
      <c r="F52" s="71"/>
      <c r="G52" s="133" t="s">
        <v>175</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169</v>
      </c>
      <c r="B53" s="73"/>
      <c r="C53" s="128"/>
      <c r="D53" s="73"/>
      <c r="E53" s="70"/>
      <c r="F53" s="71"/>
      <c r="G53" s="133" t="s">
        <v>176</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193" t="s">
        <v>298</v>
      </c>
      <c r="B54" s="73"/>
      <c r="C54" s="69" t="s">
        <v>299</v>
      </c>
      <c r="D54" s="30" t="s">
        <v>300</v>
      </c>
      <c r="E54" s="29" t="s">
        <v>301</v>
      </c>
      <c r="F54" s="33" t="s">
        <v>302</v>
      </c>
      <c r="G54" s="133" t="s">
        <v>177</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172</v>
      </c>
      <c r="B55" s="138" t="s">
        <v>79</v>
      </c>
      <c r="C55" s="69" t="s">
        <v>146</v>
      </c>
      <c r="D55" s="73"/>
      <c r="E55" s="29" t="s">
        <v>81</v>
      </c>
      <c r="F55" s="33" t="s">
        <v>82</v>
      </c>
      <c r="G55" s="133" t="s">
        <v>178</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174</v>
      </c>
      <c r="B56" s="140">
        <v>800.0</v>
      </c>
      <c r="C56" s="141" t="s">
        <v>303</v>
      </c>
      <c r="D56" s="142"/>
      <c r="E56" s="178">
        <v>800.0</v>
      </c>
      <c r="F56" s="179">
        <v>800.0</v>
      </c>
      <c r="G56" s="144" t="s">
        <v>105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175</v>
      </c>
      <c r="B57" s="140">
        <v>300.0</v>
      </c>
      <c r="C57" s="141" t="s">
        <v>304</v>
      </c>
      <c r="D57" s="142"/>
      <c r="E57" s="178">
        <v>240.0</v>
      </c>
      <c r="F57" s="179">
        <v>240.0</v>
      </c>
      <c r="G57" s="145" t="s">
        <v>142</v>
      </c>
      <c r="H57" s="146"/>
      <c r="I57" s="145"/>
      <c r="J57" s="146"/>
      <c r="K57" s="147"/>
      <c r="L57" s="148"/>
      <c r="M57" s="20"/>
      <c r="N57" s="20"/>
      <c r="O57" s="20"/>
      <c r="P57" s="20"/>
      <c r="Q57" s="20"/>
      <c r="R57" s="20"/>
      <c r="S57" s="20"/>
      <c r="T57" s="20"/>
      <c r="U57" s="20"/>
      <c r="V57" s="20"/>
      <c r="W57" s="20"/>
      <c r="X57" s="20"/>
      <c r="Y57" s="20"/>
      <c r="Z57" s="20"/>
    </row>
    <row r="58" ht="12.75" customHeight="1">
      <c r="A58" s="139" t="s">
        <v>176</v>
      </c>
      <c r="B58" s="140">
        <v>1200.0</v>
      </c>
      <c r="C58" s="141" t="s">
        <v>305</v>
      </c>
      <c r="D58" s="142"/>
      <c r="E58" s="178">
        <v>735.0</v>
      </c>
      <c r="F58" s="179">
        <v>735.0</v>
      </c>
      <c r="G58" s="149" t="s">
        <v>107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179</v>
      </c>
      <c r="B59" s="140">
        <v>1600.0</v>
      </c>
      <c r="C59" s="141" t="s">
        <v>306</v>
      </c>
      <c r="D59" s="142"/>
      <c r="E59" s="178">
        <v>1365.0</v>
      </c>
      <c r="F59" s="179">
        <v>1365.0</v>
      </c>
      <c r="G59" s="154" t="s">
        <v>180</v>
      </c>
      <c r="H59" s="20"/>
      <c r="I59" s="20"/>
      <c r="J59" s="20"/>
      <c r="K59" s="20"/>
      <c r="L59" s="20"/>
      <c r="M59" s="20"/>
      <c r="N59" s="20"/>
      <c r="O59" s="20"/>
      <c r="P59" s="20"/>
      <c r="Q59" s="20"/>
      <c r="R59" s="20"/>
      <c r="S59" s="20"/>
      <c r="T59" s="20"/>
      <c r="U59" s="20"/>
      <c r="V59" s="20"/>
      <c r="W59" s="20"/>
      <c r="X59" s="20"/>
      <c r="Y59" s="20"/>
      <c r="Z59" s="20"/>
    </row>
    <row r="60" ht="12.75" customHeight="1">
      <c r="A60" s="139" t="s">
        <v>178</v>
      </c>
      <c r="B60" s="140">
        <v>1500.0</v>
      </c>
      <c r="C60" s="141" t="s">
        <v>307</v>
      </c>
      <c r="D60" s="142"/>
      <c r="E60" s="178">
        <v>700.0</v>
      </c>
      <c r="F60" s="179">
        <v>700.0</v>
      </c>
      <c r="G60" s="155" t="s">
        <v>308</v>
      </c>
      <c r="H60" s="20"/>
      <c r="I60" s="20"/>
      <c r="J60" s="20"/>
      <c r="K60" s="20"/>
      <c r="L60" s="20"/>
      <c r="M60" s="20"/>
      <c r="N60" s="20"/>
      <c r="O60" s="20"/>
      <c r="P60" s="20"/>
      <c r="Q60" s="20"/>
      <c r="R60" s="20"/>
      <c r="S60" s="20"/>
      <c r="T60" s="20"/>
      <c r="U60" s="20"/>
      <c r="V60" s="20"/>
      <c r="W60" s="20"/>
      <c r="X60" s="20"/>
      <c r="Y60" s="20"/>
      <c r="Z60" s="20"/>
    </row>
    <row r="61" ht="12.75" customHeight="1">
      <c r="A61" s="156" t="s">
        <v>105</v>
      </c>
      <c r="B61" s="140">
        <v>0.0</v>
      </c>
      <c r="C61" s="141" t="s">
        <v>290</v>
      </c>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142</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107</v>
      </c>
      <c r="B63" s="163">
        <f>SUM(H56:H62)</f>
        <v>0</v>
      </c>
      <c r="C63" s="164"/>
      <c r="D63" s="142"/>
      <c r="E63" s="163">
        <f t="shared" ref="E63:F63" si="8">SUM(E56,E57,E58,E59,E60,E61)</f>
        <v>3840</v>
      </c>
      <c r="F63" s="165">
        <f t="shared" si="8"/>
        <v>3840</v>
      </c>
      <c r="G63" s="157"/>
      <c r="H63" s="20"/>
      <c r="I63" s="20"/>
      <c r="J63" s="20"/>
      <c r="K63" s="20"/>
      <c r="L63" s="20"/>
      <c r="M63" s="20"/>
      <c r="N63" s="20"/>
      <c r="O63" s="20"/>
      <c r="P63" s="20"/>
      <c r="Q63" s="20"/>
      <c r="R63" s="20"/>
      <c r="S63" s="20"/>
      <c r="T63" s="20"/>
      <c r="U63" s="20"/>
      <c r="V63" s="20"/>
      <c r="W63" s="20"/>
      <c r="X63" s="20"/>
      <c r="Y63" s="20"/>
      <c r="Z63" s="20"/>
    </row>
    <row r="64" ht="12.75" customHeight="1">
      <c r="A64" s="64" t="s">
        <v>182</v>
      </c>
      <c r="B64" s="27"/>
      <c r="C64" s="27"/>
      <c r="D64" s="68"/>
      <c r="E64" s="166">
        <f t="shared" ref="E64:F64" si="9">SUM(E20,K20,K34,E50,K45,E63,K58)</f>
        <v>6090</v>
      </c>
      <c r="F64" s="167">
        <f t="shared" si="9"/>
        <v>6090</v>
      </c>
      <c r="G64" s="157"/>
      <c r="H64" s="20"/>
      <c r="I64" s="20"/>
      <c r="J64" s="20"/>
      <c r="K64" s="20"/>
      <c r="L64" s="20"/>
      <c r="M64" s="20"/>
      <c r="N64" s="20"/>
      <c r="O64" s="20"/>
      <c r="P64" s="20"/>
      <c r="Q64" s="20"/>
      <c r="R64" s="20"/>
      <c r="S64" s="20"/>
      <c r="T64" s="20"/>
      <c r="U64" s="20"/>
      <c r="V64" s="20"/>
      <c r="W64" s="20"/>
      <c r="X64" s="20"/>
      <c r="Y64" s="20"/>
      <c r="Z64" s="20"/>
    </row>
    <row r="65" ht="12.75" customHeight="1">
      <c r="A65" s="25" t="s">
        <v>183</v>
      </c>
      <c r="B65" s="25"/>
      <c r="C65" s="25"/>
      <c r="D65" s="168"/>
      <c r="E65" s="166">
        <f t="shared" ref="E65:F65" si="10">E37</f>
        <v>325</v>
      </c>
      <c r="F65" s="167">
        <f t="shared" si="10"/>
        <v>325</v>
      </c>
      <c r="G65" s="169"/>
      <c r="H65" s="20"/>
      <c r="I65" s="20"/>
      <c r="J65" s="20"/>
      <c r="K65" s="20"/>
      <c r="L65" s="20"/>
      <c r="M65" s="20"/>
      <c r="N65" s="20"/>
      <c r="O65" s="20"/>
      <c r="P65" s="20"/>
      <c r="Q65" s="20"/>
      <c r="R65" s="20"/>
      <c r="S65" s="20"/>
      <c r="T65" s="20"/>
      <c r="U65" s="20"/>
      <c r="V65" s="20"/>
      <c r="W65" s="20"/>
      <c r="X65" s="20"/>
      <c r="Y65" s="20"/>
      <c r="Z65" s="20"/>
    </row>
    <row r="66" ht="12.75" customHeight="1">
      <c r="A66" s="24" t="s">
        <v>184</v>
      </c>
      <c r="B66" s="25"/>
      <c r="C66" s="25"/>
      <c r="D66" s="25"/>
      <c r="E66" s="167">
        <f t="shared" ref="E66:F66" si="11">SUM(E64:E65)</f>
        <v>6415</v>
      </c>
      <c r="F66" s="167">
        <f t="shared" si="11"/>
        <v>6415</v>
      </c>
      <c r="G66" s="20"/>
      <c r="H66" s="20"/>
      <c r="I66" s="20"/>
      <c r="J66" s="20"/>
      <c r="K66" s="20"/>
      <c r="L66" s="20"/>
      <c r="M66" s="20"/>
      <c r="N66" s="20"/>
      <c r="O66" s="20"/>
      <c r="P66" s="20"/>
      <c r="Q66" s="20"/>
      <c r="R66" s="20"/>
      <c r="S66" s="20"/>
      <c r="T66" s="20"/>
      <c r="U66" s="20"/>
      <c r="V66" s="20"/>
      <c r="W66" s="20"/>
      <c r="X66" s="20"/>
      <c r="Y66" s="20"/>
      <c r="Z66" s="20"/>
    </row>
    <row r="67" ht="12.75" customHeight="1">
      <c r="A67" s="25" t="s">
        <v>185</v>
      </c>
      <c r="B67" s="25"/>
      <c r="C67" s="25"/>
      <c r="D67" s="25"/>
      <c r="E67" s="170" t="s">
        <v>186</v>
      </c>
      <c r="F67" s="171" t="s">
        <v>187</v>
      </c>
      <c r="G67" s="172" t="s">
        <v>188</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189</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7" t="s">
        <v>309</v>
      </c>
      <c r="B1" s="18" t="s">
        <v>310</v>
      </c>
      <c r="C1" s="18" t="s">
        <v>61</v>
      </c>
      <c r="D1" s="18" t="s">
        <v>311</v>
      </c>
      <c r="E1" s="18" t="s">
        <v>63</v>
      </c>
      <c r="F1" s="18" t="s">
        <v>193</v>
      </c>
      <c r="G1" s="19" t="s">
        <v>312</v>
      </c>
      <c r="H1" s="20"/>
      <c r="I1" s="20"/>
      <c r="J1" s="20"/>
      <c r="K1" s="21" t="s">
        <v>313</v>
      </c>
      <c r="L1" s="22"/>
      <c r="M1" s="20"/>
      <c r="N1" s="23"/>
      <c r="O1" s="20"/>
      <c r="P1" s="20"/>
      <c r="Q1" s="20"/>
      <c r="R1" s="20"/>
      <c r="S1" s="20"/>
      <c r="T1" s="20"/>
      <c r="U1" s="20"/>
      <c r="V1" s="20"/>
      <c r="W1" s="20"/>
      <c r="X1" s="20"/>
      <c r="Y1" s="20"/>
      <c r="Z1" s="20"/>
    </row>
    <row r="2" ht="12.75" customHeight="1">
      <c r="A2" s="24" t="s">
        <v>314</v>
      </c>
      <c r="B2" s="25"/>
      <c r="C2" s="25"/>
      <c r="D2" s="25"/>
      <c r="E2" s="26"/>
      <c r="F2" s="26"/>
      <c r="G2" s="25" t="s">
        <v>315</v>
      </c>
      <c r="H2" s="27"/>
      <c r="I2" s="27"/>
      <c r="J2" s="27"/>
      <c r="K2" s="26"/>
      <c r="L2" s="28"/>
      <c r="M2" s="20"/>
      <c r="N2" s="20"/>
      <c r="O2" s="20"/>
      <c r="P2" s="20"/>
      <c r="Q2" s="20"/>
      <c r="R2" s="20"/>
      <c r="S2" s="20"/>
      <c r="T2" s="20"/>
      <c r="U2" s="20"/>
      <c r="V2" s="20"/>
      <c r="W2" s="20"/>
      <c r="X2" s="20"/>
      <c r="Y2" s="20"/>
      <c r="Z2" s="20"/>
    </row>
    <row r="3" ht="12.75" customHeight="1">
      <c r="A3" s="29" t="s">
        <v>316</v>
      </c>
      <c r="B3" s="30" t="s">
        <v>317</v>
      </c>
      <c r="C3" s="30" t="s">
        <v>318</v>
      </c>
      <c r="D3" s="30" t="s">
        <v>319</v>
      </c>
      <c r="E3" s="29" t="s">
        <v>320</v>
      </c>
      <c r="F3" s="31"/>
      <c r="G3" s="29" t="s">
        <v>321</v>
      </c>
      <c r="H3" s="30" t="s">
        <v>322</v>
      </c>
      <c r="I3" s="30" t="s">
        <v>318</v>
      </c>
      <c r="J3" s="30" t="s">
        <v>319</v>
      </c>
      <c r="K3" s="29" t="s">
        <v>320</v>
      </c>
      <c r="L3" s="31"/>
      <c r="M3" s="20"/>
      <c r="N3" s="20"/>
      <c r="O3" s="20"/>
      <c r="P3" s="20"/>
      <c r="Q3" s="20"/>
      <c r="R3" s="20"/>
      <c r="S3" s="20"/>
      <c r="T3" s="20"/>
      <c r="U3" s="20"/>
      <c r="V3" s="20"/>
      <c r="W3" s="20"/>
      <c r="X3" s="20"/>
      <c r="Y3" s="20"/>
      <c r="Z3" s="20"/>
    </row>
    <row r="4" ht="12.75" customHeight="1">
      <c r="A4" s="32" t="s">
        <v>78</v>
      </c>
      <c r="B4" s="29" t="s">
        <v>79</v>
      </c>
      <c r="C4" s="29" t="s">
        <v>80</v>
      </c>
      <c r="D4" s="29"/>
      <c r="E4" s="29" t="s">
        <v>81</v>
      </c>
      <c r="F4" s="33" t="s">
        <v>82</v>
      </c>
      <c r="G4" s="32" t="s">
        <v>78</v>
      </c>
      <c r="H4" s="30" t="s">
        <v>79</v>
      </c>
      <c r="I4" s="30" t="s">
        <v>80</v>
      </c>
      <c r="J4" s="30"/>
      <c r="K4" s="29" t="s">
        <v>81</v>
      </c>
      <c r="L4" s="33" t="s">
        <v>82</v>
      </c>
      <c r="M4" s="20"/>
      <c r="N4" s="20"/>
      <c r="O4" s="20"/>
      <c r="P4" s="20"/>
      <c r="Q4" s="20"/>
      <c r="R4" s="20"/>
      <c r="S4" s="20"/>
      <c r="T4" s="20"/>
      <c r="U4" s="20"/>
      <c r="V4" s="20"/>
      <c r="W4" s="20"/>
      <c r="X4" s="20"/>
      <c r="Y4" s="20"/>
      <c r="Z4" s="20"/>
    </row>
    <row r="5" ht="12.75" customHeight="1">
      <c r="A5" s="34" t="s">
        <v>83</v>
      </c>
      <c r="B5" s="35">
        <v>900.0</v>
      </c>
      <c r="C5" s="36" t="s">
        <v>323</v>
      </c>
      <c r="D5" s="37"/>
      <c r="E5" s="38">
        <v>490.0</v>
      </c>
      <c r="F5" s="39">
        <v>490.0</v>
      </c>
      <c r="G5" s="40" t="s">
        <v>83</v>
      </c>
      <c r="H5" s="41">
        <v>900.0</v>
      </c>
      <c r="I5" s="42" t="s">
        <v>324</v>
      </c>
      <c r="J5" s="40"/>
      <c r="K5" s="43">
        <v>490.0</v>
      </c>
      <c r="L5" s="44">
        <v>490.0</v>
      </c>
      <c r="M5" s="20"/>
      <c r="N5" s="20"/>
      <c r="O5" s="20"/>
      <c r="P5" s="20"/>
      <c r="Q5" s="20"/>
      <c r="R5" s="20"/>
      <c r="S5" s="20"/>
      <c r="T5" s="20"/>
      <c r="U5" s="20"/>
      <c r="V5" s="20"/>
      <c r="W5" s="20"/>
      <c r="X5" s="20"/>
      <c r="Y5" s="20"/>
      <c r="Z5" s="20"/>
    </row>
    <row r="6" ht="12.75" customHeight="1">
      <c r="A6" s="34" t="s">
        <v>86</v>
      </c>
      <c r="B6" s="35">
        <v>25.0</v>
      </c>
      <c r="C6" s="36" t="s">
        <v>325</v>
      </c>
      <c r="D6" s="37"/>
      <c r="E6" s="38">
        <v>25.0</v>
      </c>
      <c r="F6" s="39">
        <v>25.0</v>
      </c>
      <c r="G6" s="40" t="s">
        <v>86</v>
      </c>
      <c r="H6" s="41">
        <v>0.0</v>
      </c>
      <c r="I6" s="42"/>
      <c r="J6" s="40"/>
      <c r="K6" s="41">
        <v>0.0</v>
      </c>
      <c r="L6" s="46">
        <v>0.0</v>
      </c>
      <c r="M6" s="20"/>
      <c r="N6" s="20"/>
      <c r="O6" s="20"/>
      <c r="P6" s="20"/>
      <c r="Q6" s="20"/>
      <c r="R6" s="20"/>
      <c r="S6" s="20"/>
      <c r="T6" s="20"/>
      <c r="U6" s="20"/>
      <c r="V6" s="20"/>
      <c r="W6" s="20"/>
      <c r="X6" s="20"/>
      <c r="Y6" s="20"/>
      <c r="Z6" s="20"/>
    </row>
    <row r="7" ht="12.75" customHeight="1">
      <c r="A7" s="34" t="s">
        <v>87</v>
      </c>
      <c r="B7" s="35">
        <v>100.0</v>
      </c>
      <c r="C7" s="36" t="s">
        <v>326</v>
      </c>
      <c r="D7" s="37"/>
      <c r="E7" s="38">
        <v>100.0</v>
      </c>
      <c r="F7" s="39">
        <v>100.0</v>
      </c>
      <c r="G7" s="40" t="s">
        <v>87</v>
      </c>
      <c r="H7" s="41">
        <v>100.0</v>
      </c>
      <c r="I7" s="42" t="s">
        <v>327</v>
      </c>
      <c r="J7" s="40"/>
      <c r="K7" s="43">
        <v>100.0</v>
      </c>
      <c r="L7" s="44">
        <v>100.0</v>
      </c>
      <c r="M7" s="20"/>
      <c r="N7" s="20"/>
      <c r="O7" s="20"/>
      <c r="P7" s="20"/>
      <c r="Q7" s="20"/>
      <c r="R7" s="20"/>
      <c r="S7" s="20"/>
      <c r="T7" s="20"/>
      <c r="U7" s="20"/>
      <c r="V7" s="20"/>
      <c r="W7" s="20"/>
      <c r="X7" s="20"/>
      <c r="Y7" s="20"/>
      <c r="Z7" s="20"/>
    </row>
    <row r="8" ht="12.75" customHeight="1">
      <c r="A8" s="34" t="s">
        <v>90</v>
      </c>
      <c r="B8" s="35">
        <v>100.0</v>
      </c>
      <c r="C8" s="36" t="s">
        <v>328</v>
      </c>
      <c r="D8" s="37"/>
      <c r="E8" s="38">
        <v>100.0</v>
      </c>
      <c r="F8" s="39">
        <v>100.0</v>
      </c>
      <c r="G8" s="40" t="s">
        <v>90</v>
      </c>
      <c r="H8" s="41">
        <v>100.0</v>
      </c>
      <c r="I8" s="42" t="s">
        <v>329</v>
      </c>
      <c r="J8" s="40"/>
      <c r="K8" s="43">
        <v>100.0</v>
      </c>
      <c r="L8" s="44">
        <v>100.0</v>
      </c>
      <c r="M8" s="20"/>
      <c r="N8" s="20"/>
      <c r="O8" s="20"/>
      <c r="P8" s="20"/>
      <c r="Q8" s="20"/>
      <c r="R8" s="20"/>
      <c r="S8" s="20"/>
      <c r="T8" s="20"/>
      <c r="U8" s="20"/>
      <c r="V8" s="20"/>
      <c r="W8" s="20"/>
      <c r="X8" s="20"/>
      <c r="Y8" s="20"/>
      <c r="Z8" s="20"/>
    </row>
    <row r="9" ht="12.75" customHeight="1">
      <c r="A9" s="37" t="s">
        <v>93</v>
      </c>
      <c r="B9" s="35">
        <v>0.0</v>
      </c>
      <c r="C9" s="182" t="s">
        <v>330</v>
      </c>
      <c r="D9" s="37"/>
      <c r="E9" s="47"/>
      <c r="F9" s="48"/>
      <c r="G9" s="40" t="s">
        <v>93</v>
      </c>
      <c r="H9" s="49">
        <v>0.0</v>
      </c>
      <c r="I9" s="50"/>
      <c r="J9" s="40"/>
      <c r="K9" s="51"/>
      <c r="L9" s="52"/>
      <c r="M9" s="20"/>
      <c r="N9" s="20"/>
      <c r="O9" s="20"/>
      <c r="P9" s="20"/>
      <c r="Q9" s="20"/>
      <c r="R9" s="20"/>
      <c r="S9" s="20"/>
      <c r="T9" s="20"/>
      <c r="U9" s="20"/>
      <c r="V9" s="20"/>
      <c r="W9" s="20"/>
      <c r="X9" s="20"/>
      <c r="Y9" s="20"/>
      <c r="Z9" s="20"/>
    </row>
    <row r="10" ht="12.75" customHeight="1">
      <c r="A10" s="53" t="s">
        <v>96</v>
      </c>
      <c r="B10" s="35"/>
      <c r="C10" s="36"/>
      <c r="D10" s="37"/>
      <c r="E10" s="35">
        <v>0.0</v>
      </c>
      <c r="F10" s="45">
        <v>0.0</v>
      </c>
      <c r="G10" s="54" t="s">
        <v>96</v>
      </c>
      <c r="H10" s="41"/>
      <c r="I10" s="42"/>
      <c r="J10" s="40"/>
      <c r="K10" s="41">
        <v>0.0</v>
      </c>
      <c r="L10" s="46">
        <v>0.0</v>
      </c>
      <c r="M10" s="20"/>
      <c r="N10" s="20"/>
      <c r="O10" s="20"/>
      <c r="P10" s="20"/>
      <c r="Q10" s="20"/>
      <c r="R10" s="20"/>
      <c r="S10" s="20"/>
      <c r="T10" s="20"/>
      <c r="U10" s="20"/>
      <c r="V10" s="20"/>
      <c r="W10" s="20"/>
      <c r="X10" s="20"/>
      <c r="Y10" s="20"/>
      <c r="Z10" s="20"/>
    </row>
    <row r="11" ht="12.75" customHeight="1">
      <c r="A11" s="53" t="s">
        <v>97</v>
      </c>
      <c r="B11" s="35" t="s">
        <v>331</v>
      </c>
      <c r="C11" s="36"/>
      <c r="D11" s="37"/>
      <c r="E11" s="35">
        <v>0.0</v>
      </c>
      <c r="F11" s="45">
        <v>0.0</v>
      </c>
      <c r="G11" s="54" t="s">
        <v>97</v>
      </c>
      <c r="H11" s="41"/>
      <c r="I11" s="42"/>
      <c r="J11" s="40"/>
      <c r="K11" s="41">
        <v>0.0</v>
      </c>
      <c r="L11" s="46">
        <v>0.0</v>
      </c>
      <c r="M11" s="20"/>
      <c r="N11" s="20"/>
      <c r="O11" s="20"/>
      <c r="P11" s="20"/>
      <c r="Q11" s="20"/>
      <c r="R11" s="20"/>
      <c r="S11" s="20"/>
      <c r="T11" s="20"/>
      <c r="U11" s="20"/>
      <c r="V11" s="20"/>
      <c r="W11" s="20"/>
      <c r="X11" s="20"/>
      <c r="Y11" s="20"/>
      <c r="Z11" s="20"/>
    </row>
    <row r="12" ht="12.75" customHeight="1">
      <c r="A12" s="53" t="s">
        <v>99</v>
      </c>
      <c r="B12" s="35"/>
      <c r="C12" s="36"/>
      <c r="D12" s="37"/>
      <c r="E12" s="35"/>
      <c r="F12" s="45"/>
      <c r="G12" s="54" t="s">
        <v>99</v>
      </c>
      <c r="H12" s="41" t="s">
        <v>251</v>
      </c>
      <c r="I12" s="42"/>
      <c r="J12" s="40"/>
      <c r="K12" s="41">
        <v>0.0</v>
      </c>
      <c r="L12" s="46">
        <v>0.0</v>
      </c>
      <c r="M12" s="20"/>
      <c r="N12" s="20"/>
      <c r="O12" s="20"/>
      <c r="P12" s="20"/>
      <c r="Q12" s="20"/>
      <c r="R12" s="20"/>
      <c r="S12" s="20"/>
      <c r="T12" s="20"/>
      <c r="U12" s="20"/>
      <c r="V12" s="20"/>
      <c r="W12" s="20"/>
      <c r="X12" s="20"/>
      <c r="Y12" s="20"/>
      <c r="Z12" s="20"/>
    </row>
    <row r="13" ht="12.75" customHeight="1">
      <c r="A13" s="53" t="s">
        <v>100</v>
      </c>
      <c r="B13" s="35"/>
      <c r="C13" s="36"/>
      <c r="D13" s="37"/>
      <c r="E13" s="35"/>
      <c r="F13" s="45"/>
      <c r="G13" s="54" t="s">
        <v>100</v>
      </c>
      <c r="H13" s="41"/>
      <c r="I13" s="42"/>
      <c r="J13" s="40"/>
      <c r="K13" s="41">
        <v>0.0</v>
      </c>
      <c r="L13" s="46">
        <v>0.0</v>
      </c>
      <c r="M13" s="20"/>
      <c r="N13" s="20"/>
      <c r="O13" s="20"/>
      <c r="P13" s="20"/>
      <c r="Q13" s="20"/>
      <c r="R13" s="20"/>
      <c r="S13" s="20"/>
      <c r="T13" s="20"/>
      <c r="U13" s="20"/>
      <c r="V13" s="20"/>
      <c r="W13" s="20"/>
      <c r="X13" s="20"/>
      <c r="Y13" s="20"/>
      <c r="Z13" s="20"/>
    </row>
    <row r="14" ht="12.75" customHeight="1">
      <c r="A14" s="53" t="s">
        <v>101</v>
      </c>
      <c r="B14" s="35"/>
      <c r="C14" s="36"/>
      <c r="D14" s="37"/>
      <c r="E14" s="35"/>
      <c r="F14" s="45"/>
      <c r="G14" s="54" t="s">
        <v>101</v>
      </c>
      <c r="H14" s="41"/>
      <c r="I14" s="42"/>
      <c r="J14" s="40"/>
      <c r="K14" s="41">
        <v>0.0</v>
      </c>
      <c r="L14" s="46">
        <v>0.0</v>
      </c>
      <c r="M14" s="20"/>
      <c r="N14" s="20"/>
      <c r="O14" s="20"/>
      <c r="P14" s="20"/>
      <c r="Q14" s="20"/>
      <c r="R14" s="20"/>
      <c r="S14" s="20"/>
      <c r="T14" s="20"/>
      <c r="U14" s="20"/>
      <c r="V14" s="20"/>
      <c r="W14" s="20"/>
      <c r="X14" s="20"/>
      <c r="Y14" s="20"/>
      <c r="Z14" s="20"/>
    </row>
    <row r="15" ht="12.75" customHeight="1">
      <c r="A15" s="53" t="s">
        <v>103</v>
      </c>
      <c r="B15" s="35" t="s">
        <v>251</v>
      </c>
      <c r="C15" s="36"/>
      <c r="D15" s="37"/>
      <c r="E15" s="35">
        <v>0.0</v>
      </c>
      <c r="F15" s="45">
        <v>0.0</v>
      </c>
      <c r="G15" s="54" t="s">
        <v>103</v>
      </c>
      <c r="H15" s="41" t="s">
        <v>331</v>
      </c>
      <c r="I15" s="42"/>
      <c r="J15" s="40"/>
      <c r="K15" s="41">
        <v>0.0</v>
      </c>
      <c r="L15" s="46">
        <v>0.0</v>
      </c>
      <c r="M15" s="20"/>
      <c r="N15" s="20"/>
      <c r="O15" s="20"/>
      <c r="P15" s="20"/>
      <c r="Q15" s="20"/>
      <c r="R15" s="20"/>
      <c r="S15" s="20"/>
      <c r="T15" s="20"/>
      <c r="U15" s="20"/>
      <c r="V15" s="20"/>
      <c r="W15" s="20"/>
      <c r="X15" s="20"/>
      <c r="Y15" s="20"/>
      <c r="Z15" s="20"/>
    </row>
    <row r="16" ht="26.25" customHeight="1">
      <c r="A16" s="55" t="s">
        <v>104</v>
      </c>
      <c r="B16" s="56"/>
      <c r="C16" s="55"/>
      <c r="D16" s="37"/>
      <c r="E16" s="47"/>
      <c r="F16" s="48"/>
      <c r="G16" s="40" t="s">
        <v>104</v>
      </c>
      <c r="H16" s="49"/>
      <c r="I16" s="57"/>
      <c r="J16" s="40"/>
      <c r="K16" s="51"/>
      <c r="L16" s="52"/>
      <c r="M16" s="20"/>
      <c r="N16" s="20"/>
      <c r="O16" s="20"/>
      <c r="P16" s="20"/>
      <c r="Q16" s="20"/>
      <c r="R16" s="20"/>
      <c r="S16" s="20"/>
      <c r="T16" s="20"/>
      <c r="U16" s="20"/>
      <c r="V16" s="20"/>
      <c r="W16" s="20"/>
      <c r="X16" s="20"/>
      <c r="Y16" s="20"/>
      <c r="Z16" s="20"/>
    </row>
    <row r="17" ht="12.75" customHeight="1">
      <c r="A17" s="37" t="s">
        <v>105</v>
      </c>
      <c r="B17" s="35">
        <v>0.0</v>
      </c>
      <c r="C17" s="36"/>
      <c r="D17" s="37"/>
      <c r="E17" s="35">
        <v>0.0</v>
      </c>
      <c r="F17" s="45">
        <v>0.0</v>
      </c>
      <c r="G17" s="40" t="s">
        <v>105</v>
      </c>
      <c r="H17" s="41"/>
      <c r="I17" s="42"/>
      <c r="J17" s="40"/>
      <c r="K17" s="41">
        <v>0.0</v>
      </c>
      <c r="L17" s="46">
        <v>0.0</v>
      </c>
      <c r="M17" s="20"/>
      <c r="N17" s="20"/>
      <c r="O17" s="20"/>
      <c r="P17" s="20"/>
      <c r="Q17" s="20"/>
      <c r="R17" s="20"/>
      <c r="S17" s="20"/>
      <c r="T17" s="20"/>
      <c r="U17" s="20"/>
      <c r="V17" s="20"/>
      <c r="W17" s="20"/>
      <c r="X17" s="20"/>
      <c r="Y17" s="20"/>
      <c r="Z17" s="20"/>
    </row>
    <row r="18" ht="12.75" customHeight="1">
      <c r="A18" s="37" t="s">
        <v>105</v>
      </c>
      <c r="B18" s="35"/>
      <c r="C18" s="36"/>
      <c r="D18" s="37"/>
      <c r="E18" s="35">
        <v>0.0</v>
      </c>
      <c r="F18" s="45">
        <v>0.0</v>
      </c>
      <c r="G18" s="40" t="s">
        <v>105</v>
      </c>
      <c r="H18" s="41"/>
      <c r="I18" s="42"/>
      <c r="J18" s="40"/>
      <c r="K18" s="41">
        <v>0.0</v>
      </c>
      <c r="L18" s="46">
        <v>0.0</v>
      </c>
      <c r="M18" s="20"/>
      <c r="N18" s="20"/>
      <c r="O18" s="20"/>
      <c r="P18" s="20"/>
      <c r="Q18" s="20"/>
      <c r="R18" s="20"/>
      <c r="S18" s="20"/>
      <c r="T18" s="20"/>
      <c r="U18" s="20"/>
      <c r="V18" s="20"/>
      <c r="W18" s="20"/>
      <c r="X18" s="20"/>
      <c r="Y18" s="20"/>
      <c r="Z18" s="20"/>
    </row>
    <row r="19" ht="12.75" customHeight="1">
      <c r="A19" s="58" t="s">
        <v>106</v>
      </c>
      <c r="B19" s="59"/>
      <c r="C19" s="60"/>
      <c r="D19" s="58"/>
      <c r="E19" s="47"/>
      <c r="F19" s="48"/>
      <c r="G19" s="61" t="s">
        <v>106</v>
      </c>
      <c r="H19" s="51"/>
      <c r="I19" s="50"/>
      <c r="J19" s="61"/>
      <c r="K19" s="51"/>
      <c r="L19" s="52"/>
      <c r="M19" s="20"/>
      <c r="N19" s="20"/>
      <c r="O19" s="20"/>
      <c r="P19" s="20"/>
      <c r="Q19" s="20"/>
      <c r="R19" s="20"/>
      <c r="S19" s="20"/>
      <c r="T19" s="20"/>
      <c r="U19" s="20"/>
      <c r="V19" s="20"/>
      <c r="W19" s="20"/>
      <c r="X19" s="20"/>
      <c r="Y19" s="20"/>
      <c r="Z19" s="20"/>
    </row>
    <row r="20" ht="12.75" customHeight="1">
      <c r="A20" s="37" t="s">
        <v>107</v>
      </c>
      <c r="B20" s="56">
        <f>SUM(B5:B18)</f>
        <v>1125</v>
      </c>
      <c r="C20" s="56"/>
      <c r="D20" s="37"/>
      <c r="E20" s="56">
        <f t="shared" ref="E20:F20" si="1">SUM(E5,E6,E7,E8,E10,E11,E15,E17,E18)</f>
        <v>715</v>
      </c>
      <c r="F20" s="62">
        <f t="shared" si="1"/>
        <v>715</v>
      </c>
      <c r="G20" s="40" t="s">
        <v>107</v>
      </c>
      <c r="H20" s="49">
        <f>SUM(H5:H18)</f>
        <v>1100</v>
      </c>
      <c r="I20" s="57"/>
      <c r="J20" s="40"/>
      <c r="K20" s="49">
        <f t="shared" ref="K20:L20" si="2">SUM(K5:K19)</f>
        <v>690</v>
      </c>
      <c r="L20" s="63">
        <f t="shared" si="2"/>
        <v>690</v>
      </c>
      <c r="M20" s="20"/>
      <c r="N20" s="20"/>
      <c r="O20" s="20"/>
      <c r="P20" s="20"/>
      <c r="Q20" s="20"/>
      <c r="R20" s="20"/>
      <c r="S20" s="20"/>
      <c r="T20" s="20"/>
      <c r="U20" s="20"/>
      <c r="V20" s="20"/>
      <c r="W20" s="20"/>
      <c r="X20" s="20"/>
      <c r="Y20" s="20"/>
      <c r="Z20" s="20"/>
    </row>
    <row r="21" ht="12.75" customHeight="1">
      <c r="A21" s="64" t="s">
        <v>108</v>
      </c>
      <c r="B21" s="27"/>
      <c r="C21" s="65"/>
      <c r="D21" s="27"/>
      <c r="E21" s="66"/>
      <c r="F21" s="67"/>
      <c r="G21" s="27" t="s">
        <v>109</v>
      </c>
      <c r="H21" s="27"/>
      <c r="I21" s="65"/>
      <c r="J21" s="27" t="s">
        <v>110</v>
      </c>
      <c r="K21" s="27" t="s">
        <v>111</v>
      </c>
      <c r="L21" s="68" t="s">
        <v>112</v>
      </c>
      <c r="M21" s="20"/>
      <c r="N21" s="20"/>
      <c r="O21" s="20"/>
      <c r="P21" s="20"/>
      <c r="Q21" s="20"/>
      <c r="R21" s="20"/>
      <c r="S21" s="20"/>
      <c r="T21" s="20"/>
      <c r="U21" s="20"/>
      <c r="V21" s="20"/>
      <c r="W21" s="20"/>
      <c r="X21" s="20"/>
      <c r="Y21" s="20"/>
      <c r="Z21" s="20"/>
    </row>
    <row r="22" ht="12.75" customHeight="1">
      <c r="A22" s="30"/>
      <c r="B22" s="30"/>
      <c r="C22" s="69"/>
      <c r="D22" s="30"/>
      <c r="E22" s="70"/>
      <c r="F22" s="71"/>
      <c r="G22" s="29" t="s">
        <v>113</v>
      </c>
      <c r="H22" s="29"/>
      <c r="I22" s="72"/>
      <c r="J22" s="29"/>
      <c r="K22" s="29" t="s">
        <v>114</v>
      </c>
      <c r="L22" s="33" t="s">
        <v>115</v>
      </c>
      <c r="M22" s="20"/>
      <c r="N22" s="20"/>
      <c r="O22" s="20"/>
      <c r="P22" s="20"/>
      <c r="Q22" s="20"/>
      <c r="R22" s="20"/>
      <c r="S22" s="20"/>
      <c r="T22" s="20"/>
      <c r="U22" s="20"/>
      <c r="V22" s="20"/>
      <c r="W22" s="20"/>
      <c r="X22" s="20"/>
      <c r="Y22" s="20"/>
      <c r="Z22" s="20"/>
    </row>
    <row r="23" ht="12.75" customHeight="1">
      <c r="A23" s="73"/>
      <c r="B23" s="30" t="s">
        <v>79</v>
      </c>
      <c r="C23" s="69" t="s">
        <v>80</v>
      </c>
      <c r="D23" s="30"/>
      <c r="E23" s="29" t="s">
        <v>81</v>
      </c>
      <c r="F23" s="33" t="s">
        <v>82</v>
      </c>
      <c r="G23" s="74" t="s">
        <v>116</v>
      </c>
      <c r="H23" s="29" t="s">
        <v>79</v>
      </c>
      <c r="I23" s="72" t="s">
        <v>80</v>
      </c>
      <c r="J23" s="29"/>
      <c r="K23" s="29" t="s">
        <v>81</v>
      </c>
      <c r="L23" s="33" t="s">
        <v>82</v>
      </c>
      <c r="M23" s="20"/>
      <c r="N23" s="20"/>
      <c r="O23" s="20"/>
      <c r="P23" s="20"/>
      <c r="Q23" s="20"/>
      <c r="R23" s="20"/>
      <c r="S23" s="20"/>
      <c r="T23" s="20"/>
      <c r="U23" s="20"/>
      <c r="V23" s="20"/>
      <c r="W23" s="20"/>
      <c r="X23" s="20"/>
      <c r="Y23" s="20"/>
      <c r="Z23" s="20"/>
    </row>
    <row r="24" ht="12.75" customHeight="1">
      <c r="A24" s="75" t="s">
        <v>117</v>
      </c>
      <c r="B24" s="76"/>
      <c r="C24" s="77"/>
      <c r="D24" s="75"/>
      <c r="E24" s="76">
        <v>0.0</v>
      </c>
      <c r="F24" s="85">
        <v>0.0</v>
      </c>
      <c r="G24" s="80" t="s">
        <v>119</v>
      </c>
      <c r="H24" s="81">
        <v>0.0</v>
      </c>
      <c r="I24" s="82"/>
      <c r="J24" s="83"/>
      <c r="K24" s="81">
        <v>0.0</v>
      </c>
      <c r="L24" s="84">
        <v>0.0</v>
      </c>
      <c r="M24" s="20"/>
      <c r="N24" s="20"/>
      <c r="O24" s="20"/>
      <c r="P24" s="20"/>
      <c r="Q24" s="20"/>
      <c r="R24" s="20"/>
      <c r="S24" s="20"/>
      <c r="T24" s="20"/>
      <c r="U24" s="20"/>
      <c r="V24" s="20"/>
      <c r="W24" s="20"/>
      <c r="X24" s="20"/>
      <c r="Y24" s="20"/>
      <c r="Z24" s="20"/>
    </row>
    <row r="25" ht="12.75" customHeight="1">
      <c r="A25" s="75" t="s">
        <v>120</v>
      </c>
      <c r="B25" s="76">
        <v>300.0</v>
      </c>
      <c r="C25" s="77" t="s">
        <v>332</v>
      </c>
      <c r="D25" s="75"/>
      <c r="E25" s="78">
        <v>200.0</v>
      </c>
      <c r="F25" s="79">
        <v>200.0</v>
      </c>
      <c r="G25" s="80" t="s">
        <v>122</v>
      </c>
      <c r="H25" s="81">
        <v>0.0</v>
      </c>
      <c r="I25" s="82"/>
      <c r="J25" s="83"/>
      <c r="K25" s="81">
        <v>0.0</v>
      </c>
      <c r="L25" s="84">
        <v>0.0</v>
      </c>
      <c r="M25" s="20"/>
      <c r="N25" s="20"/>
      <c r="O25" s="20"/>
      <c r="P25" s="20"/>
      <c r="Q25" s="20"/>
      <c r="R25" s="20"/>
      <c r="S25" s="20"/>
      <c r="T25" s="20"/>
      <c r="U25" s="20"/>
      <c r="V25" s="20"/>
      <c r="W25" s="20"/>
      <c r="X25" s="20"/>
      <c r="Y25" s="20"/>
      <c r="Z25" s="20"/>
    </row>
    <row r="26" ht="12.75" customHeight="1">
      <c r="A26" s="75" t="s">
        <v>123</v>
      </c>
      <c r="B26" s="76">
        <v>200.0</v>
      </c>
      <c r="C26" s="77" t="s">
        <v>333</v>
      </c>
      <c r="D26" s="75"/>
      <c r="E26" s="78">
        <v>200.0</v>
      </c>
      <c r="F26" s="79">
        <v>200.0</v>
      </c>
      <c r="G26" s="80" t="s">
        <v>124</v>
      </c>
      <c r="H26" s="81">
        <v>0.0</v>
      </c>
      <c r="I26" s="82"/>
      <c r="J26" s="83"/>
      <c r="K26" s="81">
        <v>0.0</v>
      </c>
      <c r="L26" s="84">
        <v>0.0</v>
      </c>
      <c r="M26" s="20"/>
      <c r="N26" s="20"/>
      <c r="O26" s="20"/>
      <c r="P26" s="20"/>
      <c r="Q26" s="20"/>
      <c r="R26" s="20"/>
      <c r="S26" s="20"/>
      <c r="T26" s="20"/>
      <c r="U26" s="20"/>
      <c r="V26" s="20"/>
      <c r="W26" s="20"/>
      <c r="X26" s="20"/>
      <c r="Y26" s="20"/>
      <c r="Z26" s="20"/>
    </row>
    <row r="27" ht="12.75" customHeight="1">
      <c r="A27" s="75" t="s">
        <v>125</v>
      </c>
      <c r="B27" s="76">
        <v>100.0</v>
      </c>
      <c r="C27" s="77" t="s">
        <v>334</v>
      </c>
      <c r="D27" s="75"/>
      <c r="E27" s="177">
        <v>100.0</v>
      </c>
      <c r="F27" s="79">
        <v>100.0</v>
      </c>
      <c r="G27" s="83" t="s">
        <v>127</v>
      </c>
      <c r="H27" s="81">
        <v>0.0</v>
      </c>
      <c r="I27" s="82"/>
      <c r="J27" s="83"/>
      <c r="K27" s="81">
        <v>0.0</v>
      </c>
      <c r="L27" s="84">
        <v>0.0</v>
      </c>
      <c r="M27" s="20"/>
      <c r="N27" s="20"/>
      <c r="O27" s="20"/>
      <c r="P27" s="20"/>
      <c r="Q27" s="20"/>
      <c r="R27" s="20"/>
      <c r="S27" s="20"/>
      <c r="T27" s="20"/>
      <c r="U27" s="20"/>
      <c r="V27" s="20"/>
      <c r="W27" s="20"/>
      <c r="X27" s="20"/>
      <c r="Y27" s="20"/>
      <c r="Z27" s="20"/>
    </row>
    <row r="28" ht="12.75" customHeight="1">
      <c r="A28" s="75" t="s">
        <v>128</v>
      </c>
      <c r="B28" s="177">
        <v>0.0</v>
      </c>
      <c r="C28" s="77"/>
      <c r="D28" s="75"/>
      <c r="E28" s="86">
        <v>0.0</v>
      </c>
      <c r="F28" s="85">
        <v>0.0</v>
      </c>
      <c r="G28" s="80" t="s">
        <v>129</v>
      </c>
      <c r="H28" s="87"/>
      <c r="I28" s="88"/>
      <c r="J28" s="83"/>
      <c r="K28" s="89"/>
      <c r="L28" s="90"/>
      <c r="M28" s="20"/>
      <c r="N28" s="20"/>
      <c r="O28" s="20"/>
      <c r="P28" s="20"/>
      <c r="Q28" s="20"/>
      <c r="R28" s="20"/>
      <c r="S28" s="20"/>
      <c r="T28" s="20"/>
      <c r="U28" s="20"/>
      <c r="V28" s="20"/>
      <c r="W28" s="20"/>
      <c r="X28" s="20"/>
      <c r="Y28" s="20"/>
      <c r="Z28" s="20"/>
    </row>
    <row r="29" ht="12.75" customHeight="1">
      <c r="A29" s="75"/>
      <c r="B29" s="75"/>
      <c r="C29" s="91"/>
      <c r="D29" s="75"/>
      <c r="E29" s="75"/>
      <c r="F29" s="92"/>
      <c r="G29" s="93" t="s">
        <v>130</v>
      </c>
      <c r="H29" s="89"/>
      <c r="I29" s="94" t="s">
        <v>94</v>
      </c>
      <c r="J29" s="83"/>
      <c r="K29" s="89"/>
      <c r="L29" s="90"/>
      <c r="M29" s="20"/>
      <c r="N29" s="20"/>
      <c r="O29" s="20"/>
      <c r="P29" s="20"/>
      <c r="Q29" s="20"/>
      <c r="R29" s="20"/>
      <c r="S29" s="20"/>
      <c r="T29" s="20"/>
      <c r="U29" s="20"/>
      <c r="V29" s="20"/>
      <c r="W29" s="20"/>
      <c r="X29" s="20"/>
      <c r="Y29" s="20"/>
      <c r="Z29" s="20"/>
    </row>
    <row r="30" ht="12.75" customHeight="1">
      <c r="A30" s="75" t="s">
        <v>131</v>
      </c>
      <c r="B30" s="78">
        <v>50.0</v>
      </c>
      <c r="C30" s="77" t="s">
        <v>335</v>
      </c>
      <c r="D30" s="75"/>
      <c r="E30" s="78">
        <v>50.0</v>
      </c>
      <c r="F30" s="79">
        <v>50.0</v>
      </c>
      <c r="G30" s="95" t="s">
        <v>133</v>
      </c>
      <c r="H30" s="81">
        <v>0.0</v>
      </c>
      <c r="I30" s="82"/>
      <c r="J30" s="83"/>
      <c r="K30" s="81">
        <v>0.0</v>
      </c>
      <c r="L30" s="84">
        <v>0.0</v>
      </c>
      <c r="M30" s="20"/>
      <c r="N30" s="20"/>
      <c r="O30" s="20"/>
      <c r="P30" s="20"/>
      <c r="Q30" s="20"/>
      <c r="R30" s="20"/>
      <c r="S30" s="20"/>
      <c r="T30" s="20"/>
      <c r="U30" s="20"/>
      <c r="V30" s="20"/>
      <c r="W30" s="20"/>
      <c r="X30" s="20"/>
      <c r="Y30" s="20"/>
      <c r="Z30" s="20"/>
    </row>
    <row r="31" ht="27.0" customHeight="1">
      <c r="A31" s="75" t="s">
        <v>134</v>
      </c>
      <c r="B31" s="76">
        <v>250.0</v>
      </c>
      <c r="C31" s="77" t="s">
        <v>336</v>
      </c>
      <c r="D31" s="75"/>
      <c r="E31" s="78">
        <v>110.0</v>
      </c>
      <c r="F31" s="79">
        <v>110.0</v>
      </c>
      <c r="G31" s="88" t="s">
        <v>135</v>
      </c>
      <c r="H31" s="87"/>
      <c r="I31" s="88"/>
      <c r="J31" s="83"/>
      <c r="K31" s="89"/>
      <c r="L31" s="90"/>
      <c r="M31" s="20"/>
      <c r="N31" s="20"/>
      <c r="O31" s="20"/>
      <c r="P31" s="20"/>
      <c r="Q31" s="20"/>
      <c r="R31" s="20"/>
      <c r="S31" s="20"/>
      <c r="T31" s="20"/>
      <c r="U31" s="20"/>
      <c r="V31" s="20"/>
      <c r="W31" s="20"/>
      <c r="X31" s="20"/>
      <c r="Y31" s="20"/>
      <c r="Z31" s="20"/>
    </row>
    <row r="32" ht="12.75" customHeight="1">
      <c r="A32" s="75" t="s">
        <v>136</v>
      </c>
      <c r="B32" s="76"/>
      <c r="C32" s="77"/>
      <c r="D32" s="75"/>
      <c r="E32" s="76">
        <v>0.0</v>
      </c>
      <c r="F32" s="85">
        <v>0.0</v>
      </c>
      <c r="G32" s="83" t="s">
        <v>105</v>
      </c>
      <c r="H32" s="81">
        <v>0.0</v>
      </c>
      <c r="I32" s="82"/>
      <c r="J32" s="83"/>
      <c r="K32" s="81">
        <v>0.0</v>
      </c>
      <c r="L32" s="84">
        <v>0.0</v>
      </c>
      <c r="M32" s="20"/>
      <c r="N32" s="20"/>
      <c r="O32" s="20"/>
      <c r="P32" s="20"/>
      <c r="Q32" s="20"/>
      <c r="R32" s="20"/>
      <c r="S32" s="20"/>
      <c r="T32" s="20"/>
      <c r="U32" s="20"/>
      <c r="V32" s="20"/>
      <c r="W32" s="20"/>
      <c r="X32" s="20"/>
      <c r="Y32" s="20"/>
      <c r="Z32" s="20"/>
    </row>
    <row r="33" ht="12.75" customHeight="1">
      <c r="A33" s="75" t="s">
        <v>137</v>
      </c>
      <c r="B33" s="76">
        <v>400.0</v>
      </c>
      <c r="C33" s="77" t="s">
        <v>337</v>
      </c>
      <c r="D33" s="75"/>
      <c r="E33" s="78">
        <v>400.0</v>
      </c>
      <c r="F33" s="79">
        <v>400.0</v>
      </c>
      <c r="G33" s="96" t="s">
        <v>138</v>
      </c>
      <c r="H33" s="89"/>
      <c r="I33" s="94"/>
      <c r="J33" s="96"/>
      <c r="K33" s="89"/>
      <c r="L33" s="90"/>
      <c r="M33" s="20"/>
      <c r="N33" s="20"/>
      <c r="O33" s="20"/>
      <c r="P33" s="20"/>
      <c r="Q33" s="20"/>
      <c r="R33" s="20"/>
      <c r="S33" s="20"/>
      <c r="T33" s="20"/>
      <c r="U33" s="20"/>
      <c r="V33" s="20"/>
      <c r="W33" s="20"/>
      <c r="X33" s="20"/>
      <c r="Y33" s="20"/>
      <c r="Z33" s="20"/>
    </row>
    <row r="34" ht="12.75" customHeight="1">
      <c r="A34" s="97" t="s">
        <v>139</v>
      </c>
      <c r="B34" s="98"/>
      <c r="C34" s="99"/>
      <c r="D34" s="97"/>
      <c r="E34" s="98"/>
      <c r="F34" s="100"/>
      <c r="G34" s="83" t="s">
        <v>107</v>
      </c>
      <c r="H34" s="87">
        <f>SUM(H24:H32)</f>
        <v>0</v>
      </c>
      <c r="I34" s="88"/>
      <c r="J34" s="83"/>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5" t="s">
        <v>105</v>
      </c>
      <c r="B35" s="76"/>
      <c r="C35" s="77"/>
      <c r="D35" s="75"/>
      <c r="E35" s="76">
        <v>0.0</v>
      </c>
      <c r="F35" s="85">
        <v>0.0</v>
      </c>
      <c r="G35" s="27" t="s">
        <v>141</v>
      </c>
      <c r="H35" s="27"/>
      <c r="I35" s="65"/>
      <c r="J35" s="27"/>
      <c r="K35" s="66"/>
      <c r="L35" s="67"/>
      <c r="M35" s="20"/>
      <c r="N35" s="20"/>
      <c r="O35" s="20"/>
      <c r="P35" s="20"/>
      <c r="Q35" s="20"/>
      <c r="R35" s="20"/>
      <c r="S35" s="20"/>
      <c r="T35" s="20"/>
      <c r="U35" s="20"/>
      <c r="V35" s="20"/>
      <c r="W35" s="20"/>
      <c r="X35" s="20"/>
      <c r="Y35" s="20"/>
      <c r="Z35" s="20"/>
    </row>
    <row r="36" ht="12.75" customHeight="1">
      <c r="A36" s="97" t="s">
        <v>142</v>
      </c>
      <c r="B36" s="97"/>
      <c r="C36" s="102"/>
      <c r="D36" s="97"/>
      <c r="E36" s="98"/>
      <c r="F36" s="100"/>
      <c r="G36" s="30" t="s">
        <v>143</v>
      </c>
      <c r="H36" s="30"/>
      <c r="I36" s="69"/>
      <c r="J36" s="30" t="s">
        <v>110</v>
      </c>
      <c r="K36" s="29"/>
      <c r="L36" s="71"/>
      <c r="M36" s="20"/>
      <c r="N36" s="20"/>
      <c r="O36" s="20"/>
      <c r="P36" s="20"/>
      <c r="Q36" s="20"/>
      <c r="R36" s="20"/>
      <c r="S36" s="20"/>
      <c r="T36" s="20"/>
      <c r="U36" s="20"/>
      <c r="V36" s="20"/>
      <c r="W36" s="20"/>
      <c r="X36" s="20"/>
      <c r="Y36" s="20"/>
      <c r="Z36" s="20"/>
    </row>
    <row r="37" ht="12.75" customHeight="1">
      <c r="A37" s="75" t="s">
        <v>107</v>
      </c>
      <c r="B37" s="76">
        <v>1300.0</v>
      </c>
      <c r="C37" s="104"/>
      <c r="D37" s="75"/>
      <c r="E37" s="103">
        <f t="shared" ref="E37:F37" si="4">SUM(E24:E36)</f>
        <v>1060</v>
      </c>
      <c r="F37" s="105">
        <f t="shared" si="4"/>
        <v>1060</v>
      </c>
      <c r="G37" s="30" t="s">
        <v>113</v>
      </c>
      <c r="H37" s="30"/>
      <c r="I37" s="69"/>
      <c r="J37" s="30"/>
      <c r="K37" s="29" t="s">
        <v>114</v>
      </c>
      <c r="L37" s="33" t="s">
        <v>115</v>
      </c>
      <c r="M37" s="20"/>
      <c r="N37" s="20"/>
      <c r="O37" s="20"/>
      <c r="P37" s="20"/>
      <c r="Q37" s="20"/>
      <c r="R37" s="20"/>
      <c r="S37" s="20"/>
      <c r="T37" s="20"/>
      <c r="U37" s="20"/>
      <c r="V37" s="20"/>
      <c r="W37" s="20"/>
      <c r="X37" s="20"/>
      <c r="Y37" s="20"/>
      <c r="Z37" s="20"/>
    </row>
    <row r="38" ht="12.75" customHeight="1">
      <c r="A38" s="64" t="s">
        <v>144</v>
      </c>
      <c r="B38" s="27"/>
      <c r="C38" s="65"/>
      <c r="D38" s="27"/>
      <c r="E38" s="27"/>
      <c r="F38" s="68"/>
      <c r="G38" s="73" t="s">
        <v>145</v>
      </c>
      <c r="H38" s="30" t="s">
        <v>79</v>
      </c>
      <c r="I38" s="69" t="s">
        <v>146</v>
      </c>
      <c r="J38" s="30"/>
      <c r="K38" s="29" t="s">
        <v>81</v>
      </c>
      <c r="L38" s="33" t="s">
        <v>82</v>
      </c>
      <c r="M38" s="20"/>
      <c r="N38" s="20"/>
      <c r="O38" s="20"/>
      <c r="P38" s="20"/>
      <c r="Q38" s="20"/>
      <c r="R38" s="20"/>
      <c r="S38" s="20"/>
      <c r="T38" s="20"/>
      <c r="U38" s="20"/>
      <c r="V38" s="20"/>
      <c r="W38" s="20"/>
      <c r="X38" s="20"/>
      <c r="Y38" s="20"/>
      <c r="Z38" s="20"/>
    </row>
    <row r="39" ht="12.75" customHeight="1">
      <c r="A39" s="30" t="s">
        <v>147</v>
      </c>
      <c r="B39" s="30"/>
      <c r="C39" s="69"/>
      <c r="D39" s="30"/>
      <c r="E39" s="30" t="s">
        <v>148</v>
      </c>
      <c r="F39" s="106" t="s">
        <v>149</v>
      </c>
      <c r="G39" s="107" t="s">
        <v>150</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151</v>
      </c>
      <c r="B40" s="30"/>
      <c r="C40" s="69"/>
      <c r="D40" s="30"/>
      <c r="E40" s="30"/>
      <c r="F40" s="106"/>
      <c r="G40" s="112" t="s">
        <v>152</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153</v>
      </c>
      <c r="B41" s="30" t="s">
        <v>79</v>
      </c>
      <c r="C41" s="69" t="s">
        <v>146</v>
      </c>
      <c r="D41" s="73"/>
      <c r="E41" s="29" t="s">
        <v>81</v>
      </c>
      <c r="F41" s="33" t="s">
        <v>82</v>
      </c>
      <c r="G41" s="112" t="s">
        <v>154</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155</v>
      </c>
      <c r="B42" s="115">
        <v>0.0</v>
      </c>
      <c r="C42" s="116"/>
      <c r="D42" s="117"/>
      <c r="E42" s="118"/>
      <c r="F42" s="118"/>
      <c r="G42" s="119" t="s">
        <v>156</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157</v>
      </c>
      <c r="B43" s="115">
        <v>0.0</v>
      </c>
      <c r="C43" s="116" t="s">
        <v>158</v>
      </c>
      <c r="D43" s="117"/>
      <c r="E43" s="118"/>
      <c r="F43" s="118"/>
      <c r="G43" s="119" t="s">
        <v>159</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160</v>
      </c>
      <c r="B44" s="115">
        <v>0.0</v>
      </c>
      <c r="C44" s="120" t="s">
        <v>161</v>
      </c>
      <c r="D44" s="117"/>
      <c r="E44" s="118"/>
      <c r="F44" s="118"/>
      <c r="G44" s="121" t="s">
        <v>162</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163</v>
      </c>
      <c r="B45" s="122">
        <v>0.0</v>
      </c>
      <c r="C45" s="120"/>
      <c r="D45" s="117"/>
      <c r="E45" s="122">
        <v>0.0</v>
      </c>
      <c r="F45" s="123">
        <v>0.0</v>
      </c>
      <c r="G45" s="112" t="s">
        <v>107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164</v>
      </c>
      <c r="B46" s="122">
        <v>0.0</v>
      </c>
      <c r="C46" s="120"/>
      <c r="D46" s="117"/>
      <c r="E46" s="122">
        <v>0.0</v>
      </c>
      <c r="F46" s="123">
        <v>0.0</v>
      </c>
      <c r="G46" s="27" t="s">
        <v>165</v>
      </c>
      <c r="H46" s="27"/>
      <c r="I46" s="65"/>
      <c r="J46" s="27"/>
      <c r="K46" s="66"/>
      <c r="L46" s="67"/>
      <c r="M46" s="20"/>
      <c r="N46" s="20"/>
      <c r="O46" s="20"/>
      <c r="P46" s="20"/>
      <c r="Q46" s="20"/>
      <c r="R46" s="20"/>
      <c r="S46" s="20"/>
      <c r="T46" s="20"/>
      <c r="U46" s="20"/>
      <c r="V46" s="20"/>
      <c r="W46" s="20"/>
      <c r="X46" s="20"/>
      <c r="Y46" s="20"/>
      <c r="Z46" s="20"/>
    </row>
    <row r="47" ht="13.5" customHeight="1">
      <c r="A47" s="114" t="s">
        <v>166</v>
      </c>
      <c r="B47" s="118"/>
      <c r="C47" s="114"/>
      <c r="D47" s="117"/>
      <c r="E47" s="118"/>
      <c r="F47" s="114"/>
      <c r="G47" s="126" t="s">
        <v>167</v>
      </c>
      <c r="H47" s="30"/>
      <c r="I47" s="69"/>
      <c r="J47" s="30"/>
      <c r="K47" s="70"/>
      <c r="L47" s="71"/>
      <c r="M47" s="20"/>
      <c r="N47" s="20"/>
      <c r="O47" s="20"/>
      <c r="P47" s="20"/>
      <c r="Q47" s="20"/>
      <c r="R47" s="20"/>
      <c r="S47" s="20"/>
      <c r="T47" s="20"/>
      <c r="U47" s="20"/>
      <c r="V47" s="20"/>
      <c r="W47" s="20"/>
      <c r="X47" s="20"/>
      <c r="Y47" s="20"/>
      <c r="Z47" s="20"/>
    </row>
    <row r="48" ht="13.5" customHeight="1">
      <c r="A48" s="114" t="s">
        <v>168</v>
      </c>
      <c r="B48" s="118"/>
      <c r="C48" s="114"/>
      <c r="D48" s="117"/>
      <c r="E48" s="118"/>
      <c r="F48" s="114"/>
      <c r="G48" s="127" t="s">
        <v>169</v>
      </c>
      <c r="H48" s="73"/>
      <c r="I48" s="128"/>
      <c r="J48" s="73"/>
      <c r="K48" s="70"/>
      <c r="L48" s="71"/>
      <c r="M48" s="20"/>
      <c r="N48" s="20"/>
      <c r="O48" s="20"/>
      <c r="P48" s="20"/>
      <c r="Q48" s="20"/>
      <c r="R48" s="20"/>
      <c r="S48" s="20"/>
      <c r="T48" s="20"/>
      <c r="U48" s="20"/>
      <c r="V48" s="20"/>
      <c r="W48" s="20"/>
      <c r="X48" s="20"/>
      <c r="Y48" s="20"/>
      <c r="Z48" s="20"/>
    </row>
    <row r="49" ht="12.0" customHeight="1">
      <c r="A49" s="114" t="s">
        <v>170</v>
      </c>
      <c r="B49" s="118"/>
      <c r="C49" s="114"/>
      <c r="D49" s="117"/>
      <c r="E49" s="129"/>
      <c r="F49" s="130"/>
      <c r="G49" s="30" t="s">
        <v>113</v>
      </c>
      <c r="H49" s="30"/>
      <c r="I49" s="69" t="s">
        <v>171</v>
      </c>
      <c r="J49" s="30" t="s">
        <v>110</v>
      </c>
      <c r="K49" s="29" t="s">
        <v>114</v>
      </c>
      <c r="L49" s="33" t="s">
        <v>115</v>
      </c>
      <c r="M49" s="20"/>
      <c r="N49" s="20"/>
      <c r="O49" s="20"/>
      <c r="P49" s="20"/>
      <c r="Q49" s="20"/>
      <c r="R49" s="20"/>
      <c r="S49" s="20"/>
      <c r="T49" s="20"/>
      <c r="U49" s="20"/>
      <c r="V49" s="20"/>
      <c r="W49" s="20"/>
      <c r="X49" s="20"/>
      <c r="Y49" s="20"/>
      <c r="Z49" s="20"/>
    </row>
    <row r="50" ht="12.75" customHeight="1">
      <c r="A50" s="117" t="s">
        <v>107</v>
      </c>
      <c r="B50" s="118">
        <f>SUM(B42:B46)</f>
        <v>0</v>
      </c>
      <c r="C50" s="114"/>
      <c r="D50" s="117"/>
      <c r="E50" s="118">
        <f t="shared" ref="E50:F50" si="6">SUM(E45,E46)</f>
        <v>0</v>
      </c>
      <c r="F50" s="131">
        <f t="shared" si="6"/>
        <v>0</v>
      </c>
      <c r="G50" s="132" t="s">
        <v>172</v>
      </c>
      <c r="H50" s="30" t="s">
        <v>79</v>
      </c>
      <c r="I50" s="69" t="s">
        <v>146</v>
      </c>
      <c r="J50" s="73"/>
      <c r="K50" s="29" t="s">
        <v>81</v>
      </c>
      <c r="L50" s="33" t="s">
        <v>82</v>
      </c>
      <c r="M50" s="20"/>
      <c r="N50" s="20"/>
      <c r="O50" s="20"/>
      <c r="P50" s="20"/>
      <c r="Q50" s="20"/>
      <c r="R50" s="20"/>
      <c r="S50" s="20"/>
      <c r="T50" s="20"/>
      <c r="U50" s="20"/>
      <c r="V50" s="20"/>
      <c r="W50" s="20"/>
      <c r="X50" s="20"/>
      <c r="Y50" s="20"/>
      <c r="Z50" s="20"/>
    </row>
    <row r="51" ht="12.75" customHeight="1">
      <c r="A51" s="64" t="s">
        <v>173</v>
      </c>
      <c r="B51" s="27"/>
      <c r="C51" s="65"/>
      <c r="D51" s="27"/>
      <c r="E51" s="66"/>
      <c r="F51" s="67"/>
      <c r="G51" s="133" t="s">
        <v>174</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167</v>
      </c>
      <c r="B52" s="30"/>
      <c r="C52" s="69"/>
      <c r="D52" s="30"/>
      <c r="E52" s="70"/>
      <c r="F52" s="71"/>
      <c r="G52" s="133" t="s">
        <v>175</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169</v>
      </c>
      <c r="B53" s="73"/>
      <c r="C53" s="128"/>
      <c r="D53" s="73"/>
      <c r="E53" s="70"/>
      <c r="F53" s="71"/>
      <c r="G53" s="133" t="s">
        <v>176</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151</v>
      </c>
      <c r="B54" s="73"/>
      <c r="C54" s="69" t="s">
        <v>171</v>
      </c>
      <c r="D54" s="30" t="s">
        <v>110</v>
      </c>
      <c r="E54" s="29" t="s">
        <v>114</v>
      </c>
      <c r="F54" s="33" t="s">
        <v>115</v>
      </c>
      <c r="G54" s="133" t="s">
        <v>177</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172</v>
      </c>
      <c r="B55" s="138" t="s">
        <v>79</v>
      </c>
      <c r="C55" s="69" t="s">
        <v>146</v>
      </c>
      <c r="D55" s="73"/>
      <c r="E55" s="29" t="s">
        <v>81</v>
      </c>
      <c r="F55" s="33" t="s">
        <v>82</v>
      </c>
      <c r="G55" s="133" t="s">
        <v>178</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174</v>
      </c>
      <c r="B56" s="140">
        <v>0.0</v>
      </c>
      <c r="C56" s="141"/>
      <c r="D56" s="142"/>
      <c r="E56" s="140">
        <v>0.0</v>
      </c>
      <c r="F56" s="143">
        <v>0.0</v>
      </c>
      <c r="G56" s="144" t="s">
        <v>105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175</v>
      </c>
      <c r="B57" s="140">
        <v>0.0</v>
      </c>
      <c r="C57" s="141"/>
      <c r="D57" s="142"/>
      <c r="E57" s="140">
        <v>0.0</v>
      </c>
      <c r="F57" s="143">
        <v>0.0</v>
      </c>
      <c r="G57" s="145" t="s">
        <v>142</v>
      </c>
      <c r="H57" s="146"/>
      <c r="I57" s="145"/>
      <c r="J57" s="146"/>
      <c r="K57" s="147"/>
      <c r="L57" s="148"/>
      <c r="M57" s="20"/>
      <c r="N57" s="20"/>
      <c r="O57" s="20"/>
      <c r="P57" s="20"/>
      <c r="Q57" s="20"/>
      <c r="R57" s="20"/>
      <c r="S57" s="20"/>
      <c r="T57" s="20"/>
      <c r="U57" s="20"/>
      <c r="V57" s="20"/>
      <c r="W57" s="20"/>
      <c r="X57" s="20"/>
      <c r="Y57" s="20"/>
      <c r="Z57" s="20"/>
    </row>
    <row r="58" ht="12.75" customHeight="1">
      <c r="A58" s="139" t="s">
        <v>176</v>
      </c>
      <c r="B58" s="140">
        <v>0.0</v>
      </c>
      <c r="C58" s="141"/>
      <c r="D58" s="142"/>
      <c r="E58" s="140">
        <v>0.0</v>
      </c>
      <c r="F58" s="143">
        <v>0.0</v>
      </c>
      <c r="G58" s="149" t="s">
        <v>107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179</v>
      </c>
      <c r="B59" s="140">
        <v>0.0</v>
      </c>
      <c r="C59" s="141"/>
      <c r="D59" s="142"/>
      <c r="E59" s="140">
        <v>0.0</v>
      </c>
      <c r="F59" s="143">
        <v>0.0</v>
      </c>
      <c r="G59" s="154" t="s">
        <v>180</v>
      </c>
      <c r="H59" s="20"/>
      <c r="I59" s="20"/>
      <c r="J59" s="20"/>
      <c r="K59" s="20"/>
      <c r="L59" s="20"/>
      <c r="M59" s="20"/>
      <c r="N59" s="20"/>
      <c r="O59" s="20"/>
      <c r="P59" s="20"/>
      <c r="Q59" s="20"/>
      <c r="R59" s="20"/>
      <c r="S59" s="20"/>
      <c r="T59" s="20"/>
      <c r="U59" s="20"/>
      <c r="V59" s="20"/>
      <c r="W59" s="20"/>
      <c r="X59" s="20"/>
      <c r="Y59" s="20"/>
      <c r="Z59" s="20"/>
    </row>
    <row r="60" ht="12.75" customHeight="1">
      <c r="A60" s="139" t="s">
        <v>178</v>
      </c>
      <c r="B60" s="140">
        <v>0.0</v>
      </c>
      <c r="C60" s="141"/>
      <c r="D60" s="142"/>
      <c r="E60" s="140">
        <v>0.0</v>
      </c>
      <c r="F60" s="143">
        <v>0.0</v>
      </c>
      <c r="G60" s="155" t="s">
        <v>338</v>
      </c>
      <c r="H60" s="20"/>
      <c r="I60" s="20"/>
      <c r="J60" s="20"/>
      <c r="K60" s="20"/>
      <c r="L60" s="20"/>
      <c r="M60" s="20"/>
      <c r="N60" s="20"/>
      <c r="O60" s="20"/>
      <c r="P60" s="20"/>
      <c r="Q60" s="20"/>
      <c r="R60" s="20"/>
      <c r="S60" s="20"/>
      <c r="T60" s="20"/>
      <c r="U60" s="20"/>
      <c r="V60" s="20"/>
      <c r="W60" s="20"/>
      <c r="X60" s="20"/>
      <c r="Y60" s="20"/>
      <c r="Z60" s="20"/>
    </row>
    <row r="61" ht="12.75" customHeight="1">
      <c r="A61" s="156" t="s">
        <v>105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142</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107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4" t="s">
        <v>182</v>
      </c>
      <c r="B64" s="27"/>
      <c r="C64" s="27"/>
      <c r="D64" s="68"/>
      <c r="E64" s="166">
        <f t="shared" ref="E64:F64" si="9">SUM(E20,K20,K34,E50,K45,E63,K58)</f>
        <v>1405</v>
      </c>
      <c r="F64" s="167">
        <f t="shared" si="9"/>
        <v>1405</v>
      </c>
      <c r="G64" s="157"/>
      <c r="H64" s="20"/>
      <c r="I64" s="20"/>
      <c r="J64" s="20"/>
      <c r="K64" s="20"/>
      <c r="L64" s="20"/>
      <c r="M64" s="20"/>
      <c r="N64" s="20"/>
      <c r="O64" s="20"/>
      <c r="P64" s="20"/>
      <c r="Q64" s="20"/>
      <c r="R64" s="20"/>
      <c r="S64" s="20"/>
      <c r="T64" s="20"/>
      <c r="U64" s="20"/>
      <c r="V64" s="20"/>
      <c r="W64" s="20"/>
      <c r="X64" s="20"/>
      <c r="Y64" s="20"/>
      <c r="Z64" s="20"/>
    </row>
    <row r="65" ht="12.75" customHeight="1">
      <c r="A65" s="25" t="s">
        <v>183</v>
      </c>
      <c r="B65" s="25"/>
      <c r="C65" s="25"/>
      <c r="D65" s="168"/>
      <c r="E65" s="166">
        <f t="shared" ref="E65:F65" si="10">E37</f>
        <v>1060</v>
      </c>
      <c r="F65" s="167">
        <f t="shared" si="10"/>
        <v>1060</v>
      </c>
      <c r="G65" s="169"/>
      <c r="H65" s="20"/>
      <c r="I65" s="20"/>
      <c r="J65" s="20"/>
      <c r="K65" s="20"/>
      <c r="L65" s="20"/>
      <c r="M65" s="20"/>
      <c r="N65" s="20"/>
      <c r="O65" s="20"/>
      <c r="P65" s="20"/>
      <c r="Q65" s="20"/>
      <c r="R65" s="20"/>
      <c r="S65" s="20"/>
      <c r="T65" s="20"/>
      <c r="U65" s="20"/>
      <c r="V65" s="20"/>
      <c r="W65" s="20"/>
      <c r="X65" s="20"/>
      <c r="Y65" s="20"/>
      <c r="Z65" s="20"/>
    </row>
    <row r="66" ht="12.75" customHeight="1">
      <c r="A66" s="24" t="s">
        <v>184</v>
      </c>
      <c r="B66" s="25"/>
      <c r="C66" s="25"/>
      <c r="D66" s="25"/>
      <c r="E66" s="167">
        <f t="shared" ref="E66:F66" si="11">SUM(E64:E65)</f>
        <v>2465</v>
      </c>
      <c r="F66" s="167">
        <f t="shared" si="11"/>
        <v>2465</v>
      </c>
      <c r="G66" s="20"/>
      <c r="H66" s="20"/>
      <c r="I66" s="20"/>
      <c r="J66" s="20"/>
      <c r="K66" s="20"/>
      <c r="L66" s="20"/>
      <c r="M66" s="20"/>
      <c r="N66" s="20"/>
      <c r="O66" s="20"/>
      <c r="P66" s="20"/>
      <c r="Q66" s="20"/>
      <c r="R66" s="20"/>
      <c r="S66" s="20"/>
      <c r="T66" s="20"/>
      <c r="U66" s="20"/>
      <c r="V66" s="20"/>
      <c r="W66" s="20"/>
      <c r="X66" s="20"/>
      <c r="Y66" s="20"/>
      <c r="Z66" s="20"/>
    </row>
    <row r="67" ht="12.75" customHeight="1">
      <c r="A67" s="25" t="s">
        <v>185</v>
      </c>
      <c r="B67" s="25"/>
      <c r="C67" s="25"/>
      <c r="D67" s="25"/>
      <c r="E67" s="170" t="s">
        <v>186</v>
      </c>
      <c r="F67" s="171" t="s">
        <v>187</v>
      </c>
      <c r="G67" s="172" t="s">
        <v>188</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189</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7" t="s">
        <v>339</v>
      </c>
      <c r="B1" s="18" t="s">
        <v>340</v>
      </c>
      <c r="C1" s="18" t="s">
        <v>341</v>
      </c>
      <c r="D1" s="18" t="s">
        <v>342</v>
      </c>
      <c r="E1" s="18" t="s">
        <v>63</v>
      </c>
      <c r="F1" s="18" t="s">
        <v>193</v>
      </c>
      <c r="G1" s="19" t="s">
        <v>343</v>
      </c>
      <c r="H1" s="20"/>
      <c r="I1" s="20"/>
      <c r="J1" s="20"/>
      <c r="K1" s="21" t="s">
        <v>344</v>
      </c>
      <c r="L1" s="22"/>
      <c r="M1" s="20"/>
      <c r="N1" s="23"/>
      <c r="O1" s="20"/>
      <c r="P1" s="20"/>
      <c r="Q1" s="20"/>
      <c r="R1" s="20"/>
      <c r="S1" s="20"/>
      <c r="T1" s="20"/>
      <c r="U1" s="20"/>
      <c r="V1" s="20"/>
      <c r="W1" s="20"/>
      <c r="X1" s="20"/>
      <c r="Y1" s="20"/>
      <c r="Z1" s="20"/>
    </row>
    <row r="2" ht="12.75" customHeight="1">
      <c r="A2" s="24" t="s">
        <v>196</v>
      </c>
      <c r="B2" s="25"/>
      <c r="C2" s="25"/>
      <c r="D2" s="25"/>
      <c r="E2" s="26"/>
      <c r="F2" s="26"/>
      <c r="G2" s="25" t="s">
        <v>197</v>
      </c>
      <c r="H2" s="27"/>
      <c r="I2" s="27"/>
      <c r="J2" s="27"/>
      <c r="K2" s="26"/>
      <c r="L2" s="28"/>
      <c r="M2" s="20"/>
      <c r="N2" s="20"/>
      <c r="O2" s="20"/>
      <c r="P2" s="20"/>
      <c r="Q2" s="20"/>
      <c r="R2" s="20"/>
      <c r="S2" s="20"/>
      <c r="T2" s="20"/>
      <c r="U2" s="20"/>
      <c r="V2" s="20"/>
      <c r="W2" s="20"/>
      <c r="X2" s="20"/>
      <c r="Y2" s="20"/>
      <c r="Z2" s="20"/>
    </row>
    <row r="3" ht="12.75" customHeight="1">
      <c r="A3" s="29" t="s">
        <v>198</v>
      </c>
      <c r="B3" s="30" t="s">
        <v>115</v>
      </c>
      <c r="C3" s="30" t="s">
        <v>114</v>
      </c>
      <c r="D3" s="30" t="s">
        <v>110</v>
      </c>
      <c r="E3" s="29" t="s">
        <v>199</v>
      </c>
      <c r="F3" s="31"/>
      <c r="G3" s="29" t="s">
        <v>200</v>
      </c>
      <c r="H3" s="30" t="s">
        <v>115</v>
      </c>
      <c r="I3" s="30" t="s">
        <v>114</v>
      </c>
      <c r="J3" s="30" t="s">
        <v>110</v>
      </c>
      <c r="K3" s="29" t="s">
        <v>199</v>
      </c>
      <c r="L3" s="31"/>
      <c r="M3" s="20"/>
      <c r="N3" s="20"/>
      <c r="O3" s="20"/>
      <c r="P3" s="20"/>
      <c r="Q3" s="20"/>
      <c r="R3" s="20"/>
      <c r="S3" s="20"/>
      <c r="T3" s="20"/>
      <c r="U3" s="20"/>
      <c r="V3" s="20"/>
      <c r="W3" s="20"/>
      <c r="X3" s="20"/>
      <c r="Y3" s="20"/>
      <c r="Z3" s="20"/>
    </row>
    <row r="4" ht="12.75" customHeight="1">
      <c r="A4" s="32" t="s">
        <v>78</v>
      </c>
      <c r="B4" s="29" t="s">
        <v>79</v>
      </c>
      <c r="C4" s="29" t="s">
        <v>80</v>
      </c>
      <c r="D4" s="29"/>
      <c r="E4" s="29" t="s">
        <v>81</v>
      </c>
      <c r="F4" s="33" t="s">
        <v>82</v>
      </c>
      <c r="G4" s="32" t="s">
        <v>78</v>
      </c>
      <c r="H4" s="30" t="s">
        <v>79</v>
      </c>
      <c r="I4" s="30" t="s">
        <v>80</v>
      </c>
      <c r="J4" s="30"/>
      <c r="K4" s="29" t="s">
        <v>81</v>
      </c>
      <c r="L4" s="33" t="s">
        <v>82</v>
      </c>
      <c r="M4" s="20"/>
      <c r="N4" s="20"/>
      <c r="O4" s="20"/>
      <c r="P4" s="20"/>
      <c r="Q4" s="20"/>
      <c r="R4" s="20"/>
      <c r="S4" s="20"/>
      <c r="T4" s="20"/>
      <c r="U4" s="20"/>
      <c r="V4" s="20"/>
      <c r="W4" s="20"/>
      <c r="X4" s="20"/>
      <c r="Y4" s="20"/>
      <c r="Z4" s="20"/>
    </row>
    <row r="5" ht="12.75" customHeight="1">
      <c r="A5" s="34" t="s">
        <v>83</v>
      </c>
      <c r="B5" s="35">
        <v>0.0</v>
      </c>
      <c r="C5" s="36"/>
      <c r="D5" s="37"/>
      <c r="E5" s="35">
        <v>0.0</v>
      </c>
      <c r="F5" s="45">
        <v>0.0</v>
      </c>
      <c r="G5" s="40" t="s">
        <v>83</v>
      </c>
      <c r="H5" s="41">
        <v>0.0</v>
      </c>
      <c r="I5" s="42"/>
      <c r="J5" s="40"/>
      <c r="K5" s="41">
        <v>0.0</v>
      </c>
      <c r="L5" s="46">
        <v>0.0</v>
      </c>
      <c r="M5" s="20"/>
      <c r="N5" s="20"/>
      <c r="O5" s="20"/>
      <c r="P5" s="20"/>
      <c r="Q5" s="20"/>
      <c r="R5" s="20"/>
      <c r="S5" s="20"/>
      <c r="T5" s="20"/>
      <c r="U5" s="20"/>
      <c r="V5" s="20"/>
      <c r="W5" s="20"/>
      <c r="X5" s="20"/>
      <c r="Y5" s="20"/>
      <c r="Z5" s="20"/>
    </row>
    <row r="6" ht="12.75" customHeight="1">
      <c r="A6" s="34" t="s">
        <v>86</v>
      </c>
      <c r="B6" s="35">
        <v>0.0</v>
      </c>
      <c r="C6" s="36"/>
      <c r="D6" s="37"/>
      <c r="E6" s="35">
        <v>0.0</v>
      </c>
      <c r="F6" s="45">
        <v>0.0</v>
      </c>
      <c r="G6" s="40" t="s">
        <v>86</v>
      </c>
      <c r="H6" s="41">
        <v>0.0</v>
      </c>
      <c r="I6" s="42"/>
      <c r="J6" s="40"/>
      <c r="K6" s="41">
        <v>0.0</v>
      </c>
      <c r="L6" s="46">
        <v>0.0</v>
      </c>
      <c r="M6" s="20"/>
      <c r="N6" s="20"/>
      <c r="O6" s="20"/>
      <c r="P6" s="20"/>
      <c r="Q6" s="20"/>
      <c r="R6" s="20"/>
      <c r="S6" s="20"/>
      <c r="T6" s="20"/>
      <c r="U6" s="20"/>
      <c r="V6" s="20"/>
      <c r="W6" s="20"/>
      <c r="X6" s="20"/>
      <c r="Y6" s="20"/>
      <c r="Z6" s="20"/>
    </row>
    <row r="7" ht="12.75" customHeight="1">
      <c r="A7" s="34" t="s">
        <v>87</v>
      </c>
      <c r="B7" s="35">
        <v>0.0</v>
      </c>
      <c r="C7" s="36"/>
      <c r="D7" s="37"/>
      <c r="E7" s="35">
        <v>0.0</v>
      </c>
      <c r="F7" s="45">
        <v>0.0</v>
      </c>
      <c r="G7" s="40" t="s">
        <v>87</v>
      </c>
      <c r="H7" s="41">
        <v>0.0</v>
      </c>
      <c r="I7" s="42"/>
      <c r="J7" s="40"/>
      <c r="K7" s="41">
        <v>0.0</v>
      </c>
      <c r="L7" s="46">
        <v>0.0</v>
      </c>
      <c r="M7" s="20"/>
      <c r="N7" s="20"/>
      <c r="O7" s="20"/>
      <c r="P7" s="20"/>
      <c r="Q7" s="20"/>
      <c r="R7" s="20"/>
      <c r="S7" s="20"/>
      <c r="T7" s="20"/>
      <c r="U7" s="20"/>
      <c r="V7" s="20"/>
      <c r="W7" s="20"/>
      <c r="X7" s="20"/>
      <c r="Y7" s="20"/>
      <c r="Z7" s="20"/>
    </row>
    <row r="8" ht="12.75" customHeight="1">
      <c r="A8" s="34" t="s">
        <v>90</v>
      </c>
      <c r="B8" s="35">
        <v>0.0</v>
      </c>
      <c r="C8" s="36"/>
      <c r="D8" s="37"/>
      <c r="E8" s="35">
        <v>0.0</v>
      </c>
      <c r="F8" s="45">
        <v>0.0</v>
      </c>
      <c r="G8" s="40" t="s">
        <v>90</v>
      </c>
      <c r="H8" s="41">
        <v>0.0</v>
      </c>
      <c r="I8" s="42"/>
      <c r="J8" s="40"/>
      <c r="K8" s="41">
        <v>0.0</v>
      </c>
      <c r="L8" s="46">
        <v>0.0</v>
      </c>
      <c r="M8" s="20"/>
      <c r="N8" s="20"/>
      <c r="O8" s="20"/>
      <c r="P8" s="20"/>
      <c r="Q8" s="20"/>
      <c r="R8" s="20"/>
      <c r="S8" s="20"/>
      <c r="T8" s="20"/>
      <c r="U8" s="20"/>
      <c r="V8" s="20"/>
      <c r="W8" s="20"/>
      <c r="X8" s="20"/>
      <c r="Y8" s="20"/>
      <c r="Z8" s="20"/>
    </row>
    <row r="9" ht="12.75" customHeight="1">
      <c r="A9" s="37" t="s">
        <v>93</v>
      </c>
      <c r="B9" s="35">
        <v>0.0</v>
      </c>
      <c r="C9" s="36" t="s">
        <v>94</v>
      </c>
      <c r="D9" s="37"/>
      <c r="E9" s="47"/>
      <c r="F9" s="48"/>
      <c r="G9" s="40" t="s">
        <v>93</v>
      </c>
      <c r="H9" s="49">
        <v>0.0</v>
      </c>
      <c r="I9" s="50" t="s">
        <v>94</v>
      </c>
      <c r="J9" s="40"/>
      <c r="K9" s="51"/>
      <c r="L9" s="52"/>
      <c r="M9" s="20"/>
      <c r="N9" s="20"/>
      <c r="O9" s="20"/>
      <c r="P9" s="20"/>
      <c r="Q9" s="20"/>
      <c r="R9" s="20"/>
      <c r="S9" s="20"/>
      <c r="T9" s="20"/>
      <c r="U9" s="20"/>
      <c r="V9" s="20"/>
      <c r="W9" s="20"/>
      <c r="X9" s="20"/>
      <c r="Y9" s="20"/>
      <c r="Z9" s="20"/>
    </row>
    <row r="10" ht="12.75" customHeight="1">
      <c r="A10" s="53" t="s">
        <v>96</v>
      </c>
      <c r="B10" s="35"/>
      <c r="C10" s="36"/>
      <c r="D10" s="37"/>
      <c r="E10" s="35">
        <v>0.0</v>
      </c>
      <c r="F10" s="45">
        <v>0.0</v>
      </c>
      <c r="G10" s="54" t="s">
        <v>96</v>
      </c>
      <c r="H10" s="41"/>
      <c r="I10" s="42"/>
      <c r="J10" s="40"/>
      <c r="K10" s="41">
        <v>0.0</v>
      </c>
      <c r="L10" s="46">
        <v>0.0</v>
      </c>
      <c r="M10" s="20"/>
      <c r="N10" s="20"/>
      <c r="O10" s="20"/>
      <c r="P10" s="20"/>
      <c r="Q10" s="20"/>
      <c r="R10" s="20"/>
      <c r="S10" s="20"/>
      <c r="T10" s="20"/>
      <c r="U10" s="20"/>
      <c r="V10" s="20"/>
      <c r="W10" s="20"/>
      <c r="X10" s="20"/>
      <c r="Y10" s="20"/>
      <c r="Z10" s="20"/>
    </row>
    <row r="11" ht="12.75" customHeight="1">
      <c r="A11" s="53" t="s">
        <v>97</v>
      </c>
      <c r="B11" s="35"/>
      <c r="C11" s="36"/>
      <c r="D11" s="37"/>
      <c r="E11" s="35">
        <v>0.0</v>
      </c>
      <c r="F11" s="45">
        <v>0.0</v>
      </c>
      <c r="G11" s="54" t="s">
        <v>97</v>
      </c>
      <c r="H11" s="41"/>
      <c r="I11" s="42"/>
      <c r="J11" s="40"/>
      <c r="K11" s="41">
        <v>0.0</v>
      </c>
      <c r="L11" s="46">
        <v>0.0</v>
      </c>
      <c r="M11" s="20"/>
      <c r="N11" s="20"/>
      <c r="O11" s="20"/>
      <c r="P11" s="20"/>
      <c r="Q11" s="20"/>
      <c r="R11" s="20"/>
      <c r="S11" s="20"/>
      <c r="T11" s="20"/>
      <c r="U11" s="20"/>
      <c r="V11" s="20"/>
      <c r="W11" s="20"/>
      <c r="X11" s="20"/>
      <c r="Y11" s="20"/>
      <c r="Z11" s="20"/>
    </row>
    <row r="12" ht="12.75" customHeight="1">
      <c r="A12" s="53" t="s">
        <v>99</v>
      </c>
      <c r="B12" s="35"/>
      <c r="C12" s="36"/>
      <c r="D12" s="37"/>
      <c r="E12" s="35"/>
      <c r="F12" s="45"/>
      <c r="G12" s="54" t="s">
        <v>99</v>
      </c>
      <c r="H12" s="41"/>
      <c r="I12" s="42"/>
      <c r="J12" s="40"/>
      <c r="K12" s="41">
        <v>0.0</v>
      </c>
      <c r="L12" s="46">
        <v>0.0</v>
      </c>
      <c r="M12" s="20"/>
      <c r="N12" s="20"/>
      <c r="O12" s="20"/>
      <c r="P12" s="20"/>
      <c r="Q12" s="20"/>
      <c r="R12" s="20"/>
      <c r="S12" s="20"/>
      <c r="T12" s="20"/>
      <c r="U12" s="20"/>
      <c r="V12" s="20"/>
      <c r="W12" s="20"/>
      <c r="X12" s="20"/>
      <c r="Y12" s="20"/>
      <c r="Z12" s="20"/>
    </row>
    <row r="13" ht="12.75" customHeight="1">
      <c r="A13" s="53" t="s">
        <v>100</v>
      </c>
      <c r="B13" s="35"/>
      <c r="C13" s="36"/>
      <c r="D13" s="37"/>
      <c r="E13" s="35"/>
      <c r="F13" s="45"/>
      <c r="G13" s="54" t="s">
        <v>100</v>
      </c>
      <c r="H13" s="41"/>
      <c r="I13" s="42"/>
      <c r="J13" s="40"/>
      <c r="K13" s="41">
        <v>0.0</v>
      </c>
      <c r="L13" s="46">
        <v>0.0</v>
      </c>
      <c r="M13" s="20"/>
      <c r="N13" s="20"/>
      <c r="O13" s="20"/>
      <c r="P13" s="20"/>
      <c r="Q13" s="20"/>
      <c r="R13" s="20"/>
      <c r="S13" s="20"/>
      <c r="T13" s="20"/>
      <c r="U13" s="20"/>
      <c r="V13" s="20"/>
      <c r="W13" s="20"/>
      <c r="X13" s="20"/>
      <c r="Y13" s="20"/>
      <c r="Z13" s="20"/>
    </row>
    <row r="14" ht="12.75" customHeight="1">
      <c r="A14" s="53" t="s">
        <v>101</v>
      </c>
      <c r="B14" s="35"/>
      <c r="C14" s="36"/>
      <c r="D14" s="37"/>
      <c r="E14" s="35"/>
      <c r="F14" s="45"/>
      <c r="G14" s="54" t="s">
        <v>101</v>
      </c>
      <c r="H14" s="41"/>
      <c r="I14" s="42"/>
      <c r="J14" s="40"/>
      <c r="K14" s="41">
        <v>0.0</v>
      </c>
      <c r="L14" s="46">
        <v>0.0</v>
      </c>
      <c r="M14" s="20"/>
      <c r="N14" s="20"/>
      <c r="O14" s="20"/>
      <c r="P14" s="20"/>
      <c r="Q14" s="20"/>
      <c r="R14" s="20"/>
      <c r="S14" s="20"/>
      <c r="T14" s="20"/>
      <c r="U14" s="20"/>
      <c r="V14" s="20"/>
      <c r="W14" s="20"/>
      <c r="X14" s="20"/>
      <c r="Y14" s="20"/>
      <c r="Z14" s="20"/>
    </row>
    <row r="15" ht="12.75" customHeight="1">
      <c r="A15" s="53" t="s">
        <v>103</v>
      </c>
      <c r="B15" s="35"/>
      <c r="C15" s="36"/>
      <c r="D15" s="37"/>
      <c r="E15" s="35">
        <v>0.0</v>
      </c>
      <c r="F15" s="45">
        <v>0.0</v>
      </c>
      <c r="G15" s="54" t="s">
        <v>103</v>
      </c>
      <c r="H15" s="41"/>
      <c r="I15" s="42"/>
      <c r="J15" s="40"/>
      <c r="K15" s="41">
        <v>0.0</v>
      </c>
      <c r="L15" s="46">
        <v>0.0</v>
      </c>
      <c r="M15" s="20"/>
      <c r="N15" s="20"/>
      <c r="O15" s="20"/>
      <c r="P15" s="20"/>
      <c r="Q15" s="20"/>
      <c r="R15" s="20"/>
      <c r="S15" s="20"/>
      <c r="T15" s="20"/>
      <c r="U15" s="20"/>
      <c r="V15" s="20"/>
      <c r="W15" s="20"/>
      <c r="X15" s="20"/>
      <c r="Y15" s="20"/>
      <c r="Z15" s="20"/>
    </row>
    <row r="16" ht="26.25" customHeight="1">
      <c r="A16" s="55" t="s">
        <v>104</v>
      </c>
      <c r="B16" s="56"/>
      <c r="C16" s="55"/>
      <c r="D16" s="37"/>
      <c r="E16" s="47"/>
      <c r="F16" s="48"/>
      <c r="G16" s="40" t="s">
        <v>104</v>
      </c>
      <c r="H16" s="49"/>
      <c r="I16" s="57"/>
      <c r="J16" s="40"/>
      <c r="K16" s="51"/>
      <c r="L16" s="52"/>
      <c r="M16" s="20"/>
      <c r="N16" s="20"/>
      <c r="O16" s="20"/>
      <c r="P16" s="20"/>
      <c r="Q16" s="20"/>
      <c r="R16" s="20"/>
      <c r="S16" s="20"/>
      <c r="T16" s="20"/>
      <c r="U16" s="20"/>
      <c r="V16" s="20"/>
      <c r="W16" s="20"/>
      <c r="X16" s="20"/>
      <c r="Y16" s="20"/>
      <c r="Z16" s="20"/>
    </row>
    <row r="17" ht="12.75" customHeight="1">
      <c r="A17" s="37" t="s">
        <v>105</v>
      </c>
      <c r="B17" s="35"/>
      <c r="C17" s="36"/>
      <c r="D17" s="37"/>
      <c r="E17" s="35">
        <v>0.0</v>
      </c>
      <c r="F17" s="45">
        <v>0.0</v>
      </c>
      <c r="G17" s="40" t="s">
        <v>105</v>
      </c>
      <c r="H17" s="41"/>
      <c r="I17" s="42"/>
      <c r="J17" s="40"/>
      <c r="K17" s="41">
        <v>0.0</v>
      </c>
      <c r="L17" s="46">
        <v>0.0</v>
      </c>
      <c r="M17" s="20"/>
      <c r="N17" s="20"/>
      <c r="O17" s="20"/>
      <c r="P17" s="20"/>
      <c r="Q17" s="20"/>
      <c r="R17" s="20"/>
      <c r="S17" s="20"/>
      <c r="T17" s="20"/>
      <c r="U17" s="20"/>
      <c r="V17" s="20"/>
      <c r="W17" s="20"/>
      <c r="X17" s="20"/>
      <c r="Y17" s="20"/>
      <c r="Z17" s="20"/>
    </row>
    <row r="18" ht="12.75" customHeight="1">
      <c r="A18" s="37" t="s">
        <v>105</v>
      </c>
      <c r="B18" s="35"/>
      <c r="C18" s="36"/>
      <c r="D18" s="37"/>
      <c r="E18" s="35">
        <v>0.0</v>
      </c>
      <c r="F18" s="45">
        <v>0.0</v>
      </c>
      <c r="G18" s="40" t="s">
        <v>105</v>
      </c>
      <c r="H18" s="41"/>
      <c r="I18" s="42"/>
      <c r="J18" s="40"/>
      <c r="K18" s="41">
        <v>0.0</v>
      </c>
      <c r="L18" s="46">
        <v>0.0</v>
      </c>
      <c r="M18" s="20"/>
      <c r="N18" s="20"/>
      <c r="O18" s="20"/>
      <c r="P18" s="20"/>
      <c r="Q18" s="20"/>
      <c r="R18" s="20"/>
      <c r="S18" s="20"/>
      <c r="T18" s="20"/>
      <c r="U18" s="20"/>
      <c r="V18" s="20"/>
      <c r="W18" s="20"/>
      <c r="X18" s="20"/>
      <c r="Y18" s="20"/>
      <c r="Z18" s="20"/>
    </row>
    <row r="19" ht="12.75" customHeight="1">
      <c r="A19" s="58" t="s">
        <v>106</v>
      </c>
      <c r="B19" s="59"/>
      <c r="C19" s="60"/>
      <c r="D19" s="58"/>
      <c r="E19" s="47"/>
      <c r="F19" s="48"/>
      <c r="G19" s="61" t="s">
        <v>106</v>
      </c>
      <c r="H19" s="51"/>
      <c r="I19" s="50"/>
      <c r="J19" s="61"/>
      <c r="K19" s="51"/>
      <c r="L19" s="52"/>
      <c r="M19" s="20"/>
      <c r="N19" s="20"/>
      <c r="O19" s="20"/>
      <c r="P19" s="20"/>
      <c r="Q19" s="20"/>
      <c r="R19" s="20"/>
      <c r="S19" s="20"/>
      <c r="T19" s="20"/>
      <c r="U19" s="20"/>
      <c r="V19" s="20"/>
      <c r="W19" s="20"/>
      <c r="X19" s="20"/>
      <c r="Y19" s="20"/>
      <c r="Z19" s="20"/>
    </row>
    <row r="20" ht="12.75" customHeight="1">
      <c r="A20" s="37" t="s">
        <v>107</v>
      </c>
      <c r="B20" s="56">
        <f>SUM(B5:B18)</f>
        <v>0</v>
      </c>
      <c r="C20" s="56"/>
      <c r="D20" s="37"/>
      <c r="E20" s="56">
        <f t="shared" ref="E20:F20" si="1">SUM(E5,E6,E7,E8,E10,E11,E15,E17,E18)</f>
        <v>0</v>
      </c>
      <c r="F20" s="62">
        <f t="shared" si="1"/>
        <v>0</v>
      </c>
      <c r="G20" s="40" t="s">
        <v>107</v>
      </c>
      <c r="H20" s="49">
        <f>SUM(H5:H18)</f>
        <v>0</v>
      </c>
      <c r="I20" s="57"/>
      <c r="J20" s="40"/>
      <c r="K20" s="49">
        <f t="shared" ref="K20:L20" si="2">SUM(K5:K19)</f>
        <v>0</v>
      </c>
      <c r="L20" s="63">
        <f t="shared" si="2"/>
        <v>0</v>
      </c>
      <c r="M20" s="20"/>
      <c r="N20" s="20"/>
      <c r="O20" s="20"/>
      <c r="P20" s="20"/>
      <c r="Q20" s="20"/>
      <c r="R20" s="20"/>
      <c r="S20" s="20"/>
      <c r="T20" s="20"/>
      <c r="U20" s="20"/>
      <c r="V20" s="20"/>
      <c r="W20" s="20"/>
      <c r="X20" s="20"/>
      <c r="Y20" s="20"/>
      <c r="Z20" s="20"/>
    </row>
    <row r="21" ht="12.75" customHeight="1">
      <c r="A21" s="64" t="s">
        <v>108</v>
      </c>
      <c r="B21" s="27"/>
      <c r="C21" s="65"/>
      <c r="D21" s="27"/>
      <c r="E21" s="66"/>
      <c r="F21" s="67"/>
      <c r="G21" s="27" t="s">
        <v>109</v>
      </c>
      <c r="H21" s="27"/>
      <c r="I21" s="65"/>
      <c r="J21" s="27" t="s">
        <v>110</v>
      </c>
      <c r="K21" s="27" t="s">
        <v>111</v>
      </c>
      <c r="L21" s="68" t="s">
        <v>112</v>
      </c>
      <c r="M21" s="20"/>
      <c r="N21" s="20"/>
      <c r="O21" s="20"/>
      <c r="P21" s="20"/>
      <c r="Q21" s="20"/>
      <c r="R21" s="20"/>
      <c r="S21" s="20"/>
      <c r="T21" s="20"/>
      <c r="U21" s="20"/>
      <c r="V21" s="20"/>
      <c r="W21" s="20"/>
      <c r="X21" s="20"/>
      <c r="Y21" s="20"/>
      <c r="Z21" s="20"/>
    </row>
    <row r="22" ht="12.75" customHeight="1">
      <c r="A22" s="30"/>
      <c r="B22" s="30"/>
      <c r="C22" s="69"/>
      <c r="D22" s="30"/>
      <c r="E22" s="70"/>
      <c r="F22" s="71"/>
      <c r="G22" s="29" t="s">
        <v>113</v>
      </c>
      <c r="H22" s="29"/>
      <c r="I22" s="72"/>
      <c r="J22" s="29"/>
      <c r="K22" s="29" t="s">
        <v>114</v>
      </c>
      <c r="L22" s="33" t="s">
        <v>115</v>
      </c>
      <c r="M22" s="20"/>
      <c r="N22" s="20"/>
      <c r="O22" s="20"/>
      <c r="P22" s="20"/>
      <c r="Q22" s="20"/>
      <c r="R22" s="20"/>
      <c r="S22" s="20"/>
      <c r="T22" s="20"/>
      <c r="U22" s="20"/>
      <c r="V22" s="20"/>
      <c r="W22" s="20"/>
      <c r="X22" s="20"/>
      <c r="Y22" s="20"/>
      <c r="Z22" s="20"/>
    </row>
    <row r="23" ht="12.75" customHeight="1">
      <c r="A23" s="73"/>
      <c r="B23" s="30" t="s">
        <v>79</v>
      </c>
      <c r="C23" s="69" t="s">
        <v>80</v>
      </c>
      <c r="D23" s="30"/>
      <c r="E23" s="29" t="s">
        <v>81</v>
      </c>
      <c r="F23" s="33" t="s">
        <v>82</v>
      </c>
      <c r="G23" s="74" t="s">
        <v>116</v>
      </c>
      <c r="H23" s="29" t="s">
        <v>79</v>
      </c>
      <c r="I23" s="72" t="s">
        <v>80</v>
      </c>
      <c r="J23" s="29"/>
      <c r="K23" s="29" t="s">
        <v>81</v>
      </c>
      <c r="L23" s="33" t="s">
        <v>82</v>
      </c>
      <c r="M23" s="20"/>
      <c r="N23" s="20"/>
      <c r="O23" s="20"/>
      <c r="P23" s="20"/>
      <c r="Q23" s="20"/>
      <c r="R23" s="20"/>
      <c r="S23" s="20"/>
      <c r="T23" s="20"/>
      <c r="U23" s="20"/>
      <c r="V23" s="20"/>
      <c r="W23" s="20"/>
      <c r="X23" s="20"/>
      <c r="Y23" s="20"/>
      <c r="Z23" s="20"/>
    </row>
    <row r="24" ht="12.75" customHeight="1">
      <c r="A24" s="75" t="s">
        <v>117</v>
      </c>
      <c r="B24" s="78">
        <v>618.28</v>
      </c>
      <c r="C24" s="77" t="s">
        <v>345</v>
      </c>
      <c r="D24" s="75"/>
      <c r="E24" s="76">
        <v>0.0</v>
      </c>
      <c r="F24" s="85">
        <v>0.0</v>
      </c>
      <c r="G24" s="80" t="s">
        <v>119</v>
      </c>
      <c r="H24" s="81">
        <v>0.0</v>
      </c>
      <c r="I24" s="82"/>
      <c r="J24" s="83"/>
      <c r="K24" s="81">
        <v>0.0</v>
      </c>
      <c r="L24" s="84">
        <v>0.0</v>
      </c>
      <c r="M24" s="20"/>
      <c r="N24" s="20"/>
      <c r="O24" s="20"/>
      <c r="P24" s="20"/>
      <c r="Q24" s="20"/>
      <c r="R24" s="20"/>
      <c r="S24" s="20"/>
      <c r="T24" s="20"/>
      <c r="U24" s="20"/>
      <c r="V24" s="20"/>
      <c r="W24" s="20"/>
      <c r="X24" s="20"/>
      <c r="Y24" s="20"/>
      <c r="Z24" s="20"/>
    </row>
    <row r="25" ht="12.75" customHeight="1">
      <c r="A25" s="75" t="s">
        <v>120</v>
      </c>
      <c r="B25" s="76">
        <v>0.0</v>
      </c>
      <c r="C25" s="77"/>
      <c r="D25" s="75"/>
      <c r="E25" s="76">
        <v>0.0</v>
      </c>
      <c r="F25" s="85">
        <v>0.0</v>
      </c>
      <c r="G25" s="80" t="s">
        <v>122</v>
      </c>
      <c r="H25" s="81">
        <v>0.0</v>
      </c>
      <c r="I25" s="82"/>
      <c r="J25" s="83"/>
      <c r="K25" s="81">
        <v>0.0</v>
      </c>
      <c r="L25" s="84">
        <v>0.0</v>
      </c>
      <c r="M25" s="20"/>
      <c r="N25" s="20"/>
      <c r="O25" s="20"/>
      <c r="P25" s="20"/>
      <c r="Q25" s="20"/>
      <c r="R25" s="20"/>
      <c r="S25" s="20"/>
      <c r="T25" s="20"/>
      <c r="U25" s="20"/>
      <c r="V25" s="20"/>
      <c r="W25" s="20"/>
      <c r="X25" s="20"/>
      <c r="Y25" s="20"/>
      <c r="Z25" s="20"/>
    </row>
    <row r="26" ht="12.75" customHeight="1">
      <c r="A26" s="75" t="s">
        <v>123</v>
      </c>
      <c r="B26" s="76">
        <v>0.0</v>
      </c>
      <c r="C26" s="77"/>
      <c r="D26" s="75"/>
      <c r="E26" s="76">
        <v>0.0</v>
      </c>
      <c r="F26" s="85">
        <v>0.0</v>
      </c>
      <c r="G26" s="80" t="s">
        <v>124</v>
      </c>
      <c r="H26" s="81">
        <v>0.0</v>
      </c>
      <c r="I26" s="82"/>
      <c r="J26" s="83"/>
      <c r="K26" s="81">
        <v>0.0</v>
      </c>
      <c r="L26" s="84">
        <v>0.0</v>
      </c>
      <c r="M26" s="20"/>
      <c r="N26" s="20"/>
      <c r="O26" s="20"/>
      <c r="P26" s="20"/>
      <c r="Q26" s="20"/>
      <c r="R26" s="20"/>
      <c r="S26" s="20"/>
      <c r="T26" s="20"/>
      <c r="U26" s="20"/>
      <c r="V26" s="20"/>
      <c r="W26" s="20"/>
      <c r="X26" s="20"/>
      <c r="Y26" s="20"/>
      <c r="Z26" s="20"/>
    </row>
    <row r="27" ht="12.75" customHeight="1">
      <c r="A27" s="75" t="s">
        <v>125</v>
      </c>
      <c r="B27" s="86">
        <v>0.0</v>
      </c>
      <c r="C27" s="77"/>
      <c r="D27" s="75"/>
      <c r="E27" s="86">
        <v>0.0</v>
      </c>
      <c r="F27" s="85">
        <v>0.0</v>
      </c>
      <c r="G27" s="83" t="s">
        <v>127</v>
      </c>
      <c r="H27" s="81">
        <v>0.0</v>
      </c>
      <c r="I27" s="82"/>
      <c r="J27" s="83"/>
      <c r="K27" s="81">
        <v>0.0</v>
      </c>
      <c r="L27" s="84">
        <v>0.0</v>
      </c>
      <c r="M27" s="20"/>
      <c r="N27" s="20"/>
      <c r="O27" s="20"/>
      <c r="P27" s="20"/>
      <c r="Q27" s="20"/>
      <c r="R27" s="20"/>
      <c r="S27" s="20"/>
      <c r="T27" s="20"/>
      <c r="U27" s="20"/>
      <c r="V27" s="20"/>
      <c r="W27" s="20"/>
      <c r="X27" s="20"/>
      <c r="Y27" s="20"/>
      <c r="Z27" s="20"/>
    </row>
    <row r="28" ht="12.75" customHeight="1">
      <c r="A28" s="75" t="s">
        <v>128</v>
      </c>
      <c r="B28" s="86">
        <v>0.0</v>
      </c>
      <c r="C28" s="77"/>
      <c r="D28" s="75"/>
      <c r="E28" s="86">
        <v>0.0</v>
      </c>
      <c r="F28" s="85">
        <v>0.0</v>
      </c>
      <c r="G28" s="80" t="s">
        <v>129</v>
      </c>
      <c r="H28" s="87"/>
      <c r="I28" s="88"/>
      <c r="J28" s="83"/>
      <c r="K28" s="89"/>
      <c r="L28" s="90"/>
      <c r="M28" s="20"/>
      <c r="N28" s="20"/>
      <c r="O28" s="20"/>
      <c r="P28" s="20"/>
      <c r="Q28" s="20"/>
      <c r="R28" s="20"/>
      <c r="S28" s="20"/>
      <c r="T28" s="20"/>
      <c r="U28" s="20"/>
      <c r="V28" s="20"/>
      <c r="W28" s="20"/>
      <c r="X28" s="20"/>
      <c r="Y28" s="20"/>
      <c r="Z28" s="20"/>
    </row>
    <row r="29" ht="12.75" customHeight="1">
      <c r="A29" s="75"/>
      <c r="B29" s="75"/>
      <c r="C29" s="91"/>
      <c r="D29" s="75"/>
      <c r="E29" s="75"/>
      <c r="F29" s="92"/>
      <c r="G29" s="93" t="s">
        <v>130</v>
      </c>
      <c r="H29" s="89"/>
      <c r="I29" s="94" t="s">
        <v>94</v>
      </c>
      <c r="J29" s="83"/>
      <c r="K29" s="89"/>
      <c r="L29" s="90"/>
      <c r="M29" s="20"/>
      <c r="N29" s="20"/>
      <c r="O29" s="20"/>
      <c r="P29" s="20"/>
      <c r="Q29" s="20"/>
      <c r="R29" s="20"/>
      <c r="S29" s="20"/>
      <c r="T29" s="20"/>
      <c r="U29" s="20"/>
      <c r="V29" s="20"/>
      <c r="W29" s="20"/>
      <c r="X29" s="20"/>
      <c r="Y29" s="20"/>
      <c r="Z29" s="20"/>
    </row>
    <row r="30" ht="12.75" customHeight="1">
      <c r="A30" s="75" t="s">
        <v>131</v>
      </c>
      <c r="B30" s="76">
        <v>0.0</v>
      </c>
      <c r="C30" s="77"/>
      <c r="D30" s="75"/>
      <c r="E30" s="76">
        <v>0.0</v>
      </c>
      <c r="F30" s="85">
        <v>0.0</v>
      </c>
      <c r="G30" s="95" t="s">
        <v>133</v>
      </c>
      <c r="H30" s="81">
        <v>0.0</v>
      </c>
      <c r="I30" s="82"/>
      <c r="J30" s="83"/>
      <c r="K30" s="81">
        <v>0.0</v>
      </c>
      <c r="L30" s="84">
        <v>0.0</v>
      </c>
      <c r="M30" s="20"/>
      <c r="N30" s="20"/>
      <c r="O30" s="20"/>
      <c r="P30" s="20"/>
      <c r="Q30" s="20"/>
      <c r="R30" s="20"/>
      <c r="S30" s="20"/>
      <c r="T30" s="20"/>
      <c r="U30" s="20"/>
      <c r="V30" s="20"/>
      <c r="W30" s="20"/>
      <c r="X30" s="20"/>
      <c r="Y30" s="20"/>
      <c r="Z30" s="20"/>
    </row>
    <row r="31" ht="27.0" customHeight="1">
      <c r="A31" s="75" t="s">
        <v>134</v>
      </c>
      <c r="B31" s="76">
        <v>0.0</v>
      </c>
      <c r="C31" s="77"/>
      <c r="D31" s="75"/>
      <c r="E31" s="76">
        <v>0.0</v>
      </c>
      <c r="F31" s="85">
        <v>0.0</v>
      </c>
      <c r="G31" s="88" t="s">
        <v>135</v>
      </c>
      <c r="H31" s="87"/>
      <c r="I31" s="88"/>
      <c r="J31" s="83"/>
      <c r="K31" s="89"/>
      <c r="L31" s="90"/>
      <c r="M31" s="20"/>
      <c r="N31" s="20"/>
      <c r="O31" s="20"/>
      <c r="P31" s="20"/>
      <c r="Q31" s="20"/>
      <c r="R31" s="20"/>
      <c r="S31" s="20"/>
      <c r="T31" s="20"/>
      <c r="U31" s="20"/>
      <c r="V31" s="20"/>
      <c r="W31" s="20"/>
      <c r="X31" s="20"/>
      <c r="Y31" s="20"/>
      <c r="Z31" s="20"/>
    </row>
    <row r="32" ht="12.75" customHeight="1">
      <c r="A32" s="75" t="s">
        <v>136</v>
      </c>
      <c r="B32" s="78">
        <v>0.0</v>
      </c>
      <c r="C32" s="77"/>
      <c r="D32" s="75"/>
      <c r="E32" s="76">
        <v>0.0</v>
      </c>
      <c r="F32" s="85">
        <v>0.0</v>
      </c>
      <c r="G32" s="83" t="s">
        <v>105</v>
      </c>
      <c r="H32" s="81">
        <v>0.0</v>
      </c>
      <c r="I32" s="82"/>
      <c r="J32" s="83"/>
      <c r="K32" s="81">
        <v>0.0</v>
      </c>
      <c r="L32" s="84">
        <v>0.0</v>
      </c>
      <c r="M32" s="20"/>
      <c r="N32" s="20"/>
      <c r="O32" s="20"/>
      <c r="P32" s="20"/>
      <c r="Q32" s="20"/>
      <c r="R32" s="20"/>
      <c r="S32" s="20"/>
      <c r="T32" s="20"/>
      <c r="U32" s="20"/>
      <c r="V32" s="20"/>
      <c r="W32" s="20"/>
      <c r="X32" s="20"/>
      <c r="Y32" s="20"/>
      <c r="Z32" s="20"/>
    </row>
    <row r="33" ht="12.75" customHeight="1">
      <c r="A33" s="75" t="s">
        <v>137</v>
      </c>
      <c r="B33" s="76">
        <v>450.0</v>
      </c>
      <c r="C33" s="77" t="s">
        <v>346</v>
      </c>
      <c r="D33" s="75"/>
      <c r="E33" s="78">
        <v>450.0</v>
      </c>
      <c r="F33" s="79">
        <v>450.0</v>
      </c>
      <c r="G33" s="96" t="s">
        <v>138</v>
      </c>
      <c r="H33" s="89"/>
      <c r="I33" s="94"/>
      <c r="J33" s="96"/>
      <c r="K33" s="89"/>
      <c r="L33" s="90"/>
      <c r="M33" s="20"/>
      <c r="N33" s="20"/>
      <c r="O33" s="20"/>
      <c r="P33" s="20"/>
      <c r="Q33" s="20"/>
      <c r="R33" s="20"/>
      <c r="S33" s="20"/>
      <c r="T33" s="20"/>
      <c r="U33" s="20"/>
      <c r="V33" s="20"/>
      <c r="W33" s="20"/>
      <c r="X33" s="20"/>
      <c r="Y33" s="20"/>
      <c r="Z33" s="20"/>
    </row>
    <row r="34" ht="12.75" customHeight="1">
      <c r="A34" s="97" t="s">
        <v>139</v>
      </c>
      <c r="B34" s="98"/>
      <c r="C34" s="99"/>
      <c r="D34" s="97"/>
      <c r="E34" s="98"/>
      <c r="F34" s="100"/>
      <c r="G34" s="83" t="s">
        <v>107</v>
      </c>
      <c r="H34" s="87">
        <f>SUM(H24:H32)</f>
        <v>0</v>
      </c>
      <c r="I34" s="88"/>
      <c r="J34" s="83"/>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5" t="s">
        <v>105</v>
      </c>
      <c r="B35" s="76"/>
      <c r="C35" s="77"/>
      <c r="D35" s="75"/>
      <c r="E35" s="76">
        <v>0.0</v>
      </c>
      <c r="F35" s="85">
        <v>0.0</v>
      </c>
      <c r="G35" s="27" t="s">
        <v>141</v>
      </c>
      <c r="H35" s="27" t="s">
        <v>347</v>
      </c>
      <c r="I35" s="65"/>
      <c r="J35" s="27"/>
      <c r="K35" s="66"/>
      <c r="L35" s="67"/>
      <c r="M35" s="20"/>
      <c r="N35" s="20"/>
      <c r="O35" s="20"/>
      <c r="P35" s="20"/>
      <c r="Q35" s="20"/>
      <c r="R35" s="20"/>
      <c r="S35" s="20"/>
      <c r="T35" s="20"/>
      <c r="U35" s="20"/>
      <c r="V35" s="20"/>
      <c r="W35" s="20"/>
      <c r="X35" s="20"/>
      <c r="Y35" s="20"/>
      <c r="Z35" s="20"/>
    </row>
    <row r="36" ht="12.75" customHeight="1">
      <c r="A36" s="97" t="s">
        <v>142</v>
      </c>
      <c r="B36" s="97"/>
      <c r="C36" s="102"/>
      <c r="D36" s="97"/>
      <c r="E36" s="98"/>
      <c r="F36" s="100"/>
      <c r="G36" s="30" t="s">
        <v>143</v>
      </c>
      <c r="H36" s="30" t="s">
        <v>348</v>
      </c>
      <c r="I36" s="69"/>
      <c r="J36" s="30" t="s">
        <v>349</v>
      </c>
      <c r="K36" s="29"/>
      <c r="L36" s="71"/>
      <c r="M36" s="20"/>
      <c r="N36" s="20"/>
      <c r="O36" s="20"/>
      <c r="P36" s="20"/>
      <c r="Q36" s="20"/>
      <c r="R36" s="20"/>
      <c r="S36" s="20"/>
      <c r="T36" s="20"/>
      <c r="U36" s="20"/>
      <c r="V36" s="20"/>
      <c r="W36" s="20"/>
      <c r="X36" s="20"/>
      <c r="Y36" s="20"/>
      <c r="Z36" s="20"/>
    </row>
    <row r="37" ht="12.75" customHeight="1">
      <c r="A37" s="75" t="s">
        <v>107</v>
      </c>
      <c r="B37" s="76">
        <v>1068.28</v>
      </c>
      <c r="C37" s="104"/>
      <c r="D37" s="75"/>
      <c r="E37" s="103">
        <f t="shared" ref="E37:F37" si="4">SUM(E24:E36)</f>
        <v>450</v>
      </c>
      <c r="F37" s="105">
        <f t="shared" si="4"/>
        <v>450</v>
      </c>
      <c r="G37" s="30" t="s">
        <v>113</v>
      </c>
      <c r="H37" s="30" t="s">
        <v>350</v>
      </c>
      <c r="I37" s="69"/>
      <c r="J37" s="30"/>
      <c r="K37" s="29" t="s">
        <v>351</v>
      </c>
      <c r="L37" s="33" t="s">
        <v>352</v>
      </c>
      <c r="M37" s="20"/>
      <c r="N37" s="20"/>
      <c r="O37" s="20"/>
      <c r="P37" s="20"/>
      <c r="Q37" s="20"/>
      <c r="R37" s="20"/>
      <c r="S37" s="20"/>
      <c r="T37" s="20"/>
      <c r="U37" s="20"/>
      <c r="V37" s="20"/>
      <c r="W37" s="20"/>
      <c r="X37" s="20"/>
      <c r="Y37" s="20"/>
      <c r="Z37" s="20"/>
    </row>
    <row r="38" ht="12.75" customHeight="1">
      <c r="A38" s="64" t="s">
        <v>144</v>
      </c>
      <c r="B38" s="27"/>
      <c r="C38" s="65"/>
      <c r="D38" s="27"/>
      <c r="E38" s="27"/>
      <c r="F38" s="68"/>
      <c r="G38" s="73" t="s">
        <v>145</v>
      </c>
      <c r="H38" s="30" t="s">
        <v>79</v>
      </c>
      <c r="I38" s="69" t="s">
        <v>146</v>
      </c>
      <c r="J38" s="30"/>
      <c r="K38" s="29" t="s">
        <v>81</v>
      </c>
      <c r="L38" s="33" t="s">
        <v>82</v>
      </c>
      <c r="M38" s="20"/>
      <c r="N38" s="20"/>
      <c r="O38" s="20"/>
      <c r="P38" s="20"/>
      <c r="Q38" s="20"/>
      <c r="R38" s="20"/>
      <c r="S38" s="20"/>
      <c r="T38" s="20"/>
      <c r="U38" s="20"/>
      <c r="V38" s="20"/>
      <c r="W38" s="20"/>
      <c r="X38" s="20"/>
      <c r="Y38" s="20"/>
      <c r="Z38" s="20"/>
    </row>
    <row r="39" ht="12.75" customHeight="1">
      <c r="A39" s="30" t="s">
        <v>147</v>
      </c>
      <c r="B39" s="30"/>
      <c r="C39" s="69"/>
      <c r="D39" s="30"/>
      <c r="E39" s="30" t="s">
        <v>148</v>
      </c>
      <c r="F39" s="106" t="s">
        <v>149</v>
      </c>
      <c r="G39" s="107" t="s">
        <v>150</v>
      </c>
      <c r="H39" s="108">
        <v>52.94</v>
      </c>
      <c r="I39" s="109" t="s">
        <v>353</v>
      </c>
      <c r="J39" s="110"/>
      <c r="K39" s="108">
        <v>0.0</v>
      </c>
      <c r="L39" s="111">
        <v>0.0</v>
      </c>
      <c r="M39" s="20"/>
      <c r="N39" s="20"/>
      <c r="O39" s="20"/>
      <c r="P39" s="20"/>
      <c r="Q39" s="20"/>
      <c r="R39" s="20"/>
      <c r="S39" s="20"/>
      <c r="T39" s="20"/>
      <c r="U39" s="20"/>
      <c r="V39" s="20"/>
      <c r="W39" s="20"/>
      <c r="X39" s="20"/>
      <c r="Y39" s="20"/>
      <c r="Z39" s="20"/>
    </row>
    <row r="40" ht="12.75" customHeight="1">
      <c r="A40" s="30" t="s">
        <v>151</v>
      </c>
      <c r="B40" s="30"/>
      <c r="C40" s="69"/>
      <c r="D40" s="30"/>
      <c r="E40" s="30"/>
      <c r="F40" s="106"/>
      <c r="G40" s="112" t="s">
        <v>152</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153</v>
      </c>
      <c r="B41" s="30" t="s">
        <v>79</v>
      </c>
      <c r="C41" s="69" t="s">
        <v>146</v>
      </c>
      <c r="D41" s="73"/>
      <c r="E41" s="29" t="s">
        <v>81</v>
      </c>
      <c r="F41" s="33" t="s">
        <v>82</v>
      </c>
      <c r="G41" s="112" t="s">
        <v>154</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155</v>
      </c>
      <c r="B42" s="115">
        <v>0.0</v>
      </c>
      <c r="C42" s="116"/>
      <c r="D42" s="117"/>
      <c r="E42" s="118"/>
      <c r="F42" s="118"/>
      <c r="G42" s="119" t="s">
        <v>156</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157</v>
      </c>
      <c r="B43" s="115">
        <v>0.0</v>
      </c>
      <c r="C43" s="116" t="s">
        <v>158</v>
      </c>
      <c r="D43" s="117"/>
      <c r="E43" s="118"/>
      <c r="F43" s="118"/>
      <c r="G43" s="119" t="s">
        <v>159</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160</v>
      </c>
      <c r="B44" s="115">
        <v>0.0</v>
      </c>
      <c r="C44" s="120" t="s">
        <v>161</v>
      </c>
      <c r="D44" s="117"/>
      <c r="E44" s="118"/>
      <c r="F44" s="118"/>
      <c r="G44" s="121" t="s">
        <v>162</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163</v>
      </c>
      <c r="B45" s="122">
        <v>0.0</v>
      </c>
      <c r="C45" s="120"/>
      <c r="D45" s="117"/>
      <c r="E45" s="122">
        <v>0.0</v>
      </c>
      <c r="F45" s="123">
        <v>0.0</v>
      </c>
      <c r="G45" s="112" t="s">
        <v>107</v>
      </c>
      <c r="H45" s="124">
        <f>SUM(H39:H44)</f>
        <v>52.94</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164</v>
      </c>
      <c r="B46" s="122">
        <v>0.0</v>
      </c>
      <c r="C46" s="120"/>
      <c r="D46" s="117"/>
      <c r="E46" s="122">
        <v>0.0</v>
      </c>
      <c r="F46" s="123">
        <v>0.0</v>
      </c>
      <c r="G46" s="27" t="s">
        <v>165</v>
      </c>
      <c r="H46" s="27"/>
      <c r="I46" s="65"/>
      <c r="J46" s="27"/>
      <c r="K46" s="66"/>
      <c r="L46" s="67"/>
      <c r="M46" s="20"/>
      <c r="N46" s="20"/>
      <c r="O46" s="20"/>
      <c r="P46" s="20"/>
      <c r="Q46" s="20"/>
      <c r="R46" s="20"/>
      <c r="S46" s="20"/>
      <c r="T46" s="20"/>
      <c r="U46" s="20"/>
      <c r="V46" s="20"/>
      <c r="W46" s="20"/>
      <c r="X46" s="20"/>
      <c r="Y46" s="20"/>
      <c r="Z46" s="20"/>
    </row>
    <row r="47" ht="13.5" customHeight="1">
      <c r="A47" s="114" t="s">
        <v>166</v>
      </c>
      <c r="B47" s="118"/>
      <c r="C47" s="114"/>
      <c r="D47" s="117"/>
      <c r="E47" s="118"/>
      <c r="F47" s="114"/>
      <c r="G47" s="126" t="s">
        <v>167</v>
      </c>
      <c r="H47" s="30"/>
      <c r="I47" s="69"/>
      <c r="J47" s="30"/>
      <c r="K47" s="70"/>
      <c r="L47" s="71"/>
      <c r="M47" s="20"/>
      <c r="N47" s="20"/>
      <c r="O47" s="20"/>
      <c r="P47" s="20"/>
      <c r="Q47" s="20"/>
      <c r="R47" s="20"/>
      <c r="S47" s="20"/>
      <c r="T47" s="20"/>
      <c r="U47" s="20"/>
      <c r="V47" s="20"/>
      <c r="W47" s="20"/>
      <c r="X47" s="20"/>
      <c r="Y47" s="20"/>
      <c r="Z47" s="20"/>
    </row>
    <row r="48" ht="13.5" customHeight="1">
      <c r="A48" s="114" t="s">
        <v>168</v>
      </c>
      <c r="B48" s="118"/>
      <c r="C48" s="114"/>
      <c r="D48" s="117"/>
      <c r="E48" s="118"/>
      <c r="F48" s="114"/>
      <c r="G48" s="127" t="s">
        <v>169</v>
      </c>
      <c r="H48" s="73"/>
      <c r="I48" s="128"/>
      <c r="J48" s="73"/>
      <c r="K48" s="70"/>
      <c r="L48" s="71"/>
      <c r="M48" s="20"/>
      <c r="N48" s="20"/>
      <c r="O48" s="20"/>
      <c r="P48" s="20"/>
      <c r="Q48" s="20"/>
      <c r="R48" s="20"/>
      <c r="S48" s="20"/>
      <c r="T48" s="20"/>
      <c r="U48" s="20"/>
      <c r="V48" s="20"/>
      <c r="W48" s="20"/>
      <c r="X48" s="20"/>
      <c r="Y48" s="20"/>
      <c r="Z48" s="20"/>
    </row>
    <row r="49" ht="12.0" customHeight="1">
      <c r="A49" s="114" t="s">
        <v>170</v>
      </c>
      <c r="B49" s="118"/>
      <c r="C49" s="114"/>
      <c r="D49" s="117"/>
      <c r="E49" s="129"/>
      <c r="F49" s="130"/>
      <c r="G49" s="30" t="s">
        <v>113</v>
      </c>
      <c r="H49" s="30"/>
      <c r="I49" s="69" t="s">
        <v>171</v>
      </c>
      <c r="J49" s="30" t="s">
        <v>110</v>
      </c>
      <c r="K49" s="29" t="s">
        <v>114</v>
      </c>
      <c r="L49" s="33" t="s">
        <v>115</v>
      </c>
      <c r="M49" s="20"/>
      <c r="N49" s="20"/>
      <c r="O49" s="20"/>
      <c r="P49" s="20"/>
      <c r="Q49" s="20"/>
      <c r="R49" s="20"/>
      <c r="S49" s="20"/>
      <c r="T49" s="20"/>
      <c r="U49" s="20"/>
      <c r="V49" s="20"/>
      <c r="W49" s="20"/>
      <c r="X49" s="20"/>
      <c r="Y49" s="20"/>
      <c r="Z49" s="20"/>
    </row>
    <row r="50" ht="12.75" customHeight="1">
      <c r="A50" s="117" t="s">
        <v>107</v>
      </c>
      <c r="B50" s="118">
        <f>SUM(B42:B46)</f>
        <v>0</v>
      </c>
      <c r="C50" s="114"/>
      <c r="D50" s="117"/>
      <c r="E50" s="118">
        <f t="shared" ref="E50:F50" si="6">SUM(E45,E46)</f>
        <v>0</v>
      </c>
      <c r="F50" s="131">
        <f t="shared" si="6"/>
        <v>0</v>
      </c>
      <c r="G50" s="132" t="s">
        <v>172</v>
      </c>
      <c r="H50" s="30" t="s">
        <v>79</v>
      </c>
      <c r="I50" s="69" t="s">
        <v>146</v>
      </c>
      <c r="J50" s="73"/>
      <c r="K50" s="29" t="s">
        <v>81</v>
      </c>
      <c r="L50" s="33" t="s">
        <v>82</v>
      </c>
      <c r="M50" s="20"/>
      <c r="N50" s="20"/>
      <c r="O50" s="20"/>
      <c r="P50" s="20"/>
      <c r="Q50" s="20"/>
      <c r="R50" s="20"/>
      <c r="S50" s="20"/>
      <c r="T50" s="20"/>
      <c r="U50" s="20"/>
      <c r="V50" s="20"/>
      <c r="W50" s="20"/>
      <c r="X50" s="20"/>
      <c r="Y50" s="20"/>
      <c r="Z50" s="20"/>
    </row>
    <row r="51" ht="12.75" customHeight="1">
      <c r="A51" s="64" t="s">
        <v>173</v>
      </c>
      <c r="B51" s="27"/>
      <c r="C51" s="65"/>
      <c r="D51" s="27"/>
      <c r="E51" s="66"/>
      <c r="F51" s="67"/>
      <c r="G51" s="133" t="s">
        <v>174</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167</v>
      </c>
      <c r="B52" s="30"/>
      <c r="C52" s="69"/>
      <c r="D52" s="30"/>
      <c r="E52" s="70"/>
      <c r="F52" s="71"/>
      <c r="G52" s="133" t="s">
        <v>175</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169</v>
      </c>
      <c r="B53" s="73"/>
      <c r="C53" s="128"/>
      <c r="D53" s="73"/>
      <c r="E53" s="70"/>
      <c r="F53" s="71"/>
      <c r="G53" s="133" t="s">
        <v>176</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151</v>
      </c>
      <c r="B54" s="73"/>
      <c r="C54" s="69" t="s">
        <v>171</v>
      </c>
      <c r="D54" s="30" t="s">
        <v>110</v>
      </c>
      <c r="E54" s="29" t="s">
        <v>114</v>
      </c>
      <c r="F54" s="33" t="s">
        <v>115</v>
      </c>
      <c r="G54" s="133" t="s">
        <v>177</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172</v>
      </c>
      <c r="B55" s="138" t="s">
        <v>79</v>
      </c>
      <c r="C55" s="69" t="s">
        <v>146</v>
      </c>
      <c r="D55" s="73"/>
      <c r="E55" s="29" t="s">
        <v>81</v>
      </c>
      <c r="F55" s="33" t="s">
        <v>82</v>
      </c>
      <c r="G55" s="133" t="s">
        <v>178</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174</v>
      </c>
      <c r="B56" s="140">
        <v>0.0</v>
      </c>
      <c r="C56" s="141"/>
      <c r="D56" s="142"/>
      <c r="E56" s="140">
        <v>0.0</v>
      </c>
      <c r="F56" s="143">
        <v>0.0</v>
      </c>
      <c r="G56" s="144" t="s">
        <v>105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175</v>
      </c>
      <c r="B57" s="140">
        <v>0.0</v>
      </c>
      <c r="C57" s="141"/>
      <c r="D57" s="142"/>
      <c r="E57" s="140">
        <v>0.0</v>
      </c>
      <c r="F57" s="143">
        <v>0.0</v>
      </c>
      <c r="G57" s="145" t="s">
        <v>142</v>
      </c>
      <c r="H57" s="146"/>
      <c r="I57" s="145"/>
      <c r="J57" s="146"/>
      <c r="K57" s="147"/>
      <c r="L57" s="148"/>
      <c r="M57" s="20"/>
      <c r="N57" s="20"/>
      <c r="O57" s="20"/>
      <c r="P57" s="20"/>
      <c r="Q57" s="20"/>
      <c r="R57" s="20"/>
      <c r="S57" s="20"/>
      <c r="T57" s="20"/>
      <c r="U57" s="20"/>
      <c r="V57" s="20"/>
      <c r="W57" s="20"/>
      <c r="X57" s="20"/>
      <c r="Y57" s="20"/>
      <c r="Z57" s="20"/>
    </row>
    <row r="58" ht="12.75" customHeight="1">
      <c r="A58" s="139" t="s">
        <v>176</v>
      </c>
      <c r="B58" s="140">
        <v>0.0</v>
      </c>
      <c r="C58" s="141"/>
      <c r="D58" s="142"/>
      <c r="E58" s="140">
        <v>0.0</v>
      </c>
      <c r="F58" s="143">
        <v>0.0</v>
      </c>
      <c r="G58" s="149" t="s">
        <v>107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179</v>
      </c>
      <c r="B59" s="140">
        <v>0.0</v>
      </c>
      <c r="C59" s="141"/>
      <c r="D59" s="142"/>
      <c r="E59" s="140">
        <v>0.0</v>
      </c>
      <c r="F59" s="143">
        <v>0.0</v>
      </c>
      <c r="G59" s="154" t="s">
        <v>180</v>
      </c>
      <c r="H59" s="20"/>
      <c r="I59" s="20"/>
      <c r="J59" s="20"/>
      <c r="K59" s="20"/>
      <c r="L59" s="20"/>
      <c r="M59" s="20"/>
      <c r="N59" s="20"/>
      <c r="O59" s="20"/>
      <c r="P59" s="20"/>
      <c r="Q59" s="20"/>
      <c r="R59" s="20"/>
      <c r="S59" s="20"/>
      <c r="T59" s="20"/>
      <c r="U59" s="20"/>
      <c r="V59" s="20"/>
      <c r="W59" s="20"/>
      <c r="X59" s="20"/>
      <c r="Y59" s="20"/>
      <c r="Z59" s="20"/>
    </row>
    <row r="60" ht="12.75" customHeight="1">
      <c r="A60" s="139" t="s">
        <v>178</v>
      </c>
      <c r="B60" s="140">
        <v>0.0</v>
      </c>
      <c r="C60" s="141"/>
      <c r="D60" s="142"/>
      <c r="E60" s="140">
        <v>0.0</v>
      </c>
      <c r="F60" s="143">
        <v>0.0</v>
      </c>
      <c r="G60" s="155" t="s">
        <v>354</v>
      </c>
      <c r="H60" s="20"/>
      <c r="I60" s="20"/>
      <c r="J60" s="20"/>
      <c r="K60" s="20"/>
      <c r="L60" s="20"/>
      <c r="M60" s="20"/>
      <c r="N60" s="20"/>
      <c r="O60" s="20"/>
      <c r="P60" s="20"/>
      <c r="Q60" s="20"/>
      <c r="R60" s="20"/>
      <c r="S60" s="20"/>
      <c r="T60" s="20"/>
      <c r="U60" s="20"/>
      <c r="V60" s="20"/>
      <c r="W60" s="20"/>
      <c r="X60" s="20"/>
      <c r="Y60" s="20"/>
      <c r="Z60" s="20"/>
    </row>
    <row r="61" ht="12.75" customHeight="1">
      <c r="A61" s="156" t="s">
        <v>105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142</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107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4" t="s">
        <v>182</v>
      </c>
      <c r="B64" s="27"/>
      <c r="C64" s="27"/>
      <c r="D64" s="68"/>
      <c r="E64" s="166">
        <f t="shared" ref="E64:F64" si="9">SUM(E20,K20,K34,E50,K45,E63,K58)</f>
        <v>0</v>
      </c>
      <c r="F64" s="167">
        <f t="shared" si="9"/>
        <v>0</v>
      </c>
      <c r="G64" s="157"/>
      <c r="H64" s="20"/>
      <c r="I64" s="20"/>
      <c r="J64" s="20"/>
      <c r="K64" s="20"/>
      <c r="L64" s="20"/>
      <c r="M64" s="20"/>
      <c r="N64" s="20"/>
      <c r="O64" s="20"/>
      <c r="P64" s="20"/>
      <c r="Q64" s="20"/>
      <c r="R64" s="20"/>
      <c r="S64" s="20"/>
      <c r="T64" s="20"/>
      <c r="U64" s="20"/>
      <c r="V64" s="20"/>
      <c r="W64" s="20"/>
      <c r="X64" s="20"/>
      <c r="Y64" s="20"/>
      <c r="Z64" s="20"/>
    </row>
    <row r="65" ht="12.75" customHeight="1">
      <c r="A65" s="25" t="s">
        <v>183</v>
      </c>
      <c r="B65" s="25"/>
      <c r="C65" s="25"/>
      <c r="D65" s="168"/>
      <c r="E65" s="166">
        <f t="shared" ref="E65:F65" si="10">E37</f>
        <v>450</v>
      </c>
      <c r="F65" s="167">
        <f t="shared" si="10"/>
        <v>450</v>
      </c>
      <c r="G65" s="169"/>
      <c r="H65" s="20"/>
      <c r="I65" s="20"/>
      <c r="J65" s="20"/>
      <c r="K65" s="20"/>
      <c r="L65" s="20"/>
      <c r="M65" s="20"/>
      <c r="N65" s="20"/>
      <c r="O65" s="20"/>
      <c r="P65" s="20"/>
      <c r="Q65" s="20"/>
      <c r="R65" s="20"/>
      <c r="S65" s="20"/>
      <c r="T65" s="20"/>
      <c r="U65" s="20"/>
      <c r="V65" s="20"/>
      <c r="W65" s="20"/>
      <c r="X65" s="20"/>
      <c r="Y65" s="20"/>
      <c r="Z65" s="20"/>
    </row>
    <row r="66" ht="12.75" customHeight="1">
      <c r="A66" s="24" t="s">
        <v>184</v>
      </c>
      <c r="B66" s="25"/>
      <c r="C66" s="25"/>
      <c r="D66" s="25"/>
      <c r="E66" s="167">
        <f t="shared" ref="E66:F66" si="11">SUM(E64:E65)</f>
        <v>450</v>
      </c>
      <c r="F66" s="167">
        <f t="shared" si="11"/>
        <v>450</v>
      </c>
      <c r="G66" s="20"/>
      <c r="H66" s="20"/>
      <c r="I66" s="20"/>
      <c r="J66" s="20"/>
      <c r="K66" s="20"/>
      <c r="L66" s="20"/>
      <c r="M66" s="20"/>
      <c r="N66" s="20"/>
      <c r="O66" s="20"/>
      <c r="P66" s="20"/>
      <c r="Q66" s="20"/>
      <c r="R66" s="20"/>
      <c r="S66" s="20"/>
      <c r="T66" s="20"/>
      <c r="U66" s="20"/>
      <c r="V66" s="20"/>
      <c r="W66" s="20"/>
      <c r="X66" s="20"/>
      <c r="Y66" s="20"/>
      <c r="Z66" s="20"/>
    </row>
    <row r="67" ht="12.75" customHeight="1">
      <c r="A67" s="25" t="s">
        <v>185</v>
      </c>
      <c r="B67" s="25"/>
      <c r="C67" s="25"/>
      <c r="D67" s="25"/>
      <c r="E67" s="170" t="s">
        <v>186</v>
      </c>
      <c r="F67" s="171" t="s">
        <v>187</v>
      </c>
      <c r="G67" s="172" t="s">
        <v>188</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189</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7" t="s">
        <v>355</v>
      </c>
      <c r="B1" s="18" t="s">
        <v>356</v>
      </c>
      <c r="C1" s="18" t="s">
        <v>61</v>
      </c>
      <c r="D1" s="18" t="s">
        <v>357</v>
      </c>
      <c r="E1" s="18" t="s">
        <v>63</v>
      </c>
      <c r="F1" s="18" t="s">
        <v>193</v>
      </c>
      <c r="G1" s="19" t="s">
        <v>358</v>
      </c>
      <c r="H1" s="20"/>
      <c r="I1" s="20"/>
      <c r="J1" s="20"/>
      <c r="K1" s="21" t="s">
        <v>359</v>
      </c>
      <c r="L1" s="22"/>
      <c r="M1" s="20"/>
      <c r="N1" s="23"/>
      <c r="O1" s="20"/>
      <c r="P1" s="20"/>
      <c r="Q1" s="20"/>
      <c r="R1" s="20"/>
      <c r="S1" s="20"/>
      <c r="T1" s="20"/>
      <c r="U1" s="20"/>
      <c r="V1" s="20"/>
      <c r="W1" s="20"/>
      <c r="X1" s="20"/>
      <c r="Y1" s="20"/>
      <c r="Z1" s="20"/>
    </row>
    <row r="2" ht="12.75" customHeight="1">
      <c r="A2" s="24" t="s">
        <v>196</v>
      </c>
      <c r="B2" s="25"/>
      <c r="C2" s="25"/>
      <c r="D2" s="25"/>
      <c r="E2" s="26"/>
      <c r="F2" s="26"/>
      <c r="G2" s="25" t="s">
        <v>197</v>
      </c>
      <c r="H2" s="27"/>
      <c r="I2" s="27"/>
      <c r="J2" s="27"/>
      <c r="K2" s="26"/>
      <c r="L2" s="28"/>
      <c r="M2" s="20"/>
      <c r="N2" s="20"/>
      <c r="O2" s="20"/>
      <c r="P2" s="20"/>
      <c r="Q2" s="20"/>
      <c r="R2" s="20"/>
      <c r="S2" s="20"/>
      <c r="T2" s="20"/>
      <c r="U2" s="20"/>
      <c r="V2" s="20"/>
      <c r="W2" s="20"/>
      <c r="X2" s="20"/>
      <c r="Y2" s="20"/>
      <c r="Z2" s="20"/>
    </row>
    <row r="3" ht="12.75" customHeight="1">
      <c r="A3" s="29" t="s">
        <v>198</v>
      </c>
      <c r="B3" s="30" t="s">
        <v>115</v>
      </c>
      <c r="C3" s="30" t="s">
        <v>114</v>
      </c>
      <c r="D3" s="30" t="s">
        <v>110</v>
      </c>
      <c r="E3" s="29" t="s">
        <v>199</v>
      </c>
      <c r="F3" s="31"/>
      <c r="G3" s="29" t="s">
        <v>200</v>
      </c>
      <c r="H3" s="30" t="s">
        <v>115</v>
      </c>
      <c r="I3" s="30" t="s">
        <v>114</v>
      </c>
      <c r="J3" s="30" t="s">
        <v>110</v>
      </c>
      <c r="K3" s="29" t="s">
        <v>199</v>
      </c>
      <c r="L3" s="31"/>
      <c r="M3" s="20"/>
      <c r="N3" s="20"/>
      <c r="O3" s="20"/>
      <c r="P3" s="20"/>
      <c r="Q3" s="20"/>
      <c r="R3" s="20"/>
      <c r="S3" s="20"/>
      <c r="T3" s="20"/>
      <c r="U3" s="20"/>
      <c r="V3" s="20"/>
      <c r="W3" s="20"/>
      <c r="X3" s="20"/>
      <c r="Y3" s="20"/>
      <c r="Z3" s="20"/>
    </row>
    <row r="4" ht="12.75" customHeight="1">
      <c r="A4" s="32" t="s">
        <v>78</v>
      </c>
      <c r="B4" s="29" t="s">
        <v>79</v>
      </c>
      <c r="C4" s="29" t="s">
        <v>80</v>
      </c>
      <c r="D4" s="29"/>
      <c r="E4" s="29" t="s">
        <v>81</v>
      </c>
      <c r="F4" s="33" t="s">
        <v>82</v>
      </c>
      <c r="G4" s="32" t="s">
        <v>78</v>
      </c>
      <c r="H4" s="30" t="s">
        <v>79</v>
      </c>
      <c r="I4" s="30" t="s">
        <v>80</v>
      </c>
      <c r="J4" s="30"/>
      <c r="K4" s="29" t="s">
        <v>81</v>
      </c>
      <c r="L4" s="33" t="s">
        <v>82</v>
      </c>
      <c r="M4" s="20"/>
      <c r="N4" s="20"/>
      <c r="O4" s="20"/>
      <c r="P4" s="20"/>
      <c r="Q4" s="20"/>
      <c r="R4" s="20"/>
      <c r="S4" s="20"/>
      <c r="T4" s="20"/>
      <c r="U4" s="20"/>
      <c r="V4" s="20"/>
      <c r="W4" s="20"/>
      <c r="X4" s="20"/>
      <c r="Y4" s="20"/>
      <c r="Z4" s="20"/>
    </row>
    <row r="5" ht="12.75" customHeight="1">
      <c r="A5" s="34" t="s">
        <v>83</v>
      </c>
      <c r="B5" s="35">
        <v>0.0</v>
      </c>
      <c r="C5" s="36"/>
      <c r="D5" s="37"/>
      <c r="E5" s="35">
        <v>0.0</v>
      </c>
      <c r="F5" s="45">
        <v>0.0</v>
      </c>
      <c r="G5" s="40" t="s">
        <v>83</v>
      </c>
      <c r="H5" s="41">
        <v>0.0</v>
      </c>
      <c r="I5" s="42"/>
      <c r="J5" s="40"/>
      <c r="K5" s="41">
        <v>0.0</v>
      </c>
      <c r="L5" s="46">
        <v>0.0</v>
      </c>
      <c r="M5" s="20"/>
      <c r="N5" s="20"/>
      <c r="O5" s="20"/>
      <c r="P5" s="20"/>
      <c r="Q5" s="20"/>
      <c r="R5" s="20"/>
      <c r="S5" s="20"/>
      <c r="T5" s="20"/>
      <c r="U5" s="20"/>
      <c r="V5" s="20"/>
      <c r="W5" s="20"/>
      <c r="X5" s="20"/>
      <c r="Y5" s="20"/>
      <c r="Z5" s="20"/>
    </row>
    <row r="6" ht="12.75" customHeight="1">
      <c r="A6" s="34" t="s">
        <v>86</v>
      </c>
      <c r="B6" s="35">
        <v>0.0</v>
      </c>
      <c r="C6" s="36"/>
      <c r="D6" s="37"/>
      <c r="E6" s="35">
        <v>0.0</v>
      </c>
      <c r="F6" s="45">
        <v>0.0</v>
      </c>
      <c r="G6" s="40" t="s">
        <v>86</v>
      </c>
      <c r="H6" s="41">
        <v>0.0</v>
      </c>
      <c r="I6" s="42"/>
      <c r="J6" s="40"/>
      <c r="K6" s="41">
        <v>0.0</v>
      </c>
      <c r="L6" s="46">
        <v>0.0</v>
      </c>
      <c r="M6" s="20"/>
      <c r="N6" s="20"/>
      <c r="O6" s="20"/>
      <c r="P6" s="20"/>
      <c r="Q6" s="20"/>
      <c r="R6" s="20"/>
      <c r="S6" s="20"/>
      <c r="T6" s="20"/>
      <c r="U6" s="20"/>
      <c r="V6" s="20"/>
      <c r="W6" s="20"/>
      <c r="X6" s="20"/>
      <c r="Y6" s="20"/>
      <c r="Z6" s="20"/>
    </row>
    <row r="7" ht="12.75" customHeight="1">
      <c r="A7" s="34" t="s">
        <v>87</v>
      </c>
      <c r="B7" s="35">
        <v>0.0</v>
      </c>
      <c r="C7" s="36"/>
      <c r="D7" s="37"/>
      <c r="E7" s="35">
        <v>0.0</v>
      </c>
      <c r="F7" s="45">
        <v>0.0</v>
      </c>
      <c r="G7" s="40" t="s">
        <v>87</v>
      </c>
      <c r="H7" s="41">
        <v>0.0</v>
      </c>
      <c r="I7" s="42"/>
      <c r="J7" s="40"/>
      <c r="K7" s="41">
        <v>0.0</v>
      </c>
      <c r="L7" s="46">
        <v>0.0</v>
      </c>
      <c r="M7" s="20"/>
      <c r="N7" s="20"/>
      <c r="O7" s="20"/>
      <c r="P7" s="20"/>
      <c r="Q7" s="20"/>
      <c r="R7" s="20"/>
      <c r="S7" s="20"/>
      <c r="T7" s="20"/>
      <c r="U7" s="20"/>
      <c r="V7" s="20"/>
      <c r="W7" s="20"/>
      <c r="X7" s="20"/>
      <c r="Y7" s="20"/>
      <c r="Z7" s="20"/>
    </row>
    <row r="8" ht="12.75" customHeight="1">
      <c r="A8" s="34" t="s">
        <v>90</v>
      </c>
      <c r="B8" s="35">
        <v>0.0</v>
      </c>
      <c r="C8" s="36"/>
      <c r="D8" s="37"/>
      <c r="E8" s="35">
        <v>0.0</v>
      </c>
      <c r="F8" s="45">
        <v>0.0</v>
      </c>
      <c r="G8" s="40" t="s">
        <v>90</v>
      </c>
      <c r="H8" s="41">
        <v>0.0</v>
      </c>
      <c r="I8" s="42"/>
      <c r="J8" s="40"/>
      <c r="K8" s="41">
        <v>0.0</v>
      </c>
      <c r="L8" s="46">
        <v>0.0</v>
      </c>
      <c r="M8" s="20"/>
      <c r="N8" s="20"/>
      <c r="O8" s="20"/>
      <c r="P8" s="20"/>
      <c r="Q8" s="20"/>
      <c r="R8" s="20"/>
      <c r="S8" s="20"/>
      <c r="T8" s="20"/>
      <c r="U8" s="20"/>
      <c r="V8" s="20"/>
      <c r="W8" s="20"/>
      <c r="X8" s="20"/>
      <c r="Y8" s="20"/>
      <c r="Z8" s="20"/>
    </row>
    <row r="9" ht="12.75" customHeight="1">
      <c r="A9" s="37" t="s">
        <v>93</v>
      </c>
      <c r="B9" s="35">
        <v>0.0</v>
      </c>
      <c r="C9" s="36" t="s">
        <v>94</v>
      </c>
      <c r="D9" s="37"/>
      <c r="E9" s="47"/>
      <c r="F9" s="48"/>
      <c r="G9" s="40" t="s">
        <v>93</v>
      </c>
      <c r="H9" s="49">
        <v>0.0</v>
      </c>
      <c r="I9" s="50" t="s">
        <v>94</v>
      </c>
      <c r="J9" s="40"/>
      <c r="K9" s="51"/>
      <c r="L9" s="52"/>
      <c r="M9" s="20"/>
      <c r="N9" s="20"/>
      <c r="O9" s="20"/>
      <c r="P9" s="20"/>
      <c r="Q9" s="20"/>
      <c r="R9" s="20"/>
      <c r="S9" s="20"/>
      <c r="T9" s="20"/>
      <c r="U9" s="20"/>
      <c r="V9" s="20"/>
      <c r="W9" s="20"/>
      <c r="X9" s="20"/>
      <c r="Y9" s="20"/>
      <c r="Z9" s="20"/>
    </row>
    <row r="10" ht="12.75" customHeight="1">
      <c r="A10" s="53" t="s">
        <v>96</v>
      </c>
      <c r="B10" s="35"/>
      <c r="C10" s="36"/>
      <c r="D10" s="37"/>
      <c r="E10" s="35">
        <v>0.0</v>
      </c>
      <c r="F10" s="45">
        <v>0.0</v>
      </c>
      <c r="G10" s="54" t="s">
        <v>96</v>
      </c>
      <c r="H10" s="41"/>
      <c r="I10" s="42"/>
      <c r="J10" s="40"/>
      <c r="K10" s="41">
        <v>0.0</v>
      </c>
      <c r="L10" s="46">
        <v>0.0</v>
      </c>
      <c r="M10" s="20"/>
      <c r="N10" s="20"/>
      <c r="O10" s="20"/>
      <c r="P10" s="20"/>
      <c r="Q10" s="20"/>
      <c r="R10" s="20"/>
      <c r="S10" s="20"/>
      <c r="T10" s="20"/>
      <c r="U10" s="20"/>
      <c r="V10" s="20"/>
      <c r="W10" s="20"/>
      <c r="X10" s="20"/>
      <c r="Y10" s="20"/>
      <c r="Z10" s="20"/>
    </row>
    <row r="11" ht="12.75" customHeight="1">
      <c r="A11" s="53" t="s">
        <v>97</v>
      </c>
      <c r="B11" s="35"/>
      <c r="C11" s="36"/>
      <c r="D11" s="37"/>
      <c r="E11" s="35">
        <v>0.0</v>
      </c>
      <c r="F11" s="45">
        <v>0.0</v>
      </c>
      <c r="G11" s="54" t="s">
        <v>97</v>
      </c>
      <c r="H11" s="41"/>
      <c r="I11" s="42"/>
      <c r="J11" s="40"/>
      <c r="K11" s="41">
        <v>0.0</v>
      </c>
      <c r="L11" s="46">
        <v>0.0</v>
      </c>
      <c r="M11" s="20"/>
      <c r="N11" s="20"/>
      <c r="O11" s="20"/>
      <c r="P11" s="20"/>
      <c r="Q11" s="20"/>
      <c r="R11" s="20"/>
      <c r="S11" s="20"/>
      <c r="T11" s="20"/>
      <c r="U11" s="20"/>
      <c r="V11" s="20"/>
      <c r="W11" s="20"/>
      <c r="X11" s="20"/>
      <c r="Y11" s="20"/>
      <c r="Z11" s="20"/>
    </row>
    <row r="12" ht="12.75" customHeight="1">
      <c r="A12" s="53" t="s">
        <v>99</v>
      </c>
      <c r="B12" s="35"/>
      <c r="C12" s="36"/>
      <c r="D12" s="37"/>
      <c r="E12" s="35"/>
      <c r="F12" s="45"/>
      <c r="G12" s="54" t="s">
        <v>99</v>
      </c>
      <c r="H12" s="41"/>
      <c r="I12" s="42"/>
      <c r="J12" s="40"/>
      <c r="K12" s="41">
        <v>0.0</v>
      </c>
      <c r="L12" s="46">
        <v>0.0</v>
      </c>
      <c r="M12" s="20"/>
      <c r="N12" s="20"/>
      <c r="O12" s="20"/>
      <c r="P12" s="20"/>
      <c r="Q12" s="20"/>
      <c r="R12" s="20"/>
      <c r="S12" s="20"/>
      <c r="T12" s="20"/>
      <c r="U12" s="20"/>
      <c r="V12" s="20"/>
      <c r="W12" s="20"/>
      <c r="X12" s="20"/>
      <c r="Y12" s="20"/>
      <c r="Z12" s="20"/>
    </row>
    <row r="13" ht="12.75" customHeight="1">
      <c r="A13" s="53" t="s">
        <v>100</v>
      </c>
      <c r="B13" s="35"/>
      <c r="C13" s="36"/>
      <c r="D13" s="37"/>
      <c r="E13" s="35"/>
      <c r="F13" s="45"/>
      <c r="G13" s="54" t="s">
        <v>100</v>
      </c>
      <c r="H13" s="41"/>
      <c r="I13" s="42"/>
      <c r="J13" s="40"/>
      <c r="K13" s="41">
        <v>0.0</v>
      </c>
      <c r="L13" s="46">
        <v>0.0</v>
      </c>
      <c r="M13" s="20"/>
      <c r="N13" s="20"/>
      <c r="O13" s="20"/>
      <c r="P13" s="20"/>
      <c r="Q13" s="20"/>
      <c r="R13" s="20"/>
      <c r="S13" s="20"/>
      <c r="T13" s="20"/>
      <c r="U13" s="20"/>
      <c r="V13" s="20"/>
      <c r="W13" s="20"/>
      <c r="X13" s="20"/>
      <c r="Y13" s="20"/>
      <c r="Z13" s="20"/>
    </row>
    <row r="14" ht="12.75" customHeight="1">
      <c r="A14" s="53" t="s">
        <v>101</v>
      </c>
      <c r="B14" s="35"/>
      <c r="C14" s="36"/>
      <c r="D14" s="37"/>
      <c r="E14" s="35"/>
      <c r="F14" s="45"/>
      <c r="G14" s="54" t="s">
        <v>101</v>
      </c>
      <c r="H14" s="41"/>
      <c r="I14" s="42"/>
      <c r="J14" s="40"/>
      <c r="K14" s="41">
        <v>0.0</v>
      </c>
      <c r="L14" s="46">
        <v>0.0</v>
      </c>
      <c r="M14" s="20"/>
      <c r="N14" s="20"/>
      <c r="O14" s="20"/>
      <c r="P14" s="20"/>
      <c r="Q14" s="20"/>
      <c r="R14" s="20"/>
      <c r="S14" s="20"/>
      <c r="T14" s="20"/>
      <c r="U14" s="20"/>
      <c r="V14" s="20"/>
      <c r="W14" s="20"/>
      <c r="X14" s="20"/>
      <c r="Y14" s="20"/>
      <c r="Z14" s="20"/>
    </row>
    <row r="15" ht="12.75" customHeight="1">
      <c r="A15" s="53" t="s">
        <v>103</v>
      </c>
      <c r="B15" s="35"/>
      <c r="C15" s="36"/>
      <c r="D15" s="37"/>
      <c r="E15" s="35">
        <v>0.0</v>
      </c>
      <c r="F15" s="45">
        <v>0.0</v>
      </c>
      <c r="G15" s="54" t="s">
        <v>103</v>
      </c>
      <c r="H15" s="41"/>
      <c r="I15" s="42"/>
      <c r="J15" s="40"/>
      <c r="K15" s="41">
        <v>0.0</v>
      </c>
      <c r="L15" s="46">
        <v>0.0</v>
      </c>
      <c r="M15" s="20"/>
      <c r="N15" s="20"/>
      <c r="O15" s="20"/>
      <c r="P15" s="20"/>
      <c r="Q15" s="20"/>
      <c r="R15" s="20"/>
      <c r="S15" s="20"/>
      <c r="T15" s="20"/>
      <c r="U15" s="20"/>
      <c r="V15" s="20"/>
      <c r="W15" s="20"/>
      <c r="X15" s="20"/>
      <c r="Y15" s="20"/>
      <c r="Z15" s="20"/>
    </row>
    <row r="16" ht="26.25" customHeight="1">
      <c r="A16" s="55" t="s">
        <v>104</v>
      </c>
      <c r="B16" s="56"/>
      <c r="C16" s="55"/>
      <c r="D16" s="37"/>
      <c r="E16" s="47"/>
      <c r="F16" s="48"/>
      <c r="G16" s="40" t="s">
        <v>104</v>
      </c>
      <c r="H16" s="49"/>
      <c r="I16" s="57"/>
      <c r="J16" s="40"/>
      <c r="K16" s="51"/>
      <c r="L16" s="52"/>
      <c r="M16" s="20"/>
      <c r="N16" s="20"/>
      <c r="O16" s="20"/>
      <c r="P16" s="20"/>
      <c r="Q16" s="20"/>
      <c r="R16" s="20"/>
      <c r="S16" s="20"/>
      <c r="T16" s="20"/>
      <c r="U16" s="20"/>
      <c r="V16" s="20"/>
      <c r="W16" s="20"/>
      <c r="X16" s="20"/>
      <c r="Y16" s="20"/>
      <c r="Z16" s="20"/>
    </row>
    <row r="17" ht="12.75" customHeight="1">
      <c r="A17" s="37" t="s">
        <v>105</v>
      </c>
      <c r="B17" s="35"/>
      <c r="C17" s="36"/>
      <c r="D17" s="37"/>
      <c r="E17" s="35">
        <v>0.0</v>
      </c>
      <c r="F17" s="45">
        <v>0.0</v>
      </c>
      <c r="G17" s="40" t="s">
        <v>105</v>
      </c>
      <c r="H17" s="41"/>
      <c r="I17" s="42"/>
      <c r="J17" s="40"/>
      <c r="K17" s="41">
        <v>0.0</v>
      </c>
      <c r="L17" s="46">
        <v>0.0</v>
      </c>
      <c r="M17" s="20"/>
      <c r="N17" s="20"/>
      <c r="O17" s="20"/>
      <c r="P17" s="20"/>
      <c r="Q17" s="20"/>
      <c r="R17" s="20"/>
      <c r="S17" s="20"/>
      <c r="T17" s="20"/>
      <c r="U17" s="20"/>
      <c r="V17" s="20"/>
      <c r="W17" s="20"/>
      <c r="X17" s="20"/>
      <c r="Y17" s="20"/>
      <c r="Z17" s="20"/>
    </row>
    <row r="18" ht="12.75" customHeight="1">
      <c r="A18" s="37" t="s">
        <v>105</v>
      </c>
      <c r="B18" s="35"/>
      <c r="C18" s="36"/>
      <c r="D18" s="37"/>
      <c r="E18" s="35">
        <v>0.0</v>
      </c>
      <c r="F18" s="45">
        <v>0.0</v>
      </c>
      <c r="G18" s="40" t="s">
        <v>105</v>
      </c>
      <c r="H18" s="41"/>
      <c r="I18" s="42"/>
      <c r="J18" s="40"/>
      <c r="K18" s="41">
        <v>0.0</v>
      </c>
      <c r="L18" s="46">
        <v>0.0</v>
      </c>
      <c r="M18" s="20"/>
      <c r="N18" s="20"/>
      <c r="O18" s="20"/>
      <c r="P18" s="20"/>
      <c r="Q18" s="20"/>
      <c r="R18" s="20"/>
      <c r="S18" s="20"/>
      <c r="T18" s="20"/>
      <c r="U18" s="20"/>
      <c r="V18" s="20"/>
      <c r="W18" s="20"/>
      <c r="X18" s="20"/>
      <c r="Y18" s="20"/>
      <c r="Z18" s="20"/>
    </row>
    <row r="19" ht="12.75" customHeight="1">
      <c r="A19" s="58" t="s">
        <v>106</v>
      </c>
      <c r="B19" s="59"/>
      <c r="C19" s="60"/>
      <c r="D19" s="58"/>
      <c r="E19" s="47"/>
      <c r="F19" s="48"/>
      <c r="G19" s="61" t="s">
        <v>106</v>
      </c>
      <c r="H19" s="51"/>
      <c r="I19" s="50"/>
      <c r="J19" s="61"/>
      <c r="K19" s="51"/>
      <c r="L19" s="52"/>
      <c r="M19" s="20"/>
      <c r="N19" s="20"/>
      <c r="O19" s="20"/>
      <c r="P19" s="20"/>
      <c r="Q19" s="20"/>
      <c r="R19" s="20"/>
      <c r="S19" s="20"/>
      <c r="T19" s="20"/>
      <c r="U19" s="20"/>
      <c r="V19" s="20"/>
      <c r="W19" s="20"/>
      <c r="X19" s="20"/>
      <c r="Y19" s="20"/>
      <c r="Z19" s="20"/>
    </row>
    <row r="20" ht="12.75" customHeight="1">
      <c r="A20" s="37" t="s">
        <v>107</v>
      </c>
      <c r="B20" s="56">
        <f>SUM(B5:B18)</f>
        <v>0</v>
      </c>
      <c r="C20" s="56"/>
      <c r="D20" s="37"/>
      <c r="E20" s="56">
        <f t="shared" ref="E20:F20" si="1">SUM(E5,E6,E7,E8,E10,E11,E15,E17,E18)</f>
        <v>0</v>
      </c>
      <c r="F20" s="62">
        <f t="shared" si="1"/>
        <v>0</v>
      </c>
      <c r="G20" s="40" t="s">
        <v>107</v>
      </c>
      <c r="H20" s="49">
        <f>SUM(H5:H18)</f>
        <v>0</v>
      </c>
      <c r="I20" s="57"/>
      <c r="J20" s="40"/>
      <c r="K20" s="49">
        <f t="shared" ref="K20:L20" si="2">SUM(K5:K19)</f>
        <v>0</v>
      </c>
      <c r="L20" s="63">
        <f t="shared" si="2"/>
        <v>0</v>
      </c>
      <c r="M20" s="20"/>
      <c r="N20" s="20"/>
      <c r="O20" s="20"/>
      <c r="P20" s="20"/>
      <c r="Q20" s="20"/>
      <c r="R20" s="20"/>
      <c r="S20" s="20"/>
      <c r="T20" s="20"/>
      <c r="U20" s="20"/>
      <c r="V20" s="20"/>
      <c r="W20" s="20"/>
      <c r="X20" s="20"/>
      <c r="Y20" s="20"/>
      <c r="Z20" s="20"/>
    </row>
    <row r="21" ht="12.75" customHeight="1">
      <c r="A21" s="64" t="s">
        <v>108</v>
      </c>
      <c r="B21" s="27"/>
      <c r="C21" s="65"/>
      <c r="D21" s="27"/>
      <c r="E21" s="66"/>
      <c r="F21" s="67"/>
      <c r="G21" s="27" t="s">
        <v>109</v>
      </c>
      <c r="H21" s="27"/>
      <c r="I21" s="65"/>
      <c r="J21" s="27" t="s">
        <v>110</v>
      </c>
      <c r="K21" s="27" t="s">
        <v>111</v>
      </c>
      <c r="L21" s="68" t="s">
        <v>112</v>
      </c>
      <c r="M21" s="20"/>
      <c r="N21" s="20"/>
      <c r="O21" s="20"/>
      <c r="P21" s="20"/>
      <c r="Q21" s="20"/>
      <c r="R21" s="20"/>
      <c r="S21" s="20"/>
      <c r="T21" s="20"/>
      <c r="U21" s="20"/>
      <c r="V21" s="20"/>
      <c r="W21" s="20"/>
      <c r="X21" s="20"/>
      <c r="Y21" s="20"/>
      <c r="Z21" s="20"/>
    </row>
    <row r="22" ht="12.75" customHeight="1">
      <c r="A22" s="30"/>
      <c r="B22" s="30"/>
      <c r="C22" s="69"/>
      <c r="D22" s="30"/>
      <c r="E22" s="70"/>
      <c r="F22" s="71"/>
      <c r="G22" s="29" t="s">
        <v>113</v>
      </c>
      <c r="H22" s="29"/>
      <c r="I22" s="72"/>
      <c r="J22" s="29"/>
      <c r="K22" s="29" t="s">
        <v>114</v>
      </c>
      <c r="L22" s="33" t="s">
        <v>115</v>
      </c>
      <c r="M22" s="20"/>
      <c r="N22" s="20"/>
      <c r="O22" s="20"/>
      <c r="P22" s="20"/>
      <c r="Q22" s="20"/>
      <c r="R22" s="20"/>
      <c r="S22" s="20"/>
      <c r="T22" s="20"/>
      <c r="U22" s="20"/>
      <c r="V22" s="20"/>
      <c r="W22" s="20"/>
      <c r="X22" s="20"/>
      <c r="Y22" s="20"/>
      <c r="Z22" s="20"/>
    </row>
    <row r="23" ht="12.75" customHeight="1">
      <c r="A23" s="73"/>
      <c r="B23" s="30" t="s">
        <v>79</v>
      </c>
      <c r="C23" s="69" t="s">
        <v>80</v>
      </c>
      <c r="D23" s="30"/>
      <c r="E23" s="29" t="s">
        <v>81</v>
      </c>
      <c r="F23" s="33" t="s">
        <v>82</v>
      </c>
      <c r="G23" s="74" t="s">
        <v>116</v>
      </c>
      <c r="H23" s="29" t="s">
        <v>79</v>
      </c>
      <c r="I23" s="72" t="s">
        <v>80</v>
      </c>
      <c r="J23" s="29"/>
      <c r="K23" s="29" t="s">
        <v>81</v>
      </c>
      <c r="L23" s="33" t="s">
        <v>82</v>
      </c>
      <c r="M23" s="20"/>
      <c r="N23" s="20"/>
      <c r="O23" s="20"/>
      <c r="P23" s="20"/>
      <c r="Q23" s="20"/>
      <c r="R23" s="20"/>
      <c r="S23" s="20"/>
      <c r="T23" s="20"/>
      <c r="U23" s="20"/>
      <c r="V23" s="20"/>
      <c r="W23" s="20"/>
      <c r="X23" s="20"/>
      <c r="Y23" s="20"/>
      <c r="Z23" s="20"/>
    </row>
    <row r="24" ht="12.75" customHeight="1">
      <c r="A24" s="75" t="s">
        <v>117</v>
      </c>
      <c r="B24" s="76"/>
      <c r="C24" s="77"/>
      <c r="D24" s="75"/>
      <c r="E24" s="76">
        <v>0.0</v>
      </c>
      <c r="F24" s="85">
        <v>0.0</v>
      </c>
      <c r="G24" s="80" t="s">
        <v>119</v>
      </c>
      <c r="H24" s="81">
        <v>0.0</v>
      </c>
      <c r="I24" s="82"/>
      <c r="J24" s="83"/>
      <c r="K24" s="81">
        <v>0.0</v>
      </c>
      <c r="L24" s="84">
        <v>0.0</v>
      </c>
      <c r="M24" s="20"/>
      <c r="N24" s="20"/>
      <c r="O24" s="20"/>
      <c r="P24" s="20"/>
      <c r="Q24" s="20"/>
      <c r="R24" s="20"/>
      <c r="S24" s="20"/>
      <c r="T24" s="20"/>
      <c r="U24" s="20"/>
      <c r="V24" s="20"/>
      <c r="W24" s="20"/>
      <c r="X24" s="20"/>
      <c r="Y24" s="20"/>
      <c r="Z24" s="20"/>
    </row>
    <row r="25" ht="12.75" customHeight="1">
      <c r="A25" s="75" t="s">
        <v>120</v>
      </c>
      <c r="B25" s="76"/>
      <c r="C25" s="77"/>
      <c r="D25" s="75"/>
      <c r="E25" s="76">
        <v>0.0</v>
      </c>
      <c r="F25" s="85">
        <v>0.0</v>
      </c>
      <c r="G25" s="80" t="s">
        <v>122</v>
      </c>
      <c r="H25" s="81">
        <v>0.0</v>
      </c>
      <c r="I25" s="82"/>
      <c r="J25" s="83"/>
      <c r="K25" s="81">
        <v>0.0</v>
      </c>
      <c r="L25" s="84">
        <v>0.0</v>
      </c>
      <c r="M25" s="20"/>
      <c r="N25" s="20"/>
      <c r="O25" s="20"/>
      <c r="P25" s="20"/>
      <c r="Q25" s="20"/>
      <c r="R25" s="20"/>
      <c r="S25" s="20"/>
      <c r="T25" s="20"/>
      <c r="U25" s="20"/>
      <c r="V25" s="20"/>
      <c r="W25" s="20"/>
      <c r="X25" s="20"/>
      <c r="Y25" s="20"/>
      <c r="Z25" s="20"/>
    </row>
    <row r="26" ht="12.75" customHeight="1">
      <c r="A26" s="75" t="s">
        <v>123</v>
      </c>
      <c r="B26" s="76"/>
      <c r="C26" s="77"/>
      <c r="D26" s="75"/>
      <c r="E26" s="76">
        <v>0.0</v>
      </c>
      <c r="F26" s="85">
        <v>0.0</v>
      </c>
      <c r="G26" s="80" t="s">
        <v>124</v>
      </c>
      <c r="H26" s="81">
        <v>0.0</v>
      </c>
      <c r="I26" s="82"/>
      <c r="J26" s="83"/>
      <c r="K26" s="81">
        <v>0.0</v>
      </c>
      <c r="L26" s="84">
        <v>0.0</v>
      </c>
      <c r="M26" s="20"/>
      <c r="N26" s="20"/>
      <c r="O26" s="20"/>
      <c r="P26" s="20"/>
      <c r="Q26" s="20"/>
      <c r="R26" s="20"/>
      <c r="S26" s="20"/>
      <c r="T26" s="20"/>
      <c r="U26" s="20"/>
      <c r="V26" s="20"/>
      <c r="W26" s="20"/>
      <c r="X26" s="20"/>
      <c r="Y26" s="20"/>
      <c r="Z26" s="20"/>
    </row>
    <row r="27" ht="12.75" customHeight="1">
      <c r="A27" s="75" t="s">
        <v>125</v>
      </c>
      <c r="B27" s="86"/>
      <c r="C27" s="77"/>
      <c r="D27" s="75"/>
      <c r="E27" s="86">
        <v>0.0</v>
      </c>
      <c r="F27" s="85">
        <v>0.0</v>
      </c>
      <c r="G27" s="83" t="s">
        <v>127</v>
      </c>
      <c r="H27" s="81">
        <v>0.0</v>
      </c>
      <c r="I27" s="82"/>
      <c r="J27" s="83"/>
      <c r="K27" s="81">
        <v>0.0</v>
      </c>
      <c r="L27" s="84">
        <v>0.0</v>
      </c>
      <c r="M27" s="20"/>
      <c r="N27" s="20"/>
      <c r="O27" s="20"/>
      <c r="P27" s="20"/>
      <c r="Q27" s="20"/>
      <c r="R27" s="20"/>
      <c r="S27" s="20"/>
      <c r="T27" s="20"/>
      <c r="U27" s="20"/>
      <c r="V27" s="20"/>
      <c r="W27" s="20"/>
      <c r="X27" s="20"/>
      <c r="Y27" s="20"/>
      <c r="Z27" s="20"/>
    </row>
    <row r="28" ht="12.75" customHeight="1">
      <c r="A28" s="75" t="s">
        <v>128</v>
      </c>
      <c r="B28" s="86"/>
      <c r="C28" s="77"/>
      <c r="D28" s="75"/>
      <c r="E28" s="86">
        <v>0.0</v>
      </c>
      <c r="F28" s="85">
        <v>0.0</v>
      </c>
      <c r="G28" s="80" t="s">
        <v>129</v>
      </c>
      <c r="H28" s="87"/>
      <c r="I28" s="88"/>
      <c r="J28" s="83"/>
      <c r="K28" s="89"/>
      <c r="L28" s="90"/>
      <c r="M28" s="20"/>
      <c r="N28" s="20"/>
      <c r="O28" s="20"/>
      <c r="P28" s="20"/>
      <c r="Q28" s="20"/>
      <c r="R28" s="20"/>
      <c r="S28" s="20"/>
      <c r="T28" s="20"/>
      <c r="U28" s="20"/>
      <c r="V28" s="20"/>
      <c r="W28" s="20"/>
      <c r="X28" s="20"/>
      <c r="Y28" s="20"/>
      <c r="Z28" s="20"/>
    </row>
    <row r="29" ht="12.75" customHeight="1">
      <c r="A29" s="75"/>
      <c r="B29" s="75"/>
      <c r="C29" s="91"/>
      <c r="D29" s="75"/>
      <c r="E29" s="75"/>
      <c r="F29" s="92"/>
      <c r="G29" s="93" t="s">
        <v>130</v>
      </c>
      <c r="H29" s="89"/>
      <c r="I29" s="94" t="s">
        <v>94</v>
      </c>
      <c r="J29" s="83"/>
      <c r="K29" s="89"/>
      <c r="L29" s="90"/>
      <c r="M29" s="20"/>
      <c r="N29" s="20"/>
      <c r="O29" s="20"/>
      <c r="P29" s="20"/>
      <c r="Q29" s="20"/>
      <c r="R29" s="20"/>
      <c r="S29" s="20"/>
      <c r="T29" s="20"/>
      <c r="U29" s="20"/>
      <c r="V29" s="20"/>
      <c r="W29" s="20"/>
      <c r="X29" s="20"/>
      <c r="Y29" s="20"/>
      <c r="Z29" s="20"/>
    </row>
    <row r="30" ht="12.75" customHeight="1">
      <c r="A30" s="75" t="s">
        <v>131</v>
      </c>
      <c r="B30" s="76"/>
      <c r="C30" s="77"/>
      <c r="D30" s="75"/>
      <c r="E30" s="76">
        <v>0.0</v>
      </c>
      <c r="F30" s="85">
        <v>0.0</v>
      </c>
      <c r="G30" s="95" t="s">
        <v>133</v>
      </c>
      <c r="H30" s="81">
        <v>0.0</v>
      </c>
      <c r="I30" s="82"/>
      <c r="J30" s="83"/>
      <c r="K30" s="81">
        <v>0.0</v>
      </c>
      <c r="L30" s="84">
        <v>0.0</v>
      </c>
      <c r="M30" s="20"/>
      <c r="N30" s="20"/>
      <c r="O30" s="20"/>
      <c r="P30" s="20"/>
      <c r="Q30" s="20"/>
      <c r="R30" s="20"/>
      <c r="S30" s="20"/>
      <c r="T30" s="20"/>
      <c r="U30" s="20"/>
      <c r="V30" s="20"/>
      <c r="W30" s="20"/>
      <c r="X30" s="20"/>
      <c r="Y30" s="20"/>
      <c r="Z30" s="20"/>
    </row>
    <row r="31" ht="27.0" customHeight="1">
      <c r="A31" s="75" t="s">
        <v>134</v>
      </c>
      <c r="B31" s="76"/>
      <c r="C31" s="77"/>
      <c r="D31" s="75"/>
      <c r="E31" s="76">
        <v>0.0</v>
      </c>
      <c r="F31" s="85">
        <v>0.0</v>
      </c>
      <c r="G31" s="88" t="s">
        <v>135</v>
      </c>
      <c r="H31" s="87"/>
      <c r="I31" s="88"/>
      <c r="J31" s="83"/>
      <c r="K31" s="89"/>
      <c r="L31" s="90"/>
      <c r="M31" s="20"/>
      <c r="N31" s="20"/>
      <c r="O31" s="20"/>
      <c r="P31" s="20"/>
      <c r="Q31" s="20"/>
      <c r="R31" s="20"/>
      <c r="S31" s="20"/>
      <c r="T31" s="20"/>
      <c r="U31" s="20"/>
      <c r="V31" s="20"/>
      <c r="W31" s="20"/>
      <c r="X31" s="20"/>
      <c r="Y31" s="20"/>
      <c r="Z31" s="20"/>
    </row>
    <row r="32" ht="12.75" customHeight="1">
      <c r="A32" s="75" t="s">
        <v>136</v>
      </c>
      <c r="B32" s="76"/>
      <c r="C32" s="77"/>
      <c r="D32" s="75"/>
      <c r="E32" s="76">
        <v>0.0</v>
      </c>
      <c r="F32" s="85">
        <v>0.0</v>
      </c>
      <c r="G32" s="83" t="s">
        <v>105</v>
      </c>
      <c r="H32" s="81">
        <v>0.0</v>
      </c>
      <c r="I32" s="82"/>
      <c r="J32" s="83"/>
      <c r="K32" s="81">
        <v>0.0</v>
      </c>
      <c r="L32" s="84">
        <v>0.0</v>
      </c>
      <c r="M32" s="20"/>
      <c r="N32" s="20"/>
      <c r="O32" s="20"/>
      <c r="P32" s="20"/>
      <c r="Q32" s="20"/>
      <c r="R32" s="20"/>
      <c r="S32" s="20"/>
      <c r="T32" s="20"/>
      <c r="U32" s="20"/>
      <c r="V32" s="20"/>
      <c r="W32" s="20"/>
      <c r="X32" s="20"/>
      <c r="Y32" s="20"/>
      <c r="Z32" s="20"/>
    </row>
    <row r="33" ht="12.75" customHeight="1">
      <c r="A33" s="75" t="s">
        <v>137</v>
      </c>
      <c r="B33" s="76"/>
      <c r="C33" s="77"/>
      <c r="D33" s="75"/>
      <c r="E33" s="76">
        <v>0.0</v>
      </c>
      <c r="F33" s="85">
        <v>0.0</v>
      </c>
      <c r="G33" s="96" t="s">
        <v>138</v>
      </c>
      <c r="H33" s="89"/>
      <c r="I33" s="94"/>
      <c r="J33" s="96"/>
      <c r="K33" s="89"/>
      <c r="L33" s="90"/>
      <c r="M33" s="20"/>
      <c r="N33" s="20"/>
      <c r="O33" s="20"/>
      <c r="P33" s="20"/>
      <c r="Q33" s="20"/>
      <c r="R33" s="20"/>
      <c r="S33" s="20"/>
      <c r="T33" s="20"/>
      <c r="U33" s="20"/>
      <c r="V33" s="20"/>
      <c r="W33" s="20"/>
      <c r="X33" s="20"/>
      <c r="Y33" s="20"/>
      <c r="Z33" s="20"/>
    </row>
    <row r="34" ht="12.75" customHeight="1">
      <c r="A34" s="97" t="s">
        <v>139</v>
      </c>
      <c r="B34" s="98"/>
      <c r="C34" s="99"/>
      <c r="D34" s="97"/>
      <c r="E34" s="98"/>
      <c r="F34" s="100"/>
      <c r="G34" s="83" t="s">
        <v>107</v>
      </c>
      <c r="H34" s="87">
        <f>SUM(H24:H32)</f>
        <v>0</v>
      </c>
      <c r="I34" s="88"/>
      <c r="J34" s="83"/>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5" t="s">
        <v>105</v>
      </c>
      <c r="B35" s="76"/>
      <c r="C35" s="77"/>
      <c r="D35" s="75"/>
      <c r="E35" s="76">
        <v>0.0</v>
      </c>
      <c r="F35" s="85">
        <v>0.0</v>
      </c>
      <c r="G35" s="27" t="s">
        <v>141</v>
      </c>
      <c r="H35" s="27"/>
      <c r="I35" s="65"/>
      <c r="J35" s="27"/>
      <c r="K35" s="66"/>
      <c r="L35" s="67"/>
      <c r="M35" s="20"/>
      <c r="N35" s="20"/>
      <c r="O35" s="20"/>
      <c r="P35" s="20"/>
      <c r="Q35" s="20"/>
      <c r="R35" s="20"/>
      <c r="S35" s="20"/>
      <c r="T35" s="20"/>
      <c r="U35" s="20"/>
      <c r="V35" s="20"/>
      <c r="W35" s="20"/>
      <c r="X35" s="20"/>
      <c r="Y35" s="20"/>
      <c r="Z35" s="20"/>
    </row>
    <row r="36" ht="12.75" customHeight="1">
      <c r="A36" s="97" t="s">
        <v>142</v>
      </c>
      <c r="B36" s="97"/>
      <c r="C36" s="102"/>
      <c r="D36" s="97"/>
      <c r="E36" s="98"/>
      <c r="F36" s="100"/>
      <c r="G36" s="30" t="s">
        <v>143</v>
      </c>
      <c r="H36" s="30"/>
      <c r="I36" s="69"/>
      <c r="J36" s="30" t="s">
        <v>110</v>
      </c>
      <c r="K36" s="29"/>
      <c r="L36" s="71"/>
      <c r="M36" s="20"/>
      <c r="N36" s="20"/>
      <c r="O36" s="20"/>
      <c r="P36" s="20"/>
      <c r="Q36" s="20"/>
      <c r="R36" s="20"/>
      <c r="S36" s="20"/>
      <c r="T36" s="20"/>
      <c r="U36" s="20"/>
      <c r="V36" s="20"/>
      <c r="W36" s="20"/>
      <c r="X36" s="20"/>
      <c r="Y36" s="20"/>
      <c r="Z36" s="20"/>
    </row>
    <row r="37" ht="12.75" customHeight="1">
      <c r="A37" s="75" t="s">
        <v>107</v>
      </c>
      <c r="B37" s="103">
        <f>SUM(B24:B35)</f>
        <v>0</v>
      </c>
      <c r="C37" s="104"/>
      <c r="D37" s="75"/>
      <c r="E37" s="103">
        <f t="shared" ref="E37:F37" si="4">SUM(E24:E36)</f>
        <v>0</v>
      </c>
      <c r="F37" s="105">
        <f t="shared" si="4"/>
        <v>0</v>
      </c>
      <c r="G37" s="30" t="s">
        <v>113</v>
      </c>
      <c r="H37" s="30"/>
      <c r="I37" s="69"/>
      <c r="J37" s="30"/>
      <c r="K37" s="29" t="s">
        <v>114</v>
      </c>
      <c r="L37" s="33" t="s">
        <v>115</v>
      </c>
      <c r="M37" s="20"/>
      <c r="N37" s="20"/>
      <c r="O37" s="20"/>
      <c r="P37" s="20"/>
      <c r="Q37" s="20"/>
      <c r="R37" s="20"/>
      <c r="S37" s="20"/>
      <c r="T37" s="20"/>
      <c r="U37" s="20"/>
      <c r="V37" s="20"/>
      <c r="W37" s="20"/>
      <c r="X37" s="20"/>
      <c r="Y37" s="20"/>
      <c r="Z37" s="20"/>
    </row>
    <row r="38" ht="12.75" customHeight="1">
      <c r="A38" s="64" t="s">
        <v>144</v>
      </c>
      <c r="B38" s="27"/>
      <c r="C38" s="65"/>
      <c r="D38" s="27"/>
      <c r="E38" s="27"/>
      <c r="F38" s="68"/>
      <c r="G38" s="73" t="s">
        <v>145</v>
      </c>
      <c r="H38" s="30" t="s">
        <v>79</v>
      </c>
      <c r="I38" s="69" t="s">
        <v>146</v>
      </c>
      <c r="J38" s="30"/>
      <c r="K38" s="29" t="s">
        <v>81</v>
      </c>
      <c r="L38" s="33" t="s">
        <v>82</v>
      </c>
      <c r="M38" s="20"/>
      <c r="N38" s="20"/>
      <c r="O38" s="20"/>
      <c r="P38" s="20"/>
      <c r="Q38" s="20"/>
      <c r="R38" s="20"/>
      <c r="S38" s="20"/>
      <c r="T38" s="20"/>
      <c r="U38" s="20"/>
      <c r="V38" s="20"/>
      <c r="W38" s="20"/>
      <c r="X38" s="20"/>
      <c r="Y38" s="20"/>
      <c r="Z38" s="20"/>
    </row>
    <row r="39" ht="12.75" customHeight="1">
      <c r="A39" s="30" t="s">
        <v>147</v>
      </c>
      <c r="B39" s="30"/>
      <c r="C39" s="69"/>
      <c r="D39" s="30"/>
      <c r="E39" s="30" t="s">
        <v>148</v>
      </c>
      <c r="F39" s="106" t="s">
        <v>149</v>
      </c>
      <c r="G39" s="107" t="s">
        <v>150</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151</v>
      </c>
      <c r="B40" s="30"/>
      <c r="C40" s="69"/>
      <c r="D40" s="30"/>
      <c r="E40" s="30"/>
      <c r="F40" s="106"/>
      <c r="G40" s="112" t="s">
        <v>152</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153</v>
      </c>
      <c r="B41" s="30" t="s">
        <v>79</v>
      </c>
      <c r="C41" s="69" t="s">
        <v>146</v>
      </c>
      <c r="D41" s="73"/>
      <c r="E41" s="29" t="s">
        <v>81</v>
      </c>
      <c r="F41" s="33" t="s">
        <v>82</v>
      </c>
      <c r="G41" s="112" t="s">
        <v>154</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155</v>
      </c>
      <c r="B42" s="115">
        <v>0.0</v>
      </c>
      <c r="C42" s="116"/>
      <c r="D42" s="117"/>
      <c r="E42" s="118"/>
      <c r="F42" s="118"/>
      <c r="G42" s="119" t="s">
        <v>156</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157</v>
      </c>
      <c r="B43" s="115">
        <v>0.0</v>
      </c>
      <c r="C43" s="116" t="s">
        <v>158</v>
      </c>
      <c r="D43" s="117"/>
      <c r="E43" s="118"/>
      <c r="F43" s="118"/>
      <c r="G43" s="119" t="s">
        <v>159</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160</v>
      </c>
      <c r="B44" s="115">
        <v>0.0</v>
      </c>
      <c r="C44" s="120" t="s">
        <v>161</v>
      </c>
      <c r="D44" s="117"/>
      <c r="E44" s="118"/>
      <c r="F44" s="118"/>
      <c r="G44" s="121" t="s">
        <v>162</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163</v>
      </c>
      <c r="B45" s="122">
        <v>0.0</v>
      </c>
      <c r="C45" s="120"/>
      <c r="D45" s="117"/>
      <c r="E45" s="122">
        <v>0.0</v>
      </c>
      <c r="F45" s="123">
        <v>0.0</v>
      </c>
      <c r="G45" s="112" t="s">
        <v>107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164</v>
      </c>
      <c r="B46" s="122">
        <v>0.0</v>
      </c>
      <c r="C46" s="120"/>
      <c r="D46" s="117"/>
      <c r="E46" s="122">
        <v>0.0</v>
      </c>
      <c r="F46" s="123">
        <v>0.0</v>
      </c>
      <c r="G46" s="27" t="s">
        <v>165</v>
      </c>
      <c r="H46" s="27"/>
      <c r="I46" s="65"/>
      <c r="J46" s="27"/>
      <c r="K46" s="66"/>
      <c r="L46" s="67"/>
      <c r="M46" s="20"/>
      <c r="N46" s="20"/>
      <c r="O46" s="20"/>
      <c r="P46" s="20"/>
      <c r="Q46" s="20"/>
      <c r="R46" s="20"/>
      <c r="S46" s="20"/>
      <c r="T46" s="20"/>
      <c r="U46" s="20"/>
      <c r="V46" s="20"/>
      <c r="W46" s="20"/>
      <c r="X46" s="20"/>
      <c r="Y46" s="20"/>
      <c r="Z46" s="20"/>
    </row>
    <row r="47" ht="13.5" customHeight="1">
      <c r="A47" s="114" t="s">
        <v>166</v>
      </c>
      <c r="B47" s="118"/>
      <c r="C47" s="114"/>
      <c r="D47" s="117"/>
      <c r="E47" s="118"/>
      <c r="F47" s="114"/>
      <c r="G47" s="126" t="s">
        <v>167</v>
      </c>
      <c r="H47" s="30" t="s">
        <v>360</v>
      </c>
      <c r="I47" s="69"/>
      <c r="J47" s="30"/>
      <c r="K47" s="70"/>
      <c r="L47" s="71"/>
      <c r="M47" s="20"/>
      <c r="N47" s="20"/>
      <c r="O47" s="20"/>
      <c r="P47" s="20"/>
      <c r="Q47" s="20"/>
      <c r="R47" s="20"/>
      <c r="S47" s="20"/>
      <c r="T47" s="20"/>
      <c r="U47" s="20"/>
      <c r="V47" s="20"/>
      <c r="W47" s="20"/>
      <c r="X47" s="20"/>
      <c r="Y47" s="20"/>
      <c r="Z47" s="20"/>
    </row>
    <row r="48" ht="13.5" customHeight="1">
      <c r="A48" s="114" t="s">
        <v>168</v>
      </c>
      <c r="B48" s="118"/>
      <c r="C48" s="114"/>
      <c r="D48" s="117"/>
      <c r="E48" s="118"/>
      <c r="F48" s="114"/>
      <c r="G48" s="127" t="s">
        <v>169</v>
      </c>
      <c r="H48" s="73"/>
      <c r="I48" s="128"/>
      <c r="J48" s="73"/>
      <c r="K48" s="70"/>
      <c r="L48" s="71"/>
      <c r="M48" s="20"/>
      <c r="N48" s="20"/>
      <c r="O48" s="20"/>
      <c r="P48" s="20"/>
      <c r="Q48" s="20"/>
      <c r="R48" s="20"/>
      <c r="S48" s="20"/>
      <c r="T48" s="20"/>
      <c r="U48" s="20"/>
      <c r="V48" s="20"/>
      <c r="W48" s="20"/>
      <c r="X48" s="20"/>
      <c r="Y48" s="20"/>
      <c r="Z48" s="20"/>
    </row>
    <row r="49" ht="12.0" customHeight="1">
      <c r="A49" s="114" t="s">
        <v>170</v>
      </c>
      <c r="B49" s="118"/>
      <c r="C49" s="114"/>
      <c r="D49" s="117"/>
      <c r="E49" s="129"/>
      <c r="F49" s="130"/>
      <c r="G49" s="30" t="s">
        <v>113</v>
      </c>
      <c r="H49" s="30" t="s">
        <v>361</v>
      </c>
      <c r="I49" s="69" t="s">
        <v>362</v>
      </c>
      <c r="J49" s="30" t="s">
        <v>363</v>
      </c>
      <c r="K49" s="29" t="s">
        <v>364</v>
      </c>
      <c r="L49" s="33" t="s">
        <v>365</v>
      </c>
      <c r="M49" s="20"/>
      <c r="N49" s="20"/>
      <c r="O49" s="20"/>
      <c r="P49" s="20"/>
      <c r="Q49" s="20"/>
      <c r="R49" s="20"/>
      <c r="S49" s="20"/>
      <c r="T49" s="20"/>
      <c r="U49" s="20"/>
      <c r="V49" s="20"/>
      <c r="W49" s="20"/>
      <c r="X49" s="20"/>
      <c r="Y49" s="20"/>
      <c r="Z49" s="20"/>
    </row>
    <row r="50" ht="12.75" customHeight="1">
      <c r="A50" s="117" t="s">
        <v>107</v>
      </c>
      <c r="B50" s="118">
        <f>SUM(B42:B46)</f>
        <v>0</v>
      </c>
      <c r="C50" s="114"/>
      <c r="D50" s="117"/>
      <c r="E50" s="118">
        <f t="shared" ref="E50:F50" si="6">SUM(E45,E46)</f>
        <v>0</v>
      </c>
      <c r="F50" s="131">
        <f t="shared" si="6"/>
        <v>0</v>
      </c>
      <c r="G50" s="132" t="s">
        <v>172</v>
      </c>
      <c r="H50" s="30" t="s">
        <v>79</v>
      </c>
      <c r="I50" s="69" t="s">
        <v>146</v>
      </c>
      <c r="J50" s="73"/>
      <c r="K50" s="29" t="s">
        <v>81</v>
      </c>
      <c r="L50" s="33" t="s">
        <v>82</v>
      </c>
      <c r="M50" s="20"/>
      <c r="N50" s="20"/>
      <c r="O50" s="20"/>
      <c r="P50" s="20"/>
      <c r="Q50" s="20"/>
      <c r="R50" s="20"/>
      <c r="S50" s="20"/>
      <c r="T50" s="20"/>
      <c r="U50" s="20"/>
      <c r="V50" s="20"/>
      <c r="W50" s="20"/>
      <c r="X50" s="20"/>
      <c r="Y50" s="20"/>
      <c r="Z50" s="20"/>
    </row>
    <row r="51" ht="12.75" customHeight="1">
      <c r="A51" s="64" t="s">
        <v>173</v>
      </c>
      <c r="B51" s="27"/>
      <c r="C51" s="65"/>
      <c r="D51" s="27"/>
      <c r="E51" s="66"/>
      <c r="F51" s="67"/>
      <c r="G51" s="133" t="s">
        <v>174</v>
      </c>
      <c r="H51" s="134">
        <v>90.0</v>
      </c>
      <c r="I51" s="135"/>
      <c r="J51" s="136"/>
      <c r="K51" s="134">
        <v>0.0</v>
      </c>
      <c r="L51" s="137">
        <v>0.0</v>
      </c>
      <c r="M51" s="20"/>
      <c r="N51" s="20"/>
      <c r="O51" s="20"/>
      <c r="P51" s="20"/>
      <c r="Q51" s="20"/>
      <c r="R51" s="20"/>
      <c r="S51" s="20"/>
      <c r="T51" s="20"/>
      <c r="U51" s="20"/>
      <c r="V51" s="20"/>
      <c r="W51" s="20"/>
      <c r="X51" s="20"/>
      <c r="Y51" s="20"/>
      <c r="Z51" s="20"/>
    </row>
    <row r="52" ht="12.75" customHeight="1">
      <c r="A52" s="193" t="s">
        <v>366</v>
      </c>
      <c r="B52" s="30"/>
      <c r="C52" s="69"/>
      <c r="D52" s="30"/>
      <c r="E52" s="70"/>
      <c r="F52" s="71"/>
      <c r="G52" s="133" t="s">
        <v>175</v>
      </c>
      <c r="H52" s="134">
        <v>115.0</v>
      </c>
      <c r="I52" s="135"/>
      <c r="J52" s="136"/>
      <c r="K52" s="134">
        <v>0.0</v>
      </c>
      <c r="L52" s="137">
        <v>0.0</v>
      </c>
      <c r="M52" s="20"/>
      <c r="N52" s="20"/>
      <c r="O52" s="20"/>
      <c r="P52" s="20"/>
      <c r="Q52" s="20"/>
      <c r="R52" s="20"/>
      <c r="S52" s="20"/>
      <c r="T52" s="20"/>
      <c r="U52" s="20"/>
      <c r="V52" s="20"/>
      <c r="W52" s="20"/>
      <c r="X52" s="20"/>
      <c r="Y52" s="20"/>
      <c r="Z52" s="20"/>
    </row>
    <row r="53" ht="12.75" customHeight="1">
      <c r="A53" s="132" t="s">
        <v>169</v>
      </c>
      <c r="B53" s="73"/>
      <c r="C53" s="128"/>
      <c r="D53" s="73"/>
      <c r="E53" s="70"/>
      <c r="F53" s="71"/>
      <c r="G53" s="133" t="s">
        <v>176</v>
      </c>
      <c r="H53" s="134">
        <v>120.0</v>
      </c>
      <c r="I53" s="135"/>
      <c r="J53" s="136"/>
      <c r="K53" s="134">
        <v>0.0</v>
      </c>
      <c r="L53" s="137">
        <v>0.0</v>
      </c>
      <c r="M53" s="20"/>
      <c r="N53" s="20"/>
      <c r="O53" s="20"/>
      <c r="P53" s="20"/>
      <c r="Q53" s="20"/>
      <c r="R53" s="20"/>
      <c r="S53" s="20"/>
      <c r="T53" s="20"/>
      <c r="U53" s="20"/>
      <c r="V53" s="20"/>
      <c r="W53" s="20"/>
      <c r="X53" s="20"/>
      <c r="Y53" s="20"/>
      <c r="Z53" s="20"/>
    </row>
    <row r="54" ht="12.75" customHeight="1">
      <c r="A54" s="193" t="s">
        <v>367</v>
      </c>
      <c r="B54" s="73"/>
      <c r="C54" s="69" t="s">
        <v>362</v>
      </c>
      <c r="D54" s="30" t="s">
        <v>368</v>
      </c>
      <c r="E54" s="29" t="s">
        <v>364</v>
      </c>
      <c r="F54" s="33" t="s">
        <v>365</v>
      </c>
      <c r="G54" s="133" t="s">
        <v>177</v>
      </c>
      <c r="H54" s="134">
        <v>980.0</v>
      </c>
      <c r="I54" s="135"/>
      <c r="J54" s="136"/>
      <c r="K54" s="134">
        <v>0.0</v>
      </c>
      <c r="L54" s="137">
        <v>0.0</v>
      </c>
      <c r="M54" s="20"/>
      <c r="N54" s="20"/>
      <c r="O54" s="20"/>
      <c r="P54" s="20"/>
      <c r="Q54" s="20"/>
      <c r="R54" s="20"/>
      <c r="S54" s="20"/>
      <c r="T54" s="20"/>
      <c r="U54" s="20"/>
      <c r="V54" s="20"/>
      <c r="W54" s="20"/>
      <c r="X54" s="20"/>
      <c r="Y54" s="20"/>
      <c r="Z54" s="20"/>
    </row>
    <row r="55" ht="25.5" customHeight="1">
      <c r="A55" s="132" t="s">
        <v>172</v>
      </c>
      <c r="B55" s="138" t="s">
        <v>79</v>
      </c>
      <c r="C55" s="69" t="s">
        <v>146</v>
      </c>
      <c r="D55" s="73"/>
      <c r="E55" s="29" t="s">
        <v>81</v>
      </c>
      <c r="F55" s="33" t="s">
        <v>82</v>
      </c>
      <c r="G55" s="133" t="s">
        <v>178</v>
      </c>
      <c r="H55" s="134">
        <v>750.0</v>
      </c>
      <c r="I55" s="135"/>
      <c r="J55" s="136"/>
      <c r="K55" s="134">
        <v>0.0</v>
      </c>
      <c r="L55" s="137">
        <v>0.0</v>
      </c>
      <c r="M55" s="20"/>
      <c r="N55" s="20"/>
      <c r="O55" s="20"/>
      <c r="P55" s="20"/>
      <c r="Q55" s="20"/>
      <c r="R55" s="20"/>
      <c r="S55" s="20"/>
      <c r="T55" s="20"/>
      <c r="U55" s="20"/>
      <c r="V55" s="20"/>
      <c r="W55" s="20"/>
      <c r="X55" s="20"/>
      <c r="Y55" s="20"/>
      <c r="Z55" s="20"/>
    </row>
    <row r="56" ht="12.75" customHeight="1">
      <c r="A56" s="139" t="s">
        <v>174</v>
      </c>
      <c r="B56" s="140">
        <v>90.0</v>
      </c>
      <c r="C56" s="141"/>
      <c r="D56" s="142"/>
      <c r="E56" s="140">
        <v>0.0</v>
      </c>
      <c r="F56" s="143">
        <v>0.0</v>
      </c>
      <c r="G56" s="144" t="s">
        <v>105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175</v>
      </c>
      <c r="B57" s="140">
        <v>115.0</v>
      </c>
      <c r="C57" s="141"/>
      <c r="D57" s="142"/>
      <c r="E57" s="140">
        <v>0.0</v>
      </c>
      <c r="F57" s="143">
        <v>0.0</v>
      </c>
      <c r="G57" s="145" t="s">
        <v>142</v>
      </c>
      <c r="H57" s="146"/>
      <c r="I57" s="145"/>
      <c r="J57" s="146"/>
      <c r="K57" s="147"/>
      <c r="L57" s="148"/>
      <c r="M57" s="20"/>
      <c r="N57" s="20"/>
      <c r="O57" s="20"/>
      <c r="P57" s="20"/>
      <c r="Q57" s="20"/>
      <c r="R57" s="20"/>
      <c r="S57" s="20"/>
      <c r="T57" s="20"/>
      <c r="U57" s="20"/>
      <c r="V57" s="20"/>
      <c r="W57" s="20"/>
      <c r="X57" s="20"/>
      <c r="Y57" s="20"/>
      <c r="Z57" s="20"/>
    </row>
    <row r="58" ht="12.75" customHeight="1">
      <c r="A58" s="139" t="s">
        <v>176</v>
      </c>
      <c r="B58" s="140">
        <v>120.0</v>
      </c>
      <c r="C58" s="141"/>
      <c r="D58" s="142"/>
      <c r="E58" s="140">
        <v>0.0</v>
      </c>
      <c r="F58" s="143">
        <v>0.0</v>
      </c>
      <c r="G58" s="149" t="s">
        <v>107</v>
      </c>
      <c r="H58" s="150">
        <f>SUM(H51:H56)</f>
        <v>2055</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179</v>
      </c>
      <c r="B59" s="140">
        <v>720.0</v>
      </c>
      <c r="C59" s="141"/>
      <c r="D59" s="142"/>
      <c r="E59" s="140">
        <v>0.0</v>
      </c>
      <c r="F59" s="143">
        <v>0.0</v>
      </c>
      <c r="G59" s="154" t="s">
        <v>180</v>
      </c>
      <c r="H59" s="20"/>
      <c r="I59" s="20"/>
      <c r="J59" s="20"/>
      <c r="K59" s="20"/>
      <c r="L59" s="20"/>
      <c r="M59" s="20"/>
      <c r="N59" s="20"/>
      <c r="O59" s="20"/>
      <c r="P59" s="20"/>
      <c r="Q59" s="20"/>
      <c r="R59" s="20"/>
      <c r="S59" s="20"/>
      <c r="T59" s="20"/>
      <c r="U59" s="20"/>
      <c r="V59" s="20"/>
      <c r="W59" s="20"/>
      <c r="X59" s="20"/>
      <c r="Y59" s="20"/>
      <c r="Z59" s="20"/>
    </row>
    <row r="60" ht="12.75" customHeight="1">
      <c r="A60" s="139" t="s">
        <v>178</v>
      </c>
      <c r="B60" s="140">
        <v>950.0</v>
      </c>
      <c r="C60" s="141"/>
      <c r="D60" s="142"/>
      <c r="E60" s="140">
        <v>0.0</v>
      </c>
      <c r="F60" s="143">
        <v>0.0</v>
      </c>
      <c r="G60" s="155" t="s">
        <v>369</v>
      </c>
      <c r="H60" s="20"/>
      <c r="I60" s="20"/>
      <c r="J60" s="20"/>
      <c r="K60" s="20"/>
      <c r="L60" s="20"/>
      <c r="M60" s="20"/>
      <c r="N60" s="20"/>
      <c r="O60" s="20"/>
      <c r="P60" s="20"/>
      <c r="Q60" s="20"/>
      <c r="R60" s="20"/>
      <c r="S60" s="20"/>
      <c r="T60" s="20"/>
      <c r="U60" s="20"/>
      <c r="V60" s="20"/>
      <c r="W60" s="20"/>
      <c r="X60" s="20"/>
      <c r="Y60" s="20"/>
      <c r="Z60" s="20"/>
    </row>
    <row r="61" ht="12.75" customHeight="1">
      <c r="A61" s="156" t="s">
        <v>105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142</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107</v>
      </c>
      <c r="B63" s="163">
        <f>SUM(H56:H62)</f>
        <v>2055</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4" t="s">
        <v>182</v>
      </c>
      <c r="B64" s="27"/>
      <c r="C64" s="27"/>
      <c r="D64" s="68"/>
      <c r="E64" s="166">
        <f t="shared" ref="E64:F64" si="9">SUM(E20,K20,K34,E50,K45,E63,K58)</f>
        <v>0</v>
      </c>
      <c r="F64" s="167">
        <f t="shared" si="9"/>
        <v>0</v>
      </c>
      <c r="G64" s="157"/>
      <c r="H64" s="20"/>
      <c r="I64" s="20"/>
      <c r="J64" s="20"/>
      <c r="K64" s="20"/>
      <c r="L64" s="20"/>
      <c r="M64" s="20"/>
      <c r="N64" s="20"/>
      <c r="O64" s="20"/>
      <c r="P64" s="20"/>
      <c r="Q64" s="20"/>
      <c r="R64" s="20"/>
      <c r="S64" s="20"/>
      <c r="T64" s="20"/>
      <c r="U64" s="20"/>
      <c r="V64" s="20"/>
      <c r="W64" s="20"/>
      <c r="X64" s="20"/>
      <c r="Y64" s="20"/>
      <c r="Z64" s="20"/>
    </row>
    <row r="65" ht="12.75" customHeight="1">
      <c r="A65" s="25" t="s">
        <v>183</v>
      </c>
      <c r="B65" s="25"/>
      <c r="C65" s="25"/>
      <c r="D65" s="168"/>
      <c r="E65" s="166">
        <f t="shared" ref="E65:F65" si="10">E37</f>
        <v>0</v>
      </c>
      <c r="F65" s="167">
        <f t="shared" si="10"/>
        <v>0</v>
      </c>
      <c r="G65" s="169"/>
      <c r="H65" s="20"/>
      <c r="I65" s="20"/>
      <c r="J65" s="20"/>
      <c r="K65" s="20"/>
      <c r="L65" s="20"/>
      <c r="M65" s="20"/>
      <c r="N65" s="20"/>
      <c r="O65" s="20"/>
      <c r="P65" s="20"/>
      <c r="Q65" s="20"/>
      <c r="R65" s="20"/>
      <c r="S65" s="20"/>
      <c r="T65" s="20"/>
      <c r="U65" s="20"/>
      <c r="V65" s="20"/>
      <c r="W65" s="20"/>
      <c r="X65" s="20"/>
      <c r="Y65" s="20"/>
      <c r="Z65" s="20"/>
    </row>
    <row r="66" ht="12.75" customHeight="1">
      <c r="A66" s="24" t="s">
        <v>184</v>
      </c>
      <c r="B66" s="25"/>
      <c r="C66" s="25"/>
      <c r="D66" s="25"/>
      <c r="E66" s="167">
        <f t="shared" ref="E66:F66" si="11">SUM(E64:E65)</f>
        <v>0</v>
      </c>
      <c r="F66" s="167">
        <f t="shared" si="11"/>
        <v>0</v>
      </c>
      <c r="G66" s="20"/>
      <c r="H66" s="20"/>
      <c r="I66" s="20"/>
      <c r="J66" s="20"/>
      <c r="K66" s="20"/>
      <c r="L66" s="20"/>
      <c r="M66" s="20"/>
      <c r="N66" s="20"/>
      <c r="O66" s="20"/>
      <c r="P66" s="20"/>
      <c r="Q66" s="20"/>
      <c r="R66" s="20"/>
      <c r="S66" s="20"/>
      <c r="T66" s="20"/>
      <c r="U66" s="20"/>
      <c r="V66" s="20"/>
      <c r="W66" s="20"/>
      <c r="X66" s="20"/>
      <c r="Y66" s="20"/>
      <c r="Z66" s="20"/>
    </row>
    <row r="67" ht="12.75" customHeight="1">
      <c r="A67" s="25" t="s">
        <v>185</v>
      </c>
      <c r="B67" s="25"/>
      <c r="C67" s="25"/>
      <c r="D67" s="25"/>
      <c r="E67" s="194"/>
      <c r="F67" s="167"/>
      <c r="G67" s="20"/>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189</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7" t="s">
        <v>370</v>
      </c>
      <c r="B1" s="18" t="s">
        <v>371</v>
      </c>
      <c r="C1" s="18" t="s">
        <v>61</v>
      </c>
      <c r="D1" s="18" t="s">
        <v>372</v>
      </c>
      <c r="E1" s="18" t="s">
        <v>63</v>
      </c>
      <c r="F1" s="18" t="s">
        <v>193</v>
      </c>
      <c r="G1" s="19" t="s">
        <v>373</v>
      </c>
      <c r="H1" s="20"/>
      <c r="I1" s="20"/>
      <c r="J1" s="20"/>
      <c r="K1" s="21" t="s">
        <v>374</v>
      </c>
      <c r="L1" s="22"/>
      <c r="M1" s="20"/>
      <c r="N1" s="23"/>
      <c r="O1" s="20"/>
      <c r="P1" s="20"/>
      <c r="Q1" s="20"/>
      <c r="R1" s="20"/>
      <c r="S1" s="20"/>
      <c r="T1" s="20"/>
      <c r="U1" s="20"/>
      <c r="V1" s="20"/>
      <c r="W1" s="20"/>
      <c r="X1" s="20"/>
      <c r="Y1" s="20"/>
      <c r="Z1" s="20"/>
    </row>
    <row r="2" ht="12.75" customHeight="1">
      <c r="A2" s="24" t="s">
        <v>375</v>
      </c>
      <c r="B2" s="25"/>
      <c r="C2" s="25"/>
      <c r="D2" s="25"/>
      <c r="E2" s="26"/>
      <c r="F2" s="26"/>
      <c r="G2" s="25" t="s">
        <v>376</v>
      </c>
      <c r="H2" s="27"/>
      <c r="I2" s="27"/>
      <c r="J2" s="27"/>
      <c r="K2" s="26"/>
      <c r="L2" s="28"/>
      <c r="M2" s="20"/>
      <c r="N2" s="20"/>
      <c r="O2" s="20"/>
      <c r="P2" s="20"/>
      <c r="Q2" s="20"/>
      <c r="R2" s="20"/>
      <c r="S2" s="20"/>
      <c r="T2" s="20"/>
      <c r="U2" s="20"/>
      <c r="V2" s="20"/>
      <c r="W2" s="20"/>
      <c r="X2" s="20"/>
      <c r="Y2" s="20"/>
      <c r="Z2" s="20"/>
    </row>
    <row r="3" ht="12.75" customHeight="1">
      <c r="A3" s="29" t="s">
        <v>377</v>
      </c>
      <c r="B3" s="30" t="s">
        <v>378</v>
      </c>
      <c r="C3" s="30" t="s">
        <v>379</v>
      </c>
      <c r="D3" s="30" t="s">
        <v>319</v>
      </c>
      <c r="E3" s="29" t="s">
        <v>380</v>
      </c>
      <c r="F3" s="31"/>
      <c r="G3" s="29" t="s">
        <v>381</v>
      </c>
      <c r="H3" s="30" t="s">
        <v>382</v>
      </c>
      <c r="I3" s="30" t="s">
        <v>379</v>
      </c>
      <c r="J3" s="30" t="s">
        <v>319</v>
      </c>
      <c r="K3" s="29" t="s">
        <v>380</v>
      </c>
      <c r="L3" s="31"/>
      <c r="M3" s="20"/>
      <c r="N3" s="20"/>
      <c r="O3" s="20"/>
      <c r="P3" s="20"/>
      <c r="Q3" s="20"/>
      <c r="R3" s="20"/>
      <c r="S3" s="20"/>
      <c r="T3" s="20"/>
      <c r="U3" s="20"/>
      <c r="V3" s="20"/>
      <c r="W3" s="20"/>
      <c r="X3" s="20"/>
      <c r="Y3" s="20"/>
      <c r="Z3" s="20"/>
    </row>
    <row r="4" ht="12.75" customHeight="1">
      <c r="A4" s="32" t="s">
        <v>78</v>
      </c>
      <c r="B4" s="29" t="s">
        <v>79</v>
      </c>
      <c r="C4" s="29" t="s">
        <v>80</v>
      </c>
      <c r="D4" s="29"/>
      <c r="E4" s="29" t="s">
        <v>81</v>
      </c>
      <c r="F4" s="33" t="s">
        <v>82</v>
      </c>
      <c r="G4" s="32" t="s">
        <v>78</v>
      </c>
      <c r="H4" s="30" t="s">
        <v>79</v>
      </c>
      <c r="I4" s="30" t="s">
        <v>80</v>
      </c>
      <c r="J4" s="30"/>
      <c r="K4" s="29" t="s">
        <v>81</v>
      </c>
      <c r="L4" s="33" t="s">
        <v>82</v>
      </c>
      <c r="M4" s="20"/>
      <c r="N4" s="20"/>
      <c r="O4" s="20"/>
      <c r="P4" s="20"/>
      <c r="Q4" s="20"/>
      <c r="R4" s="20"/>
      <c r="S4" s="20"/>
      <c r="T4" s="20"/>
      <c r="U4" s="20"/>
      <c r="V4" s="20"/>
      <c r="W4" s="20"/>
      <c r="X4" s="20"/>
      <c r="Y4" s="20"/>
      <c r="Z4" s="20"/>
    </row>
    <row r="5" ht="12.75" customHeight="1">
      <c r="A5" s="34" t="s">
        <v>83</v>
      </c>
      <c r="B5" s="35">
        <v>1250.0</v>
      </c>
      <c r="C5" s="36" t="s">
        <v>383</v>
      </c>
      <c r="D5" s="37"/>
      <c r="E5" s="38">
        <v>680.0</v>
      </c>
      <c r="F5" s="39">
        <v>680.0</v>
      </c>
      <c r="G5" s="40" t="s">
        <v>83</v>
      </c>
      <c r="H5" s="41">
        <v>2500.0</v>
      </c>
      <c r="I5" s="42" t="s">
        <v>384</v>
      </c>
      <c r="J5" s="40"/>
      <c r="K5" s="43">
        <v>680.0</v>
      </c>
      <c r="L5" s="44">
        <v>680.0</v>
      </c>
      <c r="M5" s="20"/>
      <c r="N5" s="20"/>
      <c r="O5" s="20"/>
      <c r="P5" s="20"/>
      <c r="Q5" s="20"/>
      <c r="R5" s="20"/>
      <c r="S5" s="20"/>
      <c r="T5" s="20"/>
      <c r="U5" s="20"/>
      <c r="V5" s="20"/>
      <c r="W5" s="20"/>
      <c r="X5" s="20"/>
      <c r="Y5" s="20"/>
      <c r="Z5" s="20"/>
    </row>
    <row r="6" ht="12.75" customHeight="1">
      <c r="A6" s="34" t="s">
        <v>86</v>
      </c>
      <c r="B6" s="35">
        <v>50.0</v>
      </c>
      <c r="C6" s="36" t="s">
        <v>385</v>
      </c>
      <c r="D6" s="37"/>
      <c r="E6" s="38">
        <v>50.0</v>
      </c>
      <c r="F6" s="39">
        <v>50.0</v>
      </c>
      <c r="G6" s="40" t="s">
        <v>86</v>
      </c>
      <c r="H6" s="41">
        <v>50.0</v>
      </c>
      <c r="I6" s="42" t="s">
        <v>386</v>
      </c>
      <c r="J6" s="40"/>
      <c r="K6" s="43">
        <v>50.0</v>
      </c>
      <c r="L6" s="44">
        <v>50.0</v>
      </c>
      <c r="M6" s="20"/>
      <c r="N6" s="20"/>
      <c r="O6" s="20"/>
      <c r="P6" s="20"/>
      <c r="Q6" s="20"/>
      <c r="R6" s="20"/>
      <c r="S6" s="20"/>
      <c r="T6" s="20"/>
      <c r="U6" s="20"/>
      <c r="V6" s="20"/>
      <c r="W6" s="20"/>
      <c r="X6" s="20"/>
      <c r="Y6" s="20"/>
      <c r="Z6" s="20"/>
    </row>
    <row r="7" ht="12.75" customHeight="1">
      <c r="A7" s="34" t="s">
        <v>87</v>
      </c>
      <c r="B7" s="35">
        <v>125.0</v>
      </c>
      <c r="C7" s="36" t="s">
        <v>387</v>
      </c>
      <c r="D7" s="37"/>
      <c r="E7" s="38">
        <v>125.0</v>
      </c>
      <c r="F7" s="39">
        <v>125.0</v>
      </c>
      <c r="G7" s="40" t="s">
        <v>87</v>
      </c>
      <c r="H7" s="41">
        <v>125.0</v>
      </c>
      <c r="I7" s="42" t="s">
        <v>388</v>
      </c>
      <c r="J7" s="40"/>
      <c r="K7" s="43">
        <v>125.0</v>
      </c>
      <c r="L7" s="44">
        <v>125.0</v>
      </c>
      <c r="M7" s="20"/>
      <c r="N7" s="20"/>
      <c r="O7" s="20"/>
      <c r="P7" s="20"/>
      <c r="Q7" s="20"/>
      <c r="R7" s="20"/>
      <c r="S7" s="20"/>
      <c r="T7" s="20"/>
      <c r="U7" s="20"/>
      <c r="V7" s="20"/>
      <c r="W7" s="20"/>
      <c r="X7" s="20"/>
      <c r="Y7" s="20"/>
      <c r="Z7" s="20"/>
    </row>
    <row r="8" ht="12.75" customHeight="1">
      <c r="A8" s="34" t="s">
        <v>90</v>
      </c>
      <c r="B8" s="35">
        <v>75.0</v>
      </c>
      <c r="C8" s="36" t="s">
        <v>389</v>
      </c>
      <c r="D8" s="37"/>
      <c r="E8" s="38">
        <v>75.0</v>
      </c>
      <c r="F8" s="39">
        <v>75.0</v>
      </c>
      <c r="G8" s="40" t="s">
        <v>90</v>
      </c>
      <c r="H8" s="41">
        <v>75.0</v>
      </c>
      <c r="I8" s="42" t="s">
        <v>390</v>
      </c>
      <c r="J8" s="40"/>
      <c r="K8" s="43">
        <v>75.0</v>
      </c>
      <c r="L8" s="44">
        <v>75.0</v>
      </c>
      <c r="M8" s="20"/>
      <c r="N8" s="20"/>
      <c r="O8" s="20"/>
      <c r="P8" s="20"/>
      <c r="Q8" s="20"/>
      <c r="R8" s="20"/>
      <c r="S8" s="20"/>
      <c r="T8" s="20"/>
      <c r="U8" s="20"/>
      <c r="V8" s="20"/>
      <c r="W8" s="20"/>
      <c r="X8" s="20"/>
      <c r="Y8" s="20"/>
      <c r="Z8" s="20"/>
    </row>
    <row r="9" ht="12.75" customHeight="1">
      <c r="A9" s="37" t="s">
        <v>93</v>
      </c>
      <c r="B9" s="35">
        <v>0.0</v>
      </c>
      <c r="C9" s="36" t="s">
        <v>391</v>
      </c>
      <c r="D9" s="37"/>
      <c r="E9" s="47"/>
      <c r="F9" s="48"/>
      <c r="G9" s="40" t="s">
        <v>93</v>
      </c>
      <c r="H9" s="49" t="s">
        <v>102</v>
      </c>
      <c r="I9" s="50" t="s">
        <v>95</v>
      </c>
      <c r="J9" s="40"/>
      <c r="K9" s="51"/>
      <c r="L9" s="52"/>
      <c r="M9" s="20"/>
      <c r="N9" s="20"/>
      <c r="O9" s="20"/>
      <c r="P9" s="20"/>
      <c r="Q9" s="20"/>
      <c r="R9" s="20"/>
      <c r="S9" s="20"/>
      <c r="T9" s="20"/>
      <c r="U9" s="20"/>
      <c r="V9" s="20"/>
      <c r="W9" s="20"/>
      <c r="X9" s="20"/>
      <c r="Y9" s="20"/>
      <c r="Z9" s="20"/>
    </row>
    <row r="10" ht="12.75" customHeight="1">
      <c r="A10" s="53" t="s">
        <v>96</v>
      </c>
      <c r="B10" s="35"/>
      <c r="C10" s="36"/>
      <c r="D10" s="37"/>
      <c r="E10" s="35">
        <v>0.0</v>
      </c>
      <c r="F10" s="45">
        <v>0.0</v>
      </c>
      <c r="G10" s="54" t="s">
        <v>96</v>
      </c>
      <c r="H10" s="41"/>
      <c r="I10" s="42"/>
      <c r="J10" s="40"/>
      <c r="K10" s="41">
        <v>0.0</v>
      </c>
      <c r="L10" s="46">
        <v>0.0</v>
      </c>
      <c r="M10" s="20"/>
      <c r="N10" s="20"/>
      <c r="O10" s="20"/>
      <c r="P10" s="20"/>
      <c r="Q10" s="20"/>
      <c r="R10" s="20"/>
      <c r="S10" s="20"/>
      <c r="T10" s="20"/>
      <c r="U10" s="20"/>
      <c r="V10" s="20"/>
      <c r="W10" s="20"/>
      <c r="X10" s="20"/>
      <c r="Y10" s="20"/>
      <c r="Z10" s="20"/>
    </row>
    <row r="11" ht="12.75" customHeight="1">
      <c r="A11" s="53" t="s">
        <v>97</v>
      </c>
      <c r="B11" s="35"/>
      <c r="C11" s="36"/>
      <c r="D11" s="37"/>
      <c r="E11" s="35">
        <v>0.0</v>
      </c>
      <c r="F11" s="45">
        <v>0.0</v>
      </c>
      <c r="G11" s="54" t="s">
        <v>97</v>
      </c>
      <c r="H11" s="41"/>
      <c r="I11" s="42"/>
      <c r="J11" s="40"/>
      <c r="K11" s="41">
        <v>0.0</v>
      </c>
      <c r="L11" s="46">
        <v>0.0</v>
      </c>
      <c r="M11" s="20"/>
      <c r="N11" s="20"/>
      <c r="O11" s="20"/>
      <c r="P11" s="20"/>
      <c r="Q11" s="20"/>
      <c r="R11" s="20"/>
      <c r="S11" s="20"/>
      <c r="T11" s="20"/>
      <c r="U11" s="20"/>
      <c r="V11" s="20"/>
      <c r="W11" s="20"/>
      <c r="X11" s="20"/>
      <c r="Y11" s="20"/>
      <c r="Z11" s="20"/>
    </row>
    <row r="12" ht="12.75" customHeight="1">
      <c r="A12" s="53" t="s">
        <v>99</v>
      </c>
      <c r="B12" s="35"/>
      <c r="C12" s="36"/>
      <c r="D12" s="37"/>
      <c r="E12" s="35"/>
      <c r="F12" s="45"/>
      <c r="G12" s="54" t="s">
        <v>99</v>
      </c>
      <c r="H12" s="41"/>
      <c r="I12" s="42"/>
      <c r="J12" s="40"/>
      <c r="K12" s="41">
        <v>0.0</v>
      </c>
      <c r="L12" s="46">
        <v>0.0</v>
      </c>
      <c r="M12" s="20"/>
      <c r="N12" s="20"/>
      <c r="O12" s="20"/>
      <c r="P12" s="20"/>
      <c r="Q12" s="20"/>
      <c r="R12" s="20"/>
      <c r="S12" s="20"/>
      <c r="T12" s="20"/>
      <c r="U12" s="20"/>
      <c r="V12" s="20"/>
      <c r="W12" s="20"/>
      <c r="X12" s="20"/>
      <c r="Y12" s="20"/>
      <c r="Z12" s="20"/>
    </row>
    <row r="13" ht="12.75" customHeight="1">
      <c r="A13" s="53" t="s">
        <v>100</v>
      </c>
      <c r="B13" s="35"/>
      <c r="C13" s="36"/>
      <c r="D13" s="37"/>
      <c r="E13" s="35"/>
      <c r="F13" s="45"/>
      <c r="G13" s="54" t="s">
        <v>100</v>
      </c>
      <c r="H13" s="41"/>
      <c r="I13" s="42"/>
      <c r="J13" s="40"/>
      <c r="K13" s="41">
        <v>0.0</v>
      </c>
      <c r="L13" s="46">
        <v>0.0</v>
      </c>
      <c r="M13" s="20"/>
      <c r="N13" s="20"/>
      <c r="O13" s="20"/>
      <c r="P13" s="20"/>
      <c r="Q13" s="20"/>
      <c r="R13" s="20"/>
      <c r="S13" s="20"/>
      <c r="T13" s="20"/>
      <c r="U13" s="20"/>
      <c r="V13" s="20"/>
      <c r="W13" s="20"/>
      <c r="X13" s="20"/>
      <c r="Y13" s="20"/>
      <c r="Z13" s="20"/>
    </row>
    <row r="14" ht="12.75" customHeight="1">
      <c r="A14" s="53" t="s">
        <v>101</v>
      </c>
      <c r="B14" s="35" t="s">
        <v>102</v>
      </c>
      <c r="C14" s="36"/>
      <c r="D14" s="37"/>
      <c r="E14" s="35"/>
      <c r="F14" s="45"/>
      <c r="G14" s="54" t="s">
        <v>101</v>
      </c>
      <c r="H14" s="41"/>
      <c r="I14" s="42"/>
      <c r="J14" s="40"/>
      <c r="K14" s="41">
        <v>0.0</v>
      </c>
      <c r="L14" s="46">
        <v>0.0</v>
      </c>
      <c r="M14" s="20"/>
      <c r="N14" s="20"/>
      <c r="O14" s="20"/>
      <c r="P14" s="20"/>
      <c r="Q14" s="20"/>
      <c r="R14" s="20"/>
      <c r="S14" s="20"/>
      <c r="T14" s="20"/>
      <c r="U14" s="20"/>
      <c r="V14" s="20"/>
      <c r="W14" s="20"/>
      <c r="X14" s="20"/>
      <c r="Y14" s="20"/>
      <c r="Z14" s="20"/>
    </row>
    <row r="15" ht="12.75" customHeight="1">
      <c r="A15" s="53" t="s">
        <v>103</v>
      </c>
      <c r="B15" s="35"/>
      <c r="C15" s="36"/>
      <c r="D15" s="37"/>
      <c r="E15" s="35">
        <v>0.0</v>
      </c>
      <c r="F15" s="45">
        <v>0.0</v>
      </c>
      <c r="G15" s="54" t="s">
        <v>103</v>
      </c>
      <c r="H15" s="41"/>
      <c r="I15" s="42"/>
      <c r="J15" s="40"/>
      <c r="K15" s="41">
        <v>0.0</v>
      </c>
      <c r="L15" s="46">
        <v>0.0</v>
      </c>
      <c r="M15" s="20"/>
      <c r="N15" s="20"/>
      <c r="O15" s="20"/>
      <c r="P15" s="20"/>
      <c r="Q15" s="20"/>
      <c r="R15" s="20"/>
      <c r="S15" s="20"/>
      <c r="T15" s="20"/>
      <c r="U15" s="20"/>
      <c r="V15" s="20"/>
      <c r="W15" s="20"/>
      <c r="X15" s="20"/>
      <c r="Y15" s="20"/>
      <c r="Z15" s="20"/>
    </row>
    <row r="16" ht="26.25" customHeight="1">
      <c r="A16" s="55" t="s">
        <v>104</v>
      </c>
      <c r="B16" s="56"/>
      <c r="C16" s="55"/>
      <c r="D16" s="37"/>
      <c r="E16" s="47"/>
      <c r="F16" s="48"/>
      <c r="G16" s="40" t="s">
        <v>104</v>
      </c>
      <c r="H16" s="49"/>
      <c r="I16" s="57"/>
      <c r="J16" s="40"/>
      <c r="K16" s="51"/>
      <c r="L16" s="52"/>
      <c r="M16" s="20"/>
      <c r="N16" s="20"/>
      <c r="O16" s="20"/>
      <c r="P16" s="20"/>
      <c r="Q16" s="20"/>
      <c r="R16" s="20"/>
      <c r="S16" s="20"/>
      <c r="T16" s="20"/>
      <c r="U16" s="20"/>
      <c r="V16" s="20"/>
      <c r="W16" s="20"/>
      <c r="X16" s="20"/>
      <c r="Y16" s="20"/>
      <c r="Z16" s="20"/>
    </row>
    <row r="17" ht="12.75" customHeight="1">
      <c r="A17" s="37" t="s">
        <v>105</v>
      </c>
      <c r="B17" s="35">
        <v>0.0</v>
      </c>
      <c r="C17" s="36" t="s">
        <v>392</v>
      </c>
      <c r="D17" s="37"/>
      <c r="E17" s="35">
        <v>0.0</v>
      </c>
      <c r="F17" s="45">
        <v>0.0</v>
      </c>
      <c r="G17" s="40" t="s">
        <v>105</v>
      </c>
      <c r="H17" s="41" t="s">
        <v>392</v>
      </c>
      <c r="I17" s="42"/>
      <c r="J17" s="40"/>
      <c r="K17" s="41">
        <v>0.0</v>
      </c>
      <c r="L17" s="46">
        <v>0.0</v>
      </c>
      <c r="M17" s="20"/>
      <c r="N17" s="20"/>
      <c r="O17" s="20"/>
      <c r="P17" s="20"/>
      <c r="Q17" s="20"/>
      <c r="R17" s="20"/>
      <c r="S17" s="20"/>
      <c r="T17" s="20"/>
      <c r="U17" s="20"/>
      <c r="V17" s="20"/>
      <c r="W17" s="20"/>
      <c r="X17" s="20"/>
      <c r="Y17" s="20"/>
      <c r="Z17" s="20"/>
    </row>
    <row r="18" ht="12.75" customHeight="1">
      <c r="A18" s="37" t="s">
        <v>105</v>
      </c>
      <c r="B18" s="35"/>
      <c r="C18" s="36"/>
      <c r="D18" s="37"/>
      <c r="E18" s="35">
        <v>0.0</v>
      </c>
      <c r="F18" s="45">
        <v>0.0</v>
      </c>
      <c r="G18" s="40" t="s">
        <v>105</v>
      </c>
      <c r="H18" s="41"/>
      <c r="I18" s="42"/>
      <c r="J18" s="40"/>
      <c r="K18" s="41">
        <v>0.0</v>
      </c>
      <c r="L18" s="46">
        <v>0.0</v>
      </c>
      <c r="M18" s="20"/>
      <c r="N18" s="20"/>
      <c r="O18" s="20"/>
      <c r="P18" s="20"/>
      <c r="Q18" s="20"/>
      <c r="R18" s="20"/>
      <c r="S18" s="20"/>
      <c r="T18" s="20"/>
      <c r="U18" s="20"/>
      <c r="V18" s="20"/>
      <c r="W18" s="20"/>
      <c r="X18" s="20"/>
      <c r="Y18" s="20"/>
      <c r="Z18" s="20"/>
    </row>
    <row r="19" ht="12.75" customHeight="1">
      <c r="A19" s="58" t="s">
        <v>106</v>
      </c>
      <c r="B19" s="59"/>
      <c r="C19" s="60"/>
      <c r="D19" s="58"/>
      <c r="E19" s="47"/>
      <c r="F19" s="48"/>
      <c r="G19" s="61" t="s">
        <v>106</v>
      </c>
      <c r="H19" s="51"/>
      <c r="I19" s="50"/>
      <c r="J19" s="61"/>
      <c r="K19" s="51"/>
      <c r="L19" s="52"/>
      <c r="M19" s="20"/>
      <c r="N19" s="20"/>
      <c r="O19" s="20"/>
      <c r="P19" s="20"/>
      <c r="Q19" s="20"/>
      <c r="R19" s="20"/>
      <c r="S19" s="20"/>
      <c r="T19" s="20"/>
      <c r="U19" s="20"/>
      <c r="V19" s="20"/>
      <c r="W19" s="20"/>
      <c r="X19" s="20"/>
      <c r="Y19" s="20"/>
      <c r="Z19" s="20"/>
    </row>
    <row r="20" ht="12.75" customHeight="1">
      <c r="A20" s="37" t="s">
        <v>107</v>
      </c>
      <c r="B20" s="56">
        <f>SUM(B5:B18)</f>
        <v>1500</v>
      </c>
      <c r="C20" s="56"/>
      <c r="D20" s="37"/>
      <c r="E20" s="56">
        <f t="shared" ref="E20:F20" si="1">SUM(E5,E6,E7,E8,E10,E11,E15,E17,E18)</f>
        <v>930</v>
      </c>
      <c r="F20" s="62">
        <f t="shared" si="1"/>
        <v>930</v>
      </c>
      <c r="G20" s="40" t="s">
        <v>107</v>
      </c>
      <c r="H20" s="49">
        <f>SUM(H5:H18)</f>
        <v>2750</v>
      </c>
      <c r="I20" s="57"/>
      <c r="J20" s="40"/>
      <c r="K20" s="49">
        <f t="shared" ref="K20:L20" si="2">SUM(K5:K19)</f>
        <v>930</v>
      </c>
      <c r="L20" s="63">
        <f t="shared" si="2"/>
        <v>930</v>
      </c>
      <c r="M20" s="20"/>
      <c r="N20" s="20"/>
      <c r="O20" s="20"/>
      <c r="P20" s="20"/>
      <c r="Q20" s="20"/>
      <c r="R20" s="20"/>
      <c r="S20" s="20"/>
      <c r="T20" s="20"/>
      <c r="U20" s="20"/>
      <c r="V20" s="20"/>
      <c r="W20" s="20"/>
      <c r="X20" s="20"/>
      <c r="Y20" s="20"/>
      <c r="Z20" s="20"/>
    </row>
    <row r="21" ht="12.75" customHeight="1">
      <c r="A21" s="64" t="s">
        <v>108</v>
      </c>
      <c r="B21" s="27"/>
      <c r="C21" s="65"/>
      <c r="D21" s="27"/>
      <c r="E21" s="66"/>
      <c r="F21" s="67"/>
      <c r="G21" s="27" t="s">
        <v>109</v>
      </c>
      <c r="H21" s="27"/>
      <c r="I21" s="65"/>
      <c r="J21" s="27" t="s">
        <v>110</v>
      </c>
      <c r="K21" s="27" t="s">
        <v>111</v>
      </c>
      <c r="L21" s="68" t="s">
        <v>112</v>
      </c>
      <c r="M21" s="20"/>
      <c r="N21" s="20"/>
      <c r="O21" s="20"/>
      <c r="P21" s="20"/>
      <c r="Q21" s="20"/>
      <c r="R21" s="20"/>
      <c r="S21" s="20"/>
      <c r="T21" s="20"/>
      <c r="U21" s="20"/>
      <c r="V21" s="20"/>
      <c r="W21" s="20"/>
      <c r="X21" s="20"/>
      <c r="Y21" s="20"/>
      <c r="Z21" s="20"/>
    </row>
    <row r="22" ht="12.75" customHeight="1">
      <c r="A22" s="30"/>
      <c r="B22" s="30"/>
      <c r="C22" s="69"/>
      <c r="D22" s="30"/>
      <c r="E22" s="70"/>
      <c r="F22" s="71"/>
      <c r="G22" s="29" t="s">
        <v>113</v>
      </c>
      <c r="H22" s="29"/>
      <c r="I22" s="72"/>
      <c r="J22" s="29"/>
      <c r="K22" s="29" t="s">
        <v>114</v>
      </c>
      <c r="L22" s="33" t="s">
        <v>115</v>
      </c>
      <c r="M22" s="20"/>
      <c r="N22" s="20"/>
      <c r="O22" s="20"/>
      <c r="P22" s="20"/>
      <c r="Q22" s="20"/>
      <c r="R22" s="20"/>
      <c r="S22" s="20"/>
      <c r="T22" s="20"/>
      <c r="U22" s="20"/>
      <c r="V22" s="20"/>
      <c r="W22" s="20"/>
      <c r="X22" s="20"/>
      <c r="Y22" s="20"/>
      <c r="Z22" s="20"/>
    </row>
    <row r="23" ht="12.75" customHeight="1">
      <c r="A23" s="73"/>
      <c r="B23" s="30" t="s">
        <v>79</v>
      </c>
      <c r="C23" s="69" t="s">
        <v>80</v>
      </c>
      <c r="D23" s="30"/>
      <c r="E23" s="29" t="s">
        <v>81</v>
      </c>
      <c r="F23" s="33" t="s">
        <v>82</v>
      </c>
      <c r="G23" s="74" t="s">
        <v>116</v>
      </c>
      <c r="H23" s="29" t="s">
        <v>79</v>
      </c>
      <c r="I23" s="72" t="s">
        <v>80</v>
      </c>
      <c r="J23" s="29"/>
      <c r="K23" s="29" t="s">
        <v>81</v>
      </c>
      <c r="L23" s="33" t="s">
        <v>82</v>
      </c>
      <c r="M23" s="20"/>
      <c r="N23" s="20"/>
      <c r="O23" s="20"/>
      <c r="P23" s="20"/>
      <c r="Q23" s="20"/>
      <c r="R23" s="20"/>
      <c r="S23" s="20"/>
      <c r="T23" s="20"/>
      <c r="U23" s="20"/>
      <c r="V23" s="20"/>
      <c r="W23" s="20"/>
      <c r="X23" s="20"/>
      <c r="Y23" s="20"/>
      <c r="Z23" s="20"/>
    </row>
    <row r="24" ht="12.75" customHeight="1">
      <c r="A24" s="75" t="s">
        <v>117</v>
      </c>
      <c r="B24" s="76"/>
      <c r="C24" s="77" t="s">
        <v>392</v>
      </c>
      <c r="D24" s="75"/>
      <c r="E24" s="76">
        <v>0.0</v>
      </c>
      <c r="F24" s="85">
        <v>0.0</v>
      </c>
      <c r="G24" s="80" t="s">
        <v>119</v>
      </c>
      <c r="H24" s="81">
        <v>0.0</v>
      </c>
      <c r="I24" s="82"/>
      <c r="J24" s="83"/>
      <c r="K24" s="81">
        <v>0.0</v>
      </c>
      <c r="L24" s="84">
        <v>0.0</v>
      </c>
      <c r="M24" s="20"/>
      <c r="N24" s="20"/>
      <c r="O24" s="20"/>
      <c r="P24" s="20"/>
      <c r="Q24" s="20"/>
      <c r="R24" s="20"/>
      <c r="S24" s="20"/>
      <c r="T24" s="20"/>
      <c r="U24" s="20"/>
      <c r="V24" s="20"/>
      <c r="W24" s="20"/>
      <c r="X24" s="20"/>
      <c r="Y24" s="20"/>
      <c r="Z24" s="20"/>
    </row>
    <row r="25" ht="12.75" customHeight="1">
      <c r="A25" s="75" t="s">
        <v>120</v>
      </c>
      <c r="B25" s="76">
        <v>30.0</v>
      </c>
      <c r="C25" s="77" t="s">
        <v>393</v>
      </c>
      <c r="D25" s="75"/>
      <c r="E25" s="78">
        <v>30.0</v>
      </c>
      <c r="F25" s="79">
        <v>30.0</v>
      </c>
      <c r="G25" s="80" t="s">
        <v>122</v>
      </c>
      <c r="H25" s="81">
        <v>0.0</v>
      </c>
      <c r="I25" s="82"/>
      <c r="J25" s="83"/>
      <c r="K25" s="81">
        <v>0.0</v>
      </c>
      <c r="L25" s="84">
        <v>0.0</v>
      </c>
      <c r="M25" s="20"/>
      <c r="N25" s="20"/>
      <c r="O25" s="20"/>
      <c r="P25" s="20"/>
      <c r="Q25" s="20"/>
      <c r="R25" s="20"/>
      <c r="S25" s="20"/>
      <c r="T25" s="20"/>
      <c r="U25" s="20"/>
      <c r="V25" s="20"/>
      <c r="W25" s="20"/>
      <c r="X25" s="20"/>
      <c r="Y25" s="20"/>
      <c r="Z25" s="20"/>
    </row>
    <row r="26" ht="12.75" customHeight="1">
      <c r="A26" s="75" t="s">
        <v>123</v>
      </c>
      <c r="B26" s="76">
        <v>50.0</v>
      </c>
      <c r="C26" s="77" t="s">
        <v>394</v>
      </c>
      <c r="D26" s="75"/>
      <c r="E26" s="78">
        <v>50.0</v>
      </c>
      <c r="F26" s="79">
        <v>50.0</v>
      </c>
      <c r="G26" s="80" t="s">
        <v>124</v>
      </c>
      <c r="H26" s="81">
        <v>0.0</v>
      </c>
      <c r="I26" s="82"/>
      <c r="J26" s="83"/>
      <c r="K26" s="81">
        <v>0.0</v>
      </c>
      <c r="L26" s="84">
        <v>0.0</v>
      </c>
      <c r="M26" s="20"/>
      <c r="N26" s="20"/>
      <c r="O26" s="20"/>
      <c r="P26" s="20"/>
      <c r="Q26" s="20"/>
      <c r="R26" s="20"/>
      <c r="S26" s="20"/>
      <c r="T26" s="20"/>
      <c r="U26" s="20"/>
      <c r="V26" s="20"/>
      <c r="W26" s="20"/>
      <c r="X26" s="20"/>
      <c r="Y26" s="20"/>
      <c r="Z26" s="20"/>
    </row>
    <row r="27" ht="12.75" customHeight="1">
      <c r="A27" s="75" t="s">
        <v>125</v>
      </c>
      <c r="B27" s="86">
        <v>0.0</v>
      </c>
      <c r="C27" s="77" t="s">
        <v>392</v>
      </c>
      <c r="D27" s="75"/>
      <c r="E27" s="86">
        <v>0.0</v>
      </c>
      <c r="F27" s="85">
        <v>0.0</v>
      </c>
      <c r="G27" s="83" t="s">
        <v>127</v>
      </c>
      <c r="H27" s="81">
        <v>0.0</v>
      </c>
      <c r="I27" s="82"/>
      <c r="J27" s="83"/>
      <c r="K27" s="81">
        <v>0.0</v>
      </c>
      <c r="L27" s="84">
        <v>0.0</v>
      </c>
      <c r="M27" s="20"/>
      <c r="N27" s="20"/>
      <c r="O27" s="20"/>
      <c r="P27" s="20"/>
      <c r="Q27" s="20"/>
      <c r="R27" s="20"/>
      <c r="S27" s="20"/>
      <c r="T27" s="20"/>
      <c r="U27" s="20"/>
      <c r="V27" s="20"/>
      <c r="W27" s="20"/>
      <c r="X27" s="20"/>
      <c r="Y27" s="20"/>
      <c r="Z27" s="20"/>
    </row>
    <row r="28" ht="12.75" customHeight="1">
      <c r="A28" s="75" t="s">
        <v>128</v>
      </c>
      <c r="B28" s="86"/>
      <c r="C28" s="77" t="s">
        <v>392</v>
      </c>
      <c r="D28" s="75"/>
      <c r="E28" s="86">
        <v>0.0</v>
      </c>
      <c r="F28" s="85">
        <v>0.0</v>
      </c>
      <c r="G28" s="80" t="s">
        <v>129</v>
      </c>
      <c r="H28" s="87"/>
      <c r="I28" s="88"/>
      <c r="J28" s="83"/>
      <c r="K28" s="89"/>
      <c r="L28" s="90"/>
      <c r="M28" s="20"/>
      <c r="N28" s="20"/>
      <c r="O28" s="20"/>
      <c r="P28" s="20"/>
      <c r="Q28" s="20"/>
      <c r="R28" s="20"/>
      <c r="S28" s="20"/>
      <c r="T28" s="20"/>
      <c r="U28" s="20"/>
      <c r="V28" s="20"/>
      <c r="W28" s="20"/>
      <c r="X28" s="20"/>
      <c r="Y28" s="20"/>
      <c r="Z28" s="20"/>
    </row>
    <row r="29" ht="12.75" customHeight="1">
      <c r="A29" s="75"/>
      <c r="B29" s="75"/>
      <c r="C29" s="91"/>
      <c r="D29" s="75"/>
      <c r="E29" s="75"/>
      <c r="F29" s="92"/>
      <c r="G29" s="93" t="s">
        <v>130</v>
      </c>
      <c r="H29" s="89"/>
      <c r="I29" s="94" t="s">
        <v>94</v>
      </c>
      <c r="J29" s="83"/>
      <c r="K29" s="89"/>
      <c r="L29" s="90"/>
      <c r="M29" s="20"/>
      <c r="N29" s="20"/>
      <c r="O29" s="20"/>
      <c r="P29" s="20"/>
      <c r="Q29" s="20"/>
      <c r="R29" s="20"/>
      <c r="S29" s="20"/>
      <c r="T29" s="20"/>
      <c r="U29" s="20"/>
      <c r="V29" s="20"/>
      <c r="W29" s="20"/>
      <c r="X29" s="20"/>
      <c r="Y29" s="20"/>
      <c r="Z29" s="20"/>
    </row>
    <row r="30" ht="12.75" customHeight="1">
      <c r="A30" s="75" t="s">
        <v>131</v>
      </c>
      <c r="B30" s="86">
        <v>80.0</v>
      </c>
      <c r="C30" s="77" t="s">
        <v>395</v>
      </c>
      <c r="D30" s="75"/>
      <c r="E30" s="78">
        <v>80.0</v>
      </c>
      <c r="F30" s="79">
        <v>80.0</v>
      </c>
      <c r="G30" s="95" t="s">
        <v>133</v>
      </c>
      <c r="H30" s="81">
        <v>0.0</v>
      </c>
      <c r="I30" s="82"/>
      <c r="J30" s="83"/>
      <c r="K30" s="81">
        <v>0.0</v>
      </c>
      <c r="L30" s="84">
        <v>0.0</v>
      </c>
      <c r="M30" s="20"/>
      <c r="N30" s="20"/>
      <c r="O30" s="20"/>
      <c r="P30" s="20"/>
      <c r="Q30" s="20"/>
      <c r="R30" s="20"/>
      <c r="S30" s="20"/>
      <c r="T30" s="20"/>
      <c r="U30" s="20"/>
      <c r="V30" s="20"/>
      <c r="W30" s="20"/>
      <c r="X30" s="20"/>
      <c r="Y30" s="20"/>
      <c r="Z30" s="20"/>
    </row>
    <row r="31" ht="27.0" customHeight="1">
      <c r="A31" s="75" t="s">
        <v>134</v>
      </c>
      <c r="B31" s="76">
        <v>50.0</v>
      </c>
      <c r="C31" s="77" t="s">
        <v>396</v>
      </c>
      <c r="D31" s="75"/>
      <c r="E31" s="78">
        <v>50.0</v>
      </c>
      <c r="F31" s="79">
        <v>50.0</v>
      </c>
      <c r="G31" s="88" t="s">
        <v>135</v>
      </c>
      <c r="H31" s="87"/>
      <c r="I31" s="88"/>
      <c r="J31" s="83"/>
      <c r="K31" s="89"/>
      <c r="L31" s="90"/>
      <c r="M31" s="20"/>
      <c r="N31" s="20"/>
      <c r="O31" s="20"/>
      <c r="P31" s="20"/>
      <c r="Q31" s="20"/>
      <c r="R31" s="20"/>
      <c r="S31" s="20"/>
      <c r="T31" s="20"/>
      <c r="U31" s="20"/>
      <c r="V31" s="20"/>
      <c r="W31" s="20"/>
      <c r="X31" s="20"/>
      <c r="Y31" s="20"/>
      <c r="Z31" s="20"/>
    </row>
    <row r="32" ht="12.75" customHeight="1">
      <c r="A32" s="75" t="s">
        <v>136</v>
      </c>
      <c r="B32" s="78">
        <v>0.0</v>
      </c>
      <c r="C32" s="77" t="s">
        <v>392</v>
      </c>
      <c r="D32" s="75"/>
      <c r="E32" s="76">
        <v>0.0</v>
      </c>
      <c r="F32" s="85">
        <v>0.0</v>
      </c>
      <c r="G32" s="83" t="s">
        <v>105</v>
      </c>
      <c r="H32" s="81">
        <v>0.0</v>
      </c>
      <c r="I32" s="82"/>
      <c r="J32" s="83"/>
      <c r="K32" s="81">
        <v>0.0</v>
      </c>
      <c r="L32" s="84">
        <v>0.0</v>
      </c>
      <c r="M32" s="20"/>
      <c r="N32" s="20"/>
      <c r="O32" s="20"/>
      <c r="P32" s="20"/>
      <c r="Q32" s="20"/>
      <c r="R32" s="20"/>
      <c r="S32" s="20"/>
      <c r="T32" s="20"/>
      <c r="U32" s="20"/>
      <c r="V32" s="20"/>
      <c r="W32" s="20"/>
      <c r="X32" s="20"/>
      <c r="Y32" s="20"/>
      <c r="Z32" s="20"/>
    </row>
    <row r="33" ht="12.75" customHeight="1">
      <c r="A33" s="75" t="s">
        <v>137</v>
      </c>
      <c r="B33" s="76">
        <v>250.0</v>
      </c>
      <c r="C33" s="77" t="s">
        <v>397</v>
      </c>
      <c r="D33" s="75"/>
      <c r="E33" s="78">
        <v>250.0</v>
      </c>
      <c r="F33" s="79">
        <v>250.0</v>
      </c>
      <c r="G33" s="96" t="s">
        <v>138</v>
      </c>
      <c r="H33" s="89"/>
      <c r="I33" s="94"/>
      <c r="J33" s="96"/>
      <c r="K33" s="89"/>
      <c r="L33" s="90"/>
      <c r="M33" s="20"/>
      <c r="N33" s="20"/>
      <c r="O33" s="20"/>
      <c r="P33" s="20"/>
      <c r="Q33" s="20"/>
      <c r="R33" s="20"/>
      <c r="S33" s="20"/>
      <c r="T33" s="20"/>
      <c r="U33" s="20"/>
      <c r="V33" s="20"/>
      <c r="W33" s="20"/>
      <c r="X33" s="20"/>
      <c r="Y33" s="20"/>
      <c r="Z33" s="20"/>
    </row>
    <row r="34" ht="12.75" customHeight="1">
      <c r="A34" s="97" t="s">
        <v>139</v>
      </c>
      <c r="B34" s="98"/>
      <c r="C34" s="99"/>
      <c r="D34" s="97"/>
      <c r="E34" s="98"/>
      <c r="F34" s="100"/>
      <c r="G34" s="83" t="s">
        <v>107</v>
      </c>
      <c r="H34" s="87">
        <f>SUM(H24:H32)</f>
        <v>0</v>
      </c>
      <c r="I34" s="88"/>
      <c r="J34" s="83"/>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5" t="s">
        <v>105</v>
      </c>
      <c r="B35" s="76"/>
      <c r="C35" s="77" t="s">
        <v>392</v>
      </c>
      <c r="D35" s="75"/>
      <c r="E35" s="76">
        <v>0.0</v>
      </c>
      <c r="F35" s="85">
        <v>0.0</v>
      </c>
      <c r="G35" s="27" t="s">
        <v>141</v>
      </c>
      <c r="H35" s="27"/>
      <c r="I35" s="65"/>
      <c r="J35" s="27"/>
      <c r="K35" s="66"/>
      <c r="L35" s="67"/>
      <c r="M35" s="20"/>
      <c r="N35" s="20"/>
      <c r="O35" s="20"/>
      <c r="P35" s="20"/>
      <c r="Q35" s="20"/>
      <c r="R35" s="20"/>
      <c r="S35" s="20"/>
      <c r="T35" s="20"/>
      <c r="U35" s="20"/>
      <c r="V35" s="20"/>
      <c r="W35" s="20"/>
      <c r="X35" s="20"/>
      <c r="Y35" s="20"/>
      <c r="Z35" s="20"/>
    </row>
    <row r="36" ht="12.75" customHeight="1">
      <c r="A36" s="97" t="s">
        <v>142</v>
      </c>
      <c r="B36" s="97"/>
      <c r="C36" s="102"/>
      <c r="D36" s="97"/>
      <c r="E36" s="98"/>
      <c r="F36" s="100"/>
      <c r="G36" s="30" t="s">
        <v>143</v>
      </c>
      <c r="H36" s="30"/>
      <c r="I36" s="69"/>
      <c r="J36" s="30" t="s">
        <v>110</v>
      </c>
      <c r="K36" s="29"/>
      <c r="L36" s="71"/>
      <c r="M36" s="20"/>
      <c r="N36" s="20"/>
      <c r="O36" s="20"/>
      <c r="P36" s="20"/>
      <c r="Q36" s="20"/>
      <c r="R36" s="20"/>
      <c r="S36" s="20"/>
      <c r="T36" s="20"/>
      <c r="U36" s="20"/>
      <c r="V36" s="20"/>
      <c r="W36" s="20"/>
      <c r="X36" s="20"/>
      <c r="Y36" s="20"/>
      <c r="Z36" s="20"/>
    </row>
    <row r="37" ht="12.75" customHeight="1">
      <c r="A37" s="75" t="s">
        <v>107</v>
      </c>
      <c r="B37" s="195">
        <v>460.0</v>
      </c>
      <c r="C37" s="104"/>
      <c r="D37" s="75"/>
      <c r="E37" s="103">
        <f t="shared" ref="E37:F37" si="4">SUM(E24:E36)</f>
        <v>460</v>
      </c>
      <c r="F37" s="105">
        <f t="shared" si="4"/>
        <v>460</v>
      </c>
      <c r="G37" s="30" t="s">
        <v>113</v>
      </c>
      <c r="H37" s="30"/>
      <c r="I37" s="69"/>
      <c r="J37" s="30"/>
      <c r="K37" s="29" t="s">
        <v>114</v>
      </c>
      <c r="L37" s="33" t="s">
        <v>115</v>
      </c>
      <c r="M37" s="20"/>
      <c r="N37" s="20"/>
      <c r="O37" s="20"/>
      <c r="P37" s="20"/>
      <c r="Q37" s="20"/>
      <c r="R37" s="20"/>
      <c r="S37" s="20"/>
      <c r="T37" s="20"/>
      <c r="U37" s="20"/>
      <c r="V37" s="20"/>
      <c r="W37" s="20"/>
      <c r="X37" s="20"/>
      <c r="Y37" s="20"/>
      <c r="Z37" s="20"/>
    </row>
    <row r="38" ht="12.75" customHeight="1">
      <c r="A38" s="64" t="s">
        <v>144</v>
      </c>
      <c r="B38" s="27"/>
      <c r="C38" s="65"/>
      <c r="D38" s="27"/>
      <c r="E38" s="27"/>
      <c r="F38" s="68"/>
      <c r="G38" s="73" t="s">
        <v>145</v>
      </c>
      <c r="H38" s="30" t="s">
        <v>79</v>
      </c>
      <c r="I38" s="69" t="s">
        <v>146</v>
      </c>
      <c r="J38" s="30"/>
      <c r="K38" s="29" t="s">
        <v>81</v>
      </c>
      <c r="L38" s="33" t="s">
        <v>82</v>
      </c>
      <c r="M38" s="20"/>
      <c r="N38" s="20"/>
      <c r="O38" s="20"/>
      <c r="P38" s="20"/>
      <c r="Q38" s="20"/>
      <c r="R38" s="20"/>
      <c r="S38" s="20"/>
      <c r="T38" s="20"/>
      <c r="U38" s="20"/>
      <c r="V38" s="20"/>
      <c r="W38" s="20"/>
      <c r="X38" s="20"/>
      <c r="Y38" s="20"/>
      <c r="Z38" s="20"/>
    </row>
    <row r="39" ht="12.75" customHeight="1">
      <c r="A39" s="30" t="s">
        <v>147</v>
      </c>
      <c r="B39" s="30"/>
      <c r="C39" s="69"/>
      <c r="D39" s="30"/>
      <c r="E39" s="30" t="s">
        <v>148</v>
      </c>
      <c r="F39" s="106" t="s">
        <v>149</v>
      </c>
      <c r="G39" s="107" t="s">
        <v>150</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151</v>
      </c>
      <c r="B40" s="30"/>
      <c r="C40" s="69"/>
      <c r="D40" s="30"/>
      <c r="E40" s="30"/>
      <c r="F40" s="106"/>
      <c r="G40" s="112" t="s">
        <v>152</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153</v>
      </c>
      <c r="B41" s="30" t="s">
        <v>79</v>
      </c>
      <c r="C41" s="69" t="s">
        <v>146</v>
      </c>
      <c r="D41" s="73"/>
      <c r="E41" s="29" t="s">
        <v>81</v>
      </c>
      <c r="F41" s="33" t="s">
        <v>82</v>
      </c>
      <c r="G41" s="112" t="s">
        <v>154</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155</v>
      </c>
      <c r="B42" s="115">
        <v>0.0</v>
      </c>
      <c r="C42" s="116"/>
      <c r="D42" s="117"/>
      <c r="E42" s="118"/>
      <c r="F42" s="118"/>
      <c r="G42" s="119" t="s">
        <v>156</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157</v>
      </c>
      <c r="B43" s="115">
        <v>0.0</v>
      </c>
      <c r="C43" s="116" t="s">
        <v>158</v>
      </c>
      <c r="D43" s="117"/>
      <c r="E43" s="118"/>
      <c r="F43" s="118"/>
      <c r="G43" s="119" t="s">
        <v>159</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160</v>
      </c>
      <c r="B44" s="115">
        <v>0.0</v>
      </c>
      <c r="C44" s="120" t="s">
        <v>161</v>
      </c>
      <c r="D44" s="117"/>
      <c r="E44" s="118"/>
      <c r="F44" s="118"/>
      <c r="G44" s="121" t="s">
        <v>162</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163</v>
      </c>
      <c r="B45" s="122">
        <v>0.0</v>
      </c>
      <c r="C45" s="120"/>
      <c r="D45" s="117"/>
      <c r="E45" s="122">
        <v>0.0</v>
      </c>
      <c r="F45" s="123">
        <v>0.0</v>
      </c>
      <c r="G45" s="112" t="s">
        <v>107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164</v>
      </c>
      <c r="B46" s="122">
        <v>0.0</v>
      </c>
      <c r="C46" s="120"/>
      <c r="D46" s="117"/>
      <c r="E46" s="122">
        <v>0.0</v>
      </c>
      <c r="F46" s="123">
        <v>0.0</v>
      </c>
      <c r="G46" s="27" t="s">
        <v>165</v>
      </c>
      <c r="H46" s="27"/>
      <c r="I46" s="65"/>
      <c r="J46" s="27"/>
      <c r="K46" s="66"/>
      <c r="L46" s="67"/>
      <c r="M46" s="20"/>
      <c r="N46" s="20"/>
      <c r="O46" s="20"/>
      <c r="P46" s="20"/>
      <c r="Q46" s="20"/>
      <c r="R46" s="20"/>
      <c r="S46" s="20"/>
      <c r="T46" s="20"/>
      <c r="U46" s="20"/>
      <c r="V46" s="20"/>
      <c r="W46" s="20"/>
      <c r="X46" s="20"/>
      <c r="Y46" s="20"/>
      <c r="Z46" s="20"/>
    </row>
    <row r="47" ht="13.5" customHeight="1">
      <c r="A47" s="114" t="s">
        <v>166</v>
      </c>
      <c r="B47" s="118"/>
      <c r="C47" s="114"/>
      <c r="D47" s="117"/>
      <c r="E47" s="118"/>
      <c r="F47" s="114"/>
      <c r="G47" s="126" t="s">
        <v>167</v>
      </c>
      <c r="H47" s="30"/>
      <c r="I47" s="69"/>
      <c r="J47" s="30"/>
      <c r="K47" s="70"/>
      <c r="L47" s="71"/>
      <c r="M47" s="20"/>
      <c r="N47" s="20"/>
      <c r="O47" s="20"/>
      <c r="P47" s="20"/>
      <c r="Q47" s="20"/>
      <c r="R47" s="20"/>
      <c r="S47" s="20"/>
      <c r="T47" s="20"/>
      <c r="U47" s="20"/>
      <c r="V47" s="20"/>
      <c r="W47" s="20"/>
      <c r="X47" s="20"/>
      <c r="Y47" s="20"/>
      <c r="Z47" s="20"/>
    </row>
    <row r="48" ht="13.5" customHeight="1">
      <c r="A48" s="114" t="s">
        <v>168</v>
      </c>
      <c r="B48" s="118"/>
      <c r="C48" s="114"/>
      <c r="D48" s="117"/>
      <c r="E48" s="118"/>
      <c r="F48" s="114"/>
      <c r="G48" s="127" t="s">
        <v>169</v>
      </c>
      <c r="H48" s="73"/>
      <c r="I48" s="128"/>
      <c r="J48" s="73"/>
      <c r="K48" s="70"/>
      <c r="L48" s="71"/>
      <c r="M48" s="20"/>
      <c r="N48" s="20"/>
      <c r="O48" s="20"/>
      <c r="P48" s="20"/>
      <c r="Q48" s="20"/>
      <c r="R48" s="20"/>
      <c r="S48" s="20"/>
      <c r="T48" s="20"/>
      <c r="U48" s="20"/>
      <c r="V48" s="20"/>
      <c r="W48" s="20"/>
      <c r="X48" s="20"/>
      <c r="Y48" s="20"/>
      <c r="Z48" s="20"/>
    </row>
    <row r="49" ht="12.0" customHeight="1">
      <c r="A49" s="114" t="s">
        <v>170</v>
      </c>
      <c r="B49" s="118"/>
      <c r="C49" s="114"/>
      <c r="D49" s="117"/>
      <c r="E49" s="129"/>
      <c r="F49" s="130"/>
      <c r="G49" s="30" t="s">
        <v>113</v>
      </c>
      <c r="H49" s="30"/>
      <c r="I49" s="69" t="s">
        <v>171</v>
      </c>
      <c r="J49" s="30" t="s">
        <v>110</v>
      </c>
      <c r="K49" s="29" t="s">
        <v>114</v>
      </c>
      <c r="L49" s="33" t="s">
        <v>115</v>
      </c>
      <c r="M49" s="20"/>
      <c r="N49" s="20"/>
      <c r="O49" s="20"/>
      <c r="P49" s="20"/>
      <c r="Q49" s="20"/>
      <c r="R49" s="20"/>
      <c r="S49" s="20"/>
      <c r="T49" s="20"/>
      <c r="U49" s="20"/>
      <c r="V49" s="20"/>
      <c r="W49" s="20"/>
      <c r="X49" s="20"/>
      <c r="Y49" s="20"/>
      <c r="Z49" s="20"/>
    </row>
    <row r="50" ht="12.75" customHeight="1">
      <c r="A50" s="117" t="s">
        <v>107</v>
      </c>
      <c r="B50" s="118">
        <f>SUM(B42:B46)</f>
        <v>0</v>
      </c>
      <c r="C50" s="114"/>
      <c r="D50" s="117"/>
      <c r="E50" s="118">
        <f t="shared" ref="E50:F50" si="6">SUM(E45,E46)</f>
        <v>0</v>
      </c>
      <c r="F50" s="131">
        <f t="shared" si="6"/>
        <v>0</v>
      </c>
      <c r="G50" s="132" t="s">
        <v>172</v>
      </c>
      <c r="H50" s="30" t="s">
        <v>79</v>
      </c>
      <c r="I50" s="69" t="s">
        <v>146</v>
      </c>
      <c r="J50" s="73"/>
      <c r="K50" s="29" t="s">
        <v>81</v>
      </c>
      <c r="L50" s="33" t="s">
        <v>82</v>
      </c>
      <c r="M50" s="20"/>
      <c r="N50" s="20"/>
      <c r="O50" s="20"/>
      <c r="P50" s="20"/>
      <c r="Q50" s="20"/>
      <c r="R50" s="20"/>
      <c r="S50" s="20"/>
      <c r="T50" s="20"/>
      <c r="U50" s="20"/>
      <c r="V50" s="20"/>
      <c r="W50" s="20"/>
      <c r="X50" s="20"/>
      <c r="Y50" s="20"/>
      <c r="Z50" s="20"/>
    </row>
    <row r="51" ht="12.75" customHeight="1">
      <c r="A51" s="64" t="s">
        <v>173</v>
      </c>
      <c r="B51" s="27"/>
      <c r="C51" s="65"/>
      <c r="D51" s="27"/>
      <c r="E51" s="66"/>
      <c r="F51" s="67"/>
      <c r="G51" s="133" t="s">
        <v>174</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167</v>
      </c>
      <c r="B52" s="30"/>
      <c r="C52" s="69"/>
      <c r="D52" s="30"/>
      <c r="E52" s="70"/>
      <c r="F52" s="71"/>
      <c r="G52" s="133" t="s">
        <v>175</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169</v>
      </c>
      <c r="B53" s="73"/>
      <c r="C53" s="128"/>
      <c r="D53" s="73"/>
      <c r="E53" s="70"/>
      <c r="F53" s="71"/>
      <c r="G53" s="133" t="s">
        <v>176</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151</v>
      </c>
      <c r="B54" s="73"/>
      <c r="C54" s="69" t="s">
        <v>171</v>
      </c>
      <c r="D54" s="30" t="s">
        <v>110</v>
      </c>
      <c r="E54" s="29" t="s">
        <v>114</v>
      </c>
      <c r="F54" s="33" t="s">
        <v>115</v>
      </c>
      <c r="G54" s="133" t="s">
        <v>177</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172</v>
      </c>
      <c r="B55" s="138" t="s">
        <v>79</v>
      </c>
      <c r="C55" s="69" t="s">
        <v>146</v>
      </c>
      <c r="D55" s="73"/>
      <c r="E55" s="29" t="s">
        <v>81</v>
      </c>
      <c r="F55" s="33" t="s">
        <v>82</v>
      </c>
      <c r="G55" s="133" t="s">
        <v>178</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174</v>
      </c>
      <c r="B56" s="140">
        <v>0.0</v>
      </c>
      <c r="C56" s="141"/>
      <c r="D56" s="142"/>
      <c r="E56" s="140">
        <v>0.0</v>
      </c>
      <c r="F56" s="143">
        <v>0.0</v>
      </c>
      <c r="G56" s="144" t="s">
        <v>105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175</v>
      </c>
      <c r="B57" s="140">
        <v>0.0</v>
      </c>
      <c r="C57" s="141"/>
      <c r="D57" s="142"/>
      <c r="E57" s="140">
        <v>0.0</v>
      </c>
      <c r="F57" s="143">
        <v>0.0</v>
      </c>
      <c r="G57" s="145" t="s">
        <v>142</v>
      </c>
      <c r="H57" s="146"/>
      <c r="I57" s="145"/>
      <c r="J57" s="146"/>
      <c r="K57" s="147"/>
      <c r="L57" s="148"/>
      <c r="M57" s="20"/>
      <c r="N57" s="20"/>
      <c r="O57" s="20"/>
      <c r="P57" s="20"/>
      <c r="Q57" s="20"/>
      <c r="R57" s="20"/>
      <c r="S57" s="20"/>
      <c r="T57" s="20"/>
      <c r="U57" s="20"/>
      <c r="V57" s="20"/>
      <c r="W57" s="20"/>
      <c r="X57" s="20"/>
      <c r="Y57" s="20"/>
      <c r="Z57" s="20"/>
    </row>
    <row r="58" ht="12.75" customHeight="1">
      <c r="A58" s="139" t="s">
        <v>176</v>
      </c>
      <c r="B58" s="140">
        <v>0.0</v>
      </c>
      <c r="C58" s="141"/>
      <c r="D58" s="142"/>
      <c r="E58" s="140">
        <v>0.0</v>
      </c>
      <c r="F58" s="143">
        <v>0.0</v>
      </c>
      <c r="G58" s="149" t="s">
        <v>107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179</v>
      </c>
      <c r="B59" s="140">
        <v>0.0</v>
      </c>
      <c r="C59" s="141"/>
      <c r="D59" s="142"/>
      <c r="E59" s="140">
        <v>0.0</v>
      </c>
      <c r="F59" s="143">
        <v>0.0</v>
      </c>
      <c r="G59" s="154" t="s">
        <v>180</v>
      </c>
      <c r="H59" s="20"/>
      <c r="I59" s="20"/>
      <c r="J59" s="20"/>
      <c r="K59" s="20"/>
      <c r="L59" s="20"/>
      <c r="M59" s="20"/>
      <c r="N59" s="20"/>
      <c r="O59" s="20"/>
      <c r="P59" s="20"/>
      <c r="Q59" s="20"/>
      <c r="R59" s="20"/>
      <c r="S59" s="20"/>
      <c r="T59" s="20"/>
      <c r="U59" s="20"/>
      <c r="V59" s="20"/>
      <c r="W59" s="20"/>
      <c r="X59" s="20"/>
      <c r="Y59" s="20"/>
      <c r="Z59" s="20"/>
    </row>
    <row r="60" ht="12.75" customHeight="1">
      <c r="A60" s="139" t="s">
        <v>178</v>
      </c>
      <c r="B60" s="140">
        <v>0.0</v>
      </c>
      <c r="C60" s="141"/>
      <c r="D60" s="142"/>
      <c r="E60" s="140">
        <v>0.0</v>
      </c>
      <c r="F60" s="143">
        <v>0.0</v>
      </c>
      <c r="G60" s="181"/>
      <c r="H60" s="20"/>
      <c r="I60" s="20"/>
      <c r="J60" s="20"/>
      <c r="K60" s="20"/>
      <c r="L60" s="20"/>
      <c r="M60" s="20"/>
      <c r="N60" s="20"/>
      <c r="O60" s="20"/>
      <c r="P60" s="20"/>
      <c r="Q60" s="20"/>
      <c r="R60" s="20"/>
      <c r="S60" s="20"/>
      <c r="T60" s="20"/>
      <c r="U60" s="20"/>
      <c r="V60" s="20"/>
      <c r="W60" s="20"/>
      <c r="X60" s="20"/>
      <c r="Y60" s="20"/>
      <c r="Z60" s="20"/>
    </row>
    <row r="61" ht="12.75" customHeight="1">
      <c r="A61" s="156" t="s">
        <v>105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142</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107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4" t="s">
        <v>182</v>
      </c>
      <c r="B64" s="27"/>
      <c r="C64" s="27"/>
      <c r="D64" s="68"/>
      <c r="E64" s="166">
        <f t="shared" ref="E64:F64" si="9">SUM(E20,K20,K34,E50,K45,E63,K58)</f>
        <v>1860</v>
      </c>
      <c r="F64" s="167">
        <f t="shared" si="9"/>
        <v>1860</v>
      </c>
      <c r="G64" s="157"/>
      <c r="H64" s="20"/>
      <c r="I64" s="20"/>
      <c r="J64" s="20"/>
      <c r="K64" s="20"/>
      <c r="L64" s="20"/>
      <c r="M64" s="20"/>
      <c r="N64" s="20"/>
      <c r="O64" s="20"/>
      <c r="P64" s="20"/>
      <c r="Q64" s="20"/>
      <c r="R64" s="20"/>
      <c r="S64" s="20"/>
      <c r="T64" s="20"/>
      <c r="U64" s="20"/>
      <c r="V64" s="20"/>
      <c r="W64" s="20"/>
      <c r="X64" s="20"/>
      <c r="Y64" s="20"/>
      <c r="Z64" s="20"/>
    </row>
    <row r="65" ht="12.75" customHeight="1">
      <c r="A65" s="25" t="s">
        <v>183</v>
      </c>
      <c r="B65" s="25"/>
      <c r="C65" s="25"/>
      <c r="D65" s="168"/>
      <c r="E65" s="166">
        <f t="shared" ref="E65:F65" si="10">E37</f>
        <v>460</v>
      </c>
      <c r="F65" s="167">
        <f t="shared" si="10"/>
        <v>460</v>
      </c>
      <c r="G65" s="169"/>
      <c r="H65" s="20"/>
      <c r="I65" s="20"/>
      <c r="J65" s="20"/>
      <c r="K65" s="20"/>
      <c r="L65" s="20"/>
      <c r="M65" s="20"/>
      <c r="N65" s="20"/>
      <c r="O65" s="20"/>
      <c r="P65" s="20"/>
      <c r="Q65" s="20"/>
      <c r="R65" s="20"/>
      <c r="S65" s="20"/>
      <c r="T65" s="20"/>
      <c r="U65" s="20"/>
      <c r="V65" s="20"/>
      <c r="W65" s="20"/>
      <c r="X65" s="20"/>
      <c r="Y65" s="20"/>
      <c r="Z65" s="20"/>
    </row>
    <row r="66" ht="12.75" customHeight="1">
      <c r="A66" s="24" t="s">
        <v>184</v>
      </c>
      <c r="B66" s="25"/>
      <c r="C66" s="25"/>
      <c r="D66" s="25"/>
      <c r="E66" s="167">
        <f t="shared" ref="E66:F66" si="11">SUM(E64:E65)</f>
        <v>2320</v>
      </c>
      <c r="F66" s="167">
        <f t="shared" si="11"/>
        <v>2320</v>
      </c>
      <c r="G66" s="20"/>
      <c r="H66" s="20"/>
      <c r="I66" s="20"/>
      <c r="J66" s="20"/>
      <c r="K66" s="20"/>
      <c r="L66" s="20"/>
      <c r="M66" s="20"/>
      <c r="N66" s="20"/>
      <c r="O66" s="20"/>
      <c r="P66" s="20"/>
      <c r="Q66" s="20"/>
      <c r="R66" s="20"/>
      <c r="S66" s="20"/>
      <c r="T66" s="20"/>
      <c r="U66" s="20"/>
      <c r="V66" s="20"/>
      <c r="W66" s="20"/>
      <c r="X66" s="20"/>
      <c r="Y66" s="20"/>
      <c r="Z66" s="20"/>
    </row>
    <row r="67" ht="12.75" customHeight="1">
      <c r="A67" s="25" t="s">
        <v>185</v>
      </c>
      <c r="B67" s="25"/>
      <c r="C67" s="25"/>
      <c r="D67" s="25"/>
      <c r="E67" s="170" t="s">
        <v>186</v>
      </c>
      <c r="F67" s="171" t="s">
        <v>187</v>
      </c>
      <c r="G67" s="172" t="s">
        <v>188</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189</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7" t="s">
        <v>398</v>
      </c>
      <c r="B1" s="18" t="s">
        <v>399</v>
      </c>
      <c r="C1" s="18" t="s">
        <v>61</v>
      </c>
      <c r="D1" s="18" t="s">
        <v>400</v>
      </c>
      <c r="E1" s="18" t="s">
        <v>63</v>
      </c>
      <c r="F1" s="18" t="s">
        <v>193</v>
      </c>
      <c r="G1" s="19" t="s">
        <v>401</v>
      </c>
      <c r="H1" s="20"/>
      <c r="I1" s="20"/>
      <c r="J1" s="20"/>
      <c r="K1" s="21" t="s">
        <v>402</v>
      </c>
      <c r="L1" s="22"/>
      <c r="M1" s="20"/>
      <c r="N1" s="23"/>
      <c r="O1" s="20"/>
      <c r="P1" s="20"/>
      <c r="Q1" s="20"/>
      <c r="R1" s="20"/>
      <c r="S1" s="20"/>
      <c r="T1" s="20"/>
      <c r="U1" s="20"/>
      <c r="V1" s="20"/>
      <c r="W1" s="20"/>
      <c r="X1" s="20"/>
      <c r="Y1" s="20"/>
      <c r="Z1" s="20"/>
    </row>
    <row r="2" ht="12.75" customHeight="1">
      <c r="A2" s="24" t="s">
        <v>403</v>
      </c>
      <c r="B2" s="25"/>
      <c r="C2" s="25"/>
      <c r="D2" s="25"/>
      <c r="E2" s="26"/>
      <c r="F2" s="26"/>
      <c r="G2" s="25" t="s">
        <v>404</v>
      </c>
      <c r="H2" s="27"/>
      <c r="I2" s="27"/>
      <c r="J2" s="27"/>
      <c r="K2" s="26"/>
      <c r="L2" s="28"/>
      <c r="M2" s="20"/>
      <c r="N2" s="20"/>
      <c r="O2" s="20"/>
      <c r="P2" s="20"/>
      <c r="Q2" s="20"/>
      <c r="R2" s="20"/>
      <c r="S2" s="20"/>
      <c r="T2" s="20"/>
      <c r="U2" s="20"/>
      <c r="V2" s="20"/>
      <c r="W2" s="20"/>
      <c r="X2" s="20"/>
      <c r="Y2" s="20"/>
      <c r="Z2" s="20"/>
    </row>
    <row r="3" ht="12.75" customHeight="1">
      <c r="A3" s="29" t="s">
        <v>405</v>
      </c>
      <c r="B3" s="30" t="s">
        <v>382</v>
      </c>
      <c r="C3" s="30" t="s">
        <v>76</v>
      </c>
      <c r="D3" s="30" t="s">
        <v>319</v>
      </c>
      <c r="E3" s="29" t="s">
        <v>406</v>
      </c>
      <c r="F3" s="31"/>
      <c r="G3" s="29" t="s">
        <v>407</v>
      </c>
      <c r="H3" s="30" t="s">
        <v>408</v>
      </c>
      <c r="I3" s="30" t="s">
        <v>409</v>
      </c>
      <c r="J3" s="30" t="s">
        <v>319</v>
      </c>
      <c r="K3" s="29" t="s">
        <v>264</v>
      </c>
      <c r="L3" s="31"/>
      <c r="M3" s="20"/>
      <c r="N3" s="20"/>
      <c r="O3" s="20"/>
      <c r="P3" s="20"/>
      <c r="Q3" s="20"/>
      <c r="R3" s="20"/>
      <c r="S3" s="20"/>
      <c r="T3" s="20"/>
      <c r="U3" s="20"/>
      <c r="V3" s="20"/>
      <c r="W3" s="20"/>
      <c r="X3" s="20"/>
      <c r="Y3" s="20"/>
      <c r="Z3" s="20"/>
    </row>
    <row r="4" ht="12.75" customHeight="1">
      <c r="A4" s="32" t="s">
        <v>78</v>
      </c>
      <c r="B4" s="29" t="s">
        <v>79</v>
      </c>
      <c r="C4" s="29" t="s">
        <v>80</v>
      </c>
      <c r="D4" s="29"/>
      <c r="E4" s="29" t="s">
        <v>81</v>
      </c>
      <c r="F4" s="33" t="s">
        <v>82</v>
      </c>
      <c r="G4" s="32" t="s">
        <v>78</v>
      </c>
      <c r="H4" s="30" t="s">
        <v>79</v>
      </c>
      <c r="I4" s="30" t="s">
        <v>80</v>
      </c>
      <c r="J4" s="30"/>
      <c r="K4" s="29" t="s">
        <v>81</v>
      </c>
      <c r="L4" s="33" t="s">
        <v>82</v>
      </c>
      <c r="M4" s="20"/>
      <c r="N4" s="20"/>
      <c r="O4" s="20"/>
      <c r="P4" s="20"/>
      <c r="Q4" s="20"/>
      <c r="R4" s="20"/>
      <c r="S4" s="20"/>
      <c r="T4" s="20"/>
      <c r="U4" s="20"/>
      <c r="V4" s="20"/>
      <c r="W4" s="20"/>
      <c r="X4" s="20"/>
      <c r="Y4" s="20"/>
      <c r="Z4" s="20"/>
    </row>
    <row r="5" ht="12.75" customHeight="1">
      <c r="A5" s="34" t="s">
        <v>83</v>
      </c>
      <c r="B5" s="35">
        <v>3200.0</v>
      </c>
      <c r="C5" s="36" t="s">
        <v>410</v>
      </c>
      <c r="D5" s="37"/>
      <c r="E5" s="38">
        <v>490.0</v>
      </c>
      <c r="F5" s="39">
        <v>490.0</v>
      </c>
      <c r="G5" s="40" t="s">
        <v>83</v>
      </c>
      <c r="H5" s="41">
        <v>0.0</v>
      </c>
      <c r="I5" s="42" t="s">
        <v>392</v>
      </c>
      <c r="J5" s="40"/>
      <c r="K5" s="41">
        <v>0.0</v>
      </c>
      <c r="L5" s="46">
        <v>0.0</v>
      </c>
      <c r="M5" s="20"/>
      <c r="N5" s="20"/>
      <c r="O5" s="20"/>
      <c r="P5" s="20"/>
      <c r="Q5" s="20"/>
      <c r="R5" s="20"/>
      <c r="S5" s="20"/>
      <c r="T5" s="20"/>
      <c r="U5" s="20"/>
      <c r="V5" s="20"/>
      <c r="W5" s="20"/>
      <c r="X5" s="20"/>
      <c r="Y5" s="20"/>
      <c r="Z5" s="20"/>
    </row>
    <row r="6" ht="12.75" customHeight="1">
      <c r="A6" s="34" t="s">
        <v>86</v>
      </c>
      <c r="B6" s="35">
        <v>50.0</v>
      </c>
      <c r="C6" s="36" t="s">
        <v>411</v>
      </c>
      <c r="D6" s="37"/>
      <c r="E6" s="38">
        <v>50.0</v>
      </c>
      <c r="F6" s="39">
        <v>50.0</v>
      </c>
      <c r="G6" s="40" t="s">
        <v>86</v>
      </c>
      <c r="H6" s="41">
        <v>0.0</v>
      </c>
      <c r="I6" s="42" t="s">
        <v>392</v>
      </c>
      <c r="J6" s="40"/>
      <c r="K6" s="41">
        <v>0.0</v>
      </c>
      <c r="L6" s="46">
        <v>0.0</v>
      </c>
      <c r="M6" s="20"/>
      <c r="N6" s="20"/>
      <c r="O6" s="20"/>
      <c r="P6" s="20"/>
      <c r="Q6" s="20"/>
      <c r="R6" s="20"/>
      <c r="S6" s="20"/>
      <c r="T6" s="20"/>
      <c r="U6" s="20"/>
      <c r="V6" s="20"/>
      <c r="W6" s="20"/>
      <c r="X6" s="20"/>
      <c r="Y6" s="20"/>
      <c r="Z6" s="20"/>
    </row>
    <row r="7" ht="12.75" customHeight="1">
      <c r="A7" s="34" t="s">
        <v>87</v>
      </c>
      <c r="B7" s="35">
        <v>200.0</v>
      </c>
      <c r="C7" s="36" t="s">
        <v>412</v>
      </c>
      <c r="D7" s="37"/>
      <c r="E7" s="38">
        <v>200.0</v>
      </c>
      <c r="F7" s="39">
        <v>200.0</v>
      </c>
      <c r="G7" s="40" t="s">
        <v>87</v>
      </c>
      <c r="H7" s="41">
        <v>0.0</v>
      </c>
      <c r="I7" s="42" t="s">
        <v>392</v>
      </c>
      <c r="J7" s="40"/>
      <c r="K7" s="41">
        <v>0.0</v>
      </c>
      <c r="L7" s="46">
        <v>0.0</v>
      </c>
      <c r="M7" s="20"/>
      <c r="N7" s="20"/>
      <c r="O7" s="20"/>
      <c r="P7" s="20"/>
      <c r="Q7" s="20"/>
      <c r="R7" s="20"/>
      <c r="S7" s="20"/>
      <c r="T7" s="20"/>
      <c r="U7" s="20"/>
      <c r="V7" s="20"/>
      <c r="W7" s="20"/>
      <c r="X7" s="20"/>
      <c r="Y7" s="20"/>
      <c r="Z7" s="20"/>
    </row>
    <row r="8" ht="12.75" customHeight="1">
      <c r="A8" s="34" t="s">
        <v>90</v>
      </c>
      <c r="B8" s="35">
        <v>100.0</v>
      </c>
      <c r="C8" s="36" t="s">
        <v>413</v>
      </c>
      <c r="D8" s="37"/>
      <c r="E8" s="38">
        <v>100.0</v>
      </c>
      <c r="F8" s="39">
        <v>100.0</v>
      </c>
      <c r="G8" s="40" t="s">
        <v>90</v>
      </c>
      <c r="H8" s="41">
        <v>0.0</v>
      </c>
      <c r="I8" s="42" t="s">
        <v>392</v>
      </c>
      <c r="J8" s="40"/>
      <c r="K8" s="41">
        <v>0.0</v>
      </c>
      <c r="L8" s="46">
        <v>0.0</v>
      </c>
      <c r="M8" s="20"/>
      <c r="N8" s="20"/>
      <c r="O8" s="20"/>
      <c r="P8" s="20"/>
      <c r="Q8" s="20"/>
      <c r="R8" s="20"/>
      <c r="S8" s="20"/>
      <c r="T8" s="20"/>
      <c r="U8" s="20"/>
      <c r="V8" s="20"/>
      <c r="W8" s="20"/>
      <c r="X8" s="20"/>
      <c r="Y8" s="20"/>
      <c r="Z8" s="20"/>
    </row>
    <row r="9" ht="12.75" customHeight="1">
      <c r="A9" s="37" t="s">
        <v>93</v>
      </c>
      <c r="B9" s="35">
        <v>0.0</v>
      </c>
      <c r="C9" s="182" t="s">
        <v>414</v>
      </c>
      <c r="D9" s="37"/>
      <c r="E9" s="47"/>
      <c r="F9" s="48"/>
      <c r="G9" s="40" t="s">
        <v>93</v>
      </c>
      <c r="H9" s="183">
        <v>5500.0</v>
      </c>
      <c r="I9" s="184" t="s">
        <v>415</v>
      </c>
      <c r="J9" s="40"/>
      <c r="K9" s="51"/>
      <c r="L9" s="52"/>
      <c r="M9" s="20"/>
      <c r="N9" s="20"/>
      <c r="O9" s="20"/>
      <c r="P9" s="20"/>
      <c r="Q9" s="20"/>
      <c r="R9" s="20"/>
      <c r="S9" s="20"/>
      <c r="T9" s="20"/>
      <c r="U9" s="20"/>
      <c r="V9" s="20"/>
      <c r="W9" s="20"/>
      <c r="X9" s="20"/>
      <c r="Y9" s="20"/>
      <c r="Z9" s="20"/>
    </row>
    <row r="10" ht="12.75" customHeight="1">
      <c r="A10" s="53" t="s">
        <v>96</v>
      </c>
      <c r="B10" s="35"/>
      <c r="C10" s="36"/>
      <c r="D10" s="37"/>
      <c r="E10" s="35">
        <v>0.0</v>
      </c>
      <c r="F10" s="45">
        <v>0.0</v>
      </c>
      <c r="G10" s="54" t="s">
        <v>96</v>
      </c>
      <c r="H10" s="41" t="s">
        <v>105</v>
      </c>
      <c r="I10" s="42"/>
      <c r="J10" s="40"/>
      <c r="K10" s="43">
        <v>3890.0</v>
      </c>
      <c r="L10" s="44">
        <v>3890.0</v>
      </c>
      <c r="M10" s="20"/>
      <c r="N10" s="20"/>
      <c r="O10" s="20"/>
      <c r="P10" s="20"/>
      <c r="Q10" s="20"/>
      <c r="R10" s="20"/>
      <c r="S10" s="20"/>
      <c r="T10" s="20"/>
      <c r="U10" s="20"/>
      <c r="V10" s="20"/>
      <c r="W10" s="20"/>
      <c r="X10" s="20"/>
      <c r="Y10" s="20"/>
      <c r="Z10" s="20"/>
    </row>
    <row r="11" ht="12.75" customHeight="1">
      <c r="A11" s="53" t="s">
        <v>97</v>
      </c>
      <c r="B11" s="35"/>
      <c r="C11" s="36"/>
      <c r="D11" s="37"/>
      <c r="E11" s="35">
        <v>0.0</v>
      </c>
      <c r="F11" s="45">
        <v>0.0</v>
      </c>
      <c r="G11" s="54" t="s">
        <v>97</v>
      </c>
      <c r="H11" s="41"/>
      <c r="I11" s="42"/>
      <c r="J11" s="40"/>
      <c r="K11" s="41">
        <v>0.0</v>
      </c>
      <c r="L11" s="46">
        <v>0.0</v>
      </c>
      <c r="M11" s="20"/>
      <c r="N11" s="20"/>
      <c r="O11" s="20"/>
      <c r="P11" s="20"/>
      <c r="Q11" s="20"/>
      <c r="R11" s="20"/>
      <c r="S11" s="20"/>
      <c r="T11" s="20"/>
      <c r="U11" s="20"/>
      <c r="V11" s="20"/>
      <c r="W11" s="20"/>
      <c r="X11" s="20"/>
      <c r="Y11" s="20"/>
      <c r="Z11" s="20"/>
    </row>
    <row r="12" ht="12.75" customHeight="1">
      <c r="A12" s="53" t="s">
        <v>99</v>
      </c>
      <c r="B12" s="35"/>
      <c r="C12" s="36"/>
      <c r="D12" s="37"/>
      <c r="E12" s="35"/>
      <c r="F12" s="45"/>
      <c r="G12" s="54" t="s">
        <v>99</v>
      </c>
      <c r="H12" s="41"/>
      <c r="I12" s="42"/>
      <c r="J12" s="40"/>
      <c r="K12" s="41">
        <v>0.0</v>
      </c>
      <c r="L12" s="46">
        <v>0.0</v>
      </c>
      <c r="M12" s="20"/>
      <c r="N12" s="20"/>
      <c r="O12" s="20"/>
      <c r="P12" s="20"/>
      <c r="Q12" s="20"/>
      <c r="R12" s="20"/>
      <c r="S12" s="20"/>
      <c r="T12" s="20"/>
      <c r="U12" s="20"/>
      <c r="V12" s="20"/>
      <c r="W12" s="20"/>
      <c r="X12" s="20"/>
      <c r="Y12" s="20"/>
      <c r="Z12" s="20"/>
    </row>
    <row r="13" ht="12.75" customHeight="1">
      <c r="A13" s="53" t="s">
        <v>100</v>
      </c>
      <c r="B13" s="35"/>
      <c r="C13" s="36"/>
      <c r="D13" s="37"/>
      <c r="E13" s="35"/>
      <c r="F13" s="45"/>
      <c r="G13" s="54" t="s">
        <v>100</v>
      </c>
      <c r="H13" s="41"/>
      <c r="I13" s="42"/>
      <c r="J13" s="40"/>
      <c r="K13" s="41">
        <v>0.0</v>
      </c>
      <c r="L13" s="46">
        <v>0.0</v>
      </c>
      <c r="M13" s="20"/>
      <c r="N13" s="20"/>
      <c r="O13" s="20"/>
      <c r="P13" s="20"/>
      <c r="Q13" s="20"/>
      <c r="R13" s="20"/>
      <c r="S13" s="20"/>
      <c r="T13" s="20"/>
      <c r="U13" s="20"/>
      <c r="V13" s="20"/>
      <c r="W13" s="20"/>
      <c r="X13" s="20"/>
      <c r="Y13" s="20"/>
      <c r="Z13" s="20"/>
    </row>
    <row r="14" ht="12.75" customHeight="1">
      <c r="A14" s="53" t="s">
        <v>101</v>
      </c>
      <c r="B14" s="35" t="s">
        <v>102</v>
      </c>
      <c r="C14" s="36"/>
      <c r="D14" s="37"/>
      <c r="E14" s="35"/>
      <c r="F14" s="45"/>
      <c r="G14" s="54" t="s">
        <v>101</v>
      </c>
      <c r="H14" s="41"/>
      <c r="I14" s="42"/>
      <c r="J14" s="40"/>
      <c r="K14" s="41">
        <v>0.0</v>
      </c>
      <c r="L14" s="46">
        <v>0.0</v>
      </c>
      <c r="M14" s="20"/>
      <c r="N14" s="20"/>
      <c r="O14" s="20"/>
      <c r="P14" s="20"/>
      <c r="Q14" s="20"/>
      <c r="R14" s="20"/>
      <c r="S14" s="20"/>
      <c r="T14" s="20"/>
      <c r="U14" s="20"/>
      <c r="V14" s="20"/>
      <c r="W14" s="20"/>
      <c r="X14" s="20"/>
      <c r="Y14" s="20"/>
      <c r="Z14" s="20"/>
    </row>
    <row r="15" ht="12.75" customHeight="1">
      <c r="A15" s="53" t="s">
        <v>103</v>
      </c>
      <c r="B15" s="35"/>
      <c r="C15" s="36"/>
      <c r="D15" s="37"/>
      <c r="E15" s="35">
        <v>0.0</v>
      </c>
      <c r="F15" s="45">
        <v>0.0</v>
      </c>
      <c r="G15" s="54" t="s">
        <v>103</v>
      </c>
      <c r="H15" s="41"/>
      <c r="I15" s="42"/>
      <c r="J15" s="40"/>
      <c r="K15" s="41">
        <v>0.0</v>
      </c>
      <c r="L15" s="46">
        <v>0.0</v>
      </c>
      <c r="M15" s="20"/>
      <c r="N15" s="20"/>
      <c r="O15" s="20"/>
      <c r="P15" s="20"/>
      <c r="Q15" s="20"/>
      <c r="R15" s="20"/>
      <c r="S15" s="20"/>
      <c r="T15" s="20"/>
      <c r="U15" s="20"/>
      <c r="V15" s="20"/>
      <c r="W15" s="20"/>
      <c r="X15" s="20"/>
      <c r="Y15" s="20"/>
      <c r="Z15" s="20"/>
    </row>
    <row r="16" ht="26.25" customHeight="1">
      <c r="A16" s="55" t="s">
        <v>104</v>
      </c>
      <c r="B16" s="56"/>
      <c r="C16" s="55"/>
      <c r="D16" s="37"/>
      <c r="E16" s="47"/>
      <c r="F16" s="48"/>
      <c r="G16" s="40" t="s">
        <v>104</v>
      </c>
      <c r="H16" s="49"/>
      <c r="I16" s="57"/>
      <c r="J16" s="40"/>
      <c r="K16" s="51"/>
      <c r="L16" s="52"/>
      <c r="M16" s="20"/>
      <c r="N16" s="20"/>
      <c r="O16" s="20"/>
      <c r="P16" s="20"/>
      <c r="Q16" s="20"/>
      <c r="R16" s="20"/>
      <c r="S16" s="20"/>
      <c r="T16" s="20"/>
      <c r="U16" s="20"/>
      <c r="V16" s="20"/>
      <c r="W16" s="20"/>
      <c r="X16" s="20"/>
      <c r="Y16" s="20"/>
      <c r="Z16" s="20"/>
    </row>
    <row r="17" ht="12.75" customHeight="1">
      <c r="A17" s="37" t="s">
        <v>105</v>
      </c>
      <c r="B17" s="35">
        <v>0.0</v>
      </c>
      <c r="C17" s="36">
        <v>0.0</v>
      </c>
      <c r="D17" s="37"/>
      <c r="E17" s="35">
        <v>0.0</v>
      </c>
      <c r="F17" s="45">
        <v>0.0</v>
      </c>
      <c r="G17" s="40" t="s">
        <v>105</v>
      </c>
      <c r="H17" s="41">
        <v>0.0</v>
      </c>
      <c r="I17" s="42"/>
      <c r="J17" s="40"/>
      <c r="K17" s="41">
        <v>0.0</v>
      </c>
      <c r="L17" s="46">
        <v>0.0</v>
      </c>
      <c r="M17" s="20"/>
      <c r="N17" s="20"/>
      <c r="O17" s="20"/>
      <c r="P17" s="20"/>
      <c r="Q17" s="20"/>
      <c r="R17" s="20"/>
      <c r="S17" s="20"/>
      <c r="T17" s="20"/>
      <c r="U17" s="20"/>
      <c r="V17" s="20"/>
      <c r="W17" s="20"/>
      <c r="X17" s="20"/>
      <c r="Y17" s="20"/>
      <c r="Z17" s="20"/>
    </row>
    <row r="18" ht="12.75" customHeight="1">
      <c r="A18" s="37" t="s">
        <v>105</v>
      </c>
      <c r="B18" s="35"/>
      <c r="C18" s="36"/>
      <c r="D18" s="37"/>
      <c r="E18" s="35">
        <v>0.0</v>
      </c>
      <c r="F18" s="45">
        <v>0.0</v>
      </c>
      <c r="G18" s="40" t="s">
        <v>105</v>
      </c>
      <c r="H18" s="41"/>
      <c r="I18" s="42"/>
      <c r="J18" s="40"/>
      <c r="K18" s="41">
        <v>0.0</v>
      </c>
      <c r="L18" s="46">
        <v>0.0</v>
      </c>
      <c r="M18" s="20"/>
      <c r="N18" s="20"/>
      <c r="O18" s="20"/>
      <c r="P18" s="20"/>
      <c r="Q18" s="20"/>
      <c r="R18" s="20"/>
      <c r="S18" s="20"/>
      <c r="T18" s="20"/>
      <c r="U18" s="20"/>
      <c r="V18" s="20"/>
      <c r="W18" s="20"/>
      <c r="X18" s="20"/>
      <c r="Y18" s="20"/>
      <c r="Z18" s="20"/>
    </row>
    <row r="19" ht="12.75" customHeight="1">
      <c r="A19" s="58" t="s">
        <v>106</v>
      </c>
      <c r="B19" s="59"/>
      <c r="C19" s="60"/>
      <c r="D19" s="58"/>
      <c r="E19" s="47"/>
      <c r="F19" s="48"/>
      <c r="G19" s="61" t="s">
        <v>106</v>
      </c>
      <c r="H19" s="51"/>
      <c r="I19" s="50"/>
      <c r="J19" s="61"/>
      <c r="K19" s="51"/>
      <c r="L19" s="52"/>
      <c r="M19" s="20"/>
      <c r="N19" s="20"/>
      <c r="O19" s="20"/>
      <c r="P19" s="20"/>
      <c r="Q19" s="20"/>
      <c r="R19" s="20"/>
      <c r="S19" s="20"/>
      <c r="T19" s="20"/>
      <c r="U19" s="20"/>
      <c r="V19" s="20"/>
      <c r="W19" s="20"/>
      <c r="X19" s="20"/>
      <c r="Y19" s="20"/>
      <c r="Z19" s="20"/>
    </row>
    <row r="20" ht="12.75" customHeight="1">
      <c r="A20" s="37" t="s">
        <v>107</v>
      </c>
      <c r="B20" s="56">
        <f>SUM(B5:B18)</f>
        <v>3550</v>
      </c>
      <c r="C20" s="56"/>
      <c r="D20" s="37"/>
      <c r="E20" s="56">
        <f t="shared" ref="E20:F20" si="1">SUM(E5,E6,E7,E8,E10,E11,E15,E17,E18)</f>
        <v>840</v>
      </c>
      <c r="F20" s="62">
        <f t="shared" si="1"/>
        <v>840</v>
      </c>
      <c r="G20" s="40" t="s">
        <v>107</v>
      </c>
      <c r="H20" s="49">
        <f>SUM(H5:H18)</f>
        <v>5500</v>
      </c>
      <c r="I20" s="57"/>
      <c r="J20" s="40"/>
      <c r="K20" s="49">
        <f t="shared" ref="K20:L20" si="2">SUM(K5:K19)</f>
        <v>3890</v>
      </c>
      <c r="L20" s="63">
        <f t="shared" si="2"/>
        <v>3890</v>
      </c>
      <c r="M20" s="20"/>
      <c r="N20" s="20"/>
      <c r="O20" s="20"/>
      <c r="P20" s="20"/>
      <c r="Q20" s="20"/>
      <c r="R20" s="20"/>
      <c r="S20" s="20"/>
      <c r="T20" s="20"/>
      <c r="U20" s="20"/>
      <c r="V20" s="20"/>
      <c r="W20" s="20"/>
      <c r="X20" s="20"/>
      <c r="Y20" s="20"/>
      <c r="Z20" s="20"/>
    </row>
    <row r="21" ht="12.75" customHeight="1">
      <c r="A21" s="64" t="s">
        <v>108</v>
      </c>
      <c r="B21" s="27"/>
      <c r="C21" s="65"/>
      <c r="D21" s="27"/>
      <c r="E21" s="66"/>
      <c r="F21" s="67"/>
      <c r="G21" s="27" t="s">
        <v>109</v>
      </c>
      <c r="H21" s="27"/>
      <c r="I21" s="65"/>
      <c r="J21" s="27" t="s">
        <v>110</v>
      </c>
      <c r="K21" s="27" t="s">
        <v>111</v>
      </c>
      <c r="L21" s="68" t="s">
        <v>112</v>
      </c>
      <c r="M21" s="20"/>
      <c r="N21" s="20"/>
      <c r="O21" s="20"/>
      <c r="P21" s="20"/>
      <c r="Q21" s="20"/>
      <c r="R21" s="20"/>
      <c r="S21" s="20"/>
      <c r="T21" s="20"/>
      <c r="U21" s="20"/>
      <c r="V21" s="20"/>
      <c r="W21" s="20"/>
      <c r="X21" s="20"/>
      <c r="Y21" s="20"/>
      <c r="Z21" s="20"/>
    </row>
    <row r="22" ht="12.75" customHeight="1">
      <c r="A22" s="30"/>
      <c r="B22" s="30"/>
      <c r="C22" s="69"/>
      <c r="D22" s="30"/>
      <c r="E22" s="70"/>
      <c r="F22" s="71"/>
      <c r="G22" s="29" t="s">
        <v>113</v>
      </c>
      <c r="H22" s="29"/>
      <c r="I22" s="72"/>
      <c r="J22" s="29"/>
      <c r="K22" s="29" t="s">
        <v>114</v>
      </c>
      <c r="L22" s="33" t="s">
        <v>115</v>
      </c>
      <c r="M22" s="20"/>
      <c r="N22" s="20"/>
      <c r="O22" s="20"/>
      <c r="P22" s="20"/>
      <c r="Q22" s="20"/>
      <c r="R22" s="20"/>
      <c r="S22" s="20"/>
      <c r="T22" s="20"/>
      <c r="U22" s="20"/>
      <c r="V22" s="20"/>
      <c r="W22" s="20"/>
      <c r="X22" s="20"/>
      <c r="Y22" s="20"/>
      <c r="Z22" s="20"/>
    </row>
    <row r="23" ht="12.75" customHeight="1">
      <c r="A23" s="73"/>
      <c r="B23" s="30" t="s">
        <v>79</v>
      </c>
      <c r="C23" s="69" t="s">
        <v>80</v>
      </c>
      <c r="D23" s="30"/>
      <c r="E23" s="29" t="s">
        <v>81</v>
      </c>
      <c r="F23" s="33" t="s">
        <v>82</v>
      </c>
      <c r="G23" s="74" t="s">
        <v>116</v>
      </c>
      <c r="H23" s="29" t="s">
        <v>79</v>
      </c>
      <c r="I23" s="72" t="s">
        <v>80</v>
      </c>
      <c r="J23" s="29"/>
      <c r="K23" s="29" t="s">
        <v>81</v>
      </c>
      <c r="L23" s="33" t="s">
        <v>82</v>
      </c>
      <c r="M23" s="20"/>
      <c r="N23" s="20"/>
      <c r="O23" s="20"/>
      <c r="P23" s="20"/>
      <c r="Q23" s="20"/>
      <c r="R23" s="20"/>
      <c r="S23" s="20"/>
      <c r="T23" s="20"/>
      <c r="U23" s="20"/>
      <c r="V23" s="20"/>
      <c r="W23" s="20"/>
      <c r="X23" s="20"/>
      <c r="Y23" s="20"/>
      <c r="Z23" s="20"/>
    </row>
    <row r="24" ht="12.75" customHeight="1">
      <c r="A24" s="75" t="s">
        <v>117</v>
      </c>
      <c r="B24" s="76"/>
      <c r="C24" s="77"/>
      <c r="D24" s="75"/>
      <c r="E24" s="76">
        <v>0.0</v>
      </c>
      <c r="F24" s="85">
        <v>0.0</v>
      </c>
      <c r="G24" s="80" t="s">
        <v>119</v>
      </c>
      <c r="H24" s="81">
        <v>0.0</v>
      </c>
      <c r="I24" s="82"/>
      <c r="J24" s="83"/>
      <c r="K24" s="81">
        <v>0.0</v>
      </c>
      <c r="L24" s="84">
        <v>0.0</v>
      </c>
      <c r="M24" s="20"/>
      <c r="N24" s="20"/>
      <c r="O24" s="20"/>
      <c r="P24" s="20"/>
      <c r="Q24" s="20"/>
      <c r="R24" s="20"/>
      <c r="S24" s="20"/>
      <c r="T24" s="20"/>
      <c r="U24" s="20"/>
      <c r="V24" s="20"/>
      <c r="W24" s="20"/>
      <c r="X24" s="20"/>
      <c r="Y24" s="20"/>
      <c r="Z24" s="20"/>
    </row>
    <row r="25" ht="12.75" customHeight="1">
      <c r="A25" s="75" t="s">
        <v>120</v>
      </c>
      <c r="B25" s="76"/>
      <c r="C25" s="77"/>
      <c r="D25" s="75"/>
      <c r="E25" s="76">
        <v>0.0</v>
      </c>
      <c r="F25" s="85">
        <v>0.0</v>
      </c>
      <c r="G25" s="80" t="s">
        <v>122</v>
      </c>
      <c r="H25" s="81">
        <v>0.0</v>
      </c>
      <c r="I25" s="82"/>
      <c r="J25" s="83"/>
      <c r="K25" s="81">
        <v>0.0</v>
      </c>
      <c r="L25" s="84">
        <v>0.0</v>
      </c>
      <c r="M25" s="20"/>
      <c r="N25" s="20"/>
      <c r="O25" s="20"/>
      <c r="P25" s="20"/>
      <c r="Q25" s="20"/>
      <c r="R25" s="20"/>
      <c r="S25" s="20"/>
      <c r="T25" s="20"/>
      <c r="U25" s="20"/>
      <c r="V25" s="20"/>
      <c r="W25" s="20"/>
      <c r="X25" s="20"/>
      <c r="Y25" s="20"/>
      <c r="Z25" s="20"/>
    </row>
    <row r="26" ht="12.75" customHeight="1">
      <c r="A26" s="75" t="s">
        <v>123</v>
      </c>
      <c r="B26" s="76"/>
      <c r="C26" s="77"/>
      <c r="D26" s="75"/>
      <c r="E26" s="76">
        <v>0.0</v>
      </c>
      <c r="F26" s="85">
        <v>0.0</v>
      </c>
      <c r="G26" s="80" t="s">
        <v>124</v>
      </c>
      <c r="H26" s="81">
        <v>0.0</v>
      </c>
      <c r="I26" s="82"/>
      <c r="J26" s="83"/>
      <c r="K26" s="81">
        <v>0.0</v>
      </c>
      <c r="L26" s="84">
        <v>0.0</v>
      </c>
      <c r="M26" s="20"/>
      <c r="N26" s="20"/>
      <c r="O26" s="20"/>
      <c r="P26" s="20"/>
      <c r="Q26" s="20"/>
      <c r="R26" s="20"/>
      <c r="S26" s="20"/>
      <c r="T26" s="20"/>
      <c r="U26" s="20"/>
      <c r="V26" s="20"/>
      <c r="W26" s="20"/>
      <c r="X26" s="20"/>
      <c r="Y26" s="20"/>
      <c r="Z26" s="20"/>
    </row>
    <row r="27" ht="12.75" customHeight="1">
      <c r="A27" s="75" t="s">
        <v>125</v>
      </c>
      <c r="B27" s="86"/>
      <c r="C27" s="77"/>
      <c r="D27" s="75"/>
      <c r="E27" s="86">
        <v>0.0</v>
      </c>
      <c r="F27" s="85">
        <v>0.0</v>
      </c>
      <c r="G27" s="83" t="s">
        <v>127</v>
      </c>
      <c r="H27" s="81">
        <v>0.0</v>
      </c>
      <c r="I27" s="82"/>
      <c r="J27" s="83"/>
      <c r="K27" s="81">
        <v>0.0</v>
      </c>
      <c r="L27" s="84">
        <v>0.0</v>
      </c>
      <c r="M27" s="20"/>
      <c r="N27" s="20"/>
      <c r="O27" s="20"/>
      <c r="P27" s="20"/>
      <c r="Q27" s="20"/>
      <c r="R27" s="20"/>
      <c r="S27" s="20"/>
      <c r="T27" s="20"/>
      <c r="U27" s="20"/>
      <c r="V27" s="20"/>
      <c r="W27" s="20"/>
      <c r="X27" s="20"/>
      <c r="Y27" s="20"/>
      <c r="Z27" s="20"/>
    </row>
    <row r="28" ht="12.75" customHeight="1">
      <c r="A28" s="75" t="s">
        <v>128</v>
      </c>
      <c r="B28" s="86"/>
      <c r="C28" s="77"/>
      <c r="D28" s="75"/>
      <c r="E28" s="86">
        <v>0.0</v>
      </c>
      <c r="F28" s="85">
        <v>0.0</v>
      </c>
      <c r="G28" s="80" t="s">
        <v>129</v>
      </c>
      <c r="H28" s="87"/>
      <c r="I28" s="88"/>
      <c r="J28" s="83"/>
      <c r="K28" s="89"/>
      <c r="L28" s="90"/>
      <c r="M28" s="20"/>
      <c r="N28" s="20"/>
      <c r="O28" s="20"/>
      <c r="P28" s="20"/>
      <c r="Q28" s="20"/>
      <c r="R28" s="20"/>
      <c r="S28" s="20"/>
      <c r="T28" s="20"/>
      <c r="U28" s="20"/>
      <c r="V28" s="20"/>
      <c r="W28" s="20"/>
      <c r="X28" s="20"/>
      <c r="Y28" s="20"/>
      <c r="Z28" s="20"/>
    </row>
    <row r="29" ht="12.75" customHeight="1">
      <c r="A29" s="75"/>
      <c r="B29" s="75"/>
      <c r="C29" s="91"/>
      <c r="D29" s="75"/>
      <c r="E29" s="75"/>
      <c r="F29" s="92"/>
      <c r="G29" s="93" t="s">
        <v>130</v>
      </c>
      <c r="H29" s="89"/>
      <c r="I29" s="94" t="s">
        <v>94</v>
      </c>
      <c r="J29" s="83"/>
      <c r="K29" s="89"/>
      <c r="L29" s="90"/>
      <c r="M29" s="20"/>
      <c r="N29" s="20"/>
      <c r="O29" s="20"/>
      <c r="P29" s="20"/>
      <c r="Q29" s="20"/>
      <c r="R29" s="20"/>
      <c r="S29" s="20"/>
      <c r="T29" s="20"/>
      <c r="U29" s="20"/>
      <c r="V29" s="20"/>
      <c r="W29" s="20"/>
      <c r="X29" s="20"/>
      <c r="Y29" s="20"/>
      <c r="Z29" s="20"/>
    </row>
    <row r="30" ht="12.75" customHeight="1">
      <c r="A30" s="75" t="s">
        <v>131</v>
      </c>
      <c r="B30" s="76"/>
      <c r="C30" s="77"/>
      <c r="D30" s="75"/>
      <c r="E30" s="76">
        <v>0.0</v>
      </c>
      <c r="F30" s="85">
        <v>0.0</v>
      </c>
      <c r="G30" s="95" t="s">
        <v>133</v>
      </c>
      <c r="H30" s="81">
        <v>0.0</v>
      </c>
      <c r="I30" s="82"/>
      <c r="J30" s="83"/>
      <c r="K30" s="81">
        <v>0.0</v>
      </c>
      <c r="L30" s="84">
        <v>0.0</v>
      </c>
      <c r="M30" s="20"/>
      <c r="N30" s="20"/>
      <c r="O30" s="20"/>
      <c r="P30" s="20"/>
      <c r="Q30" s="20"/>
      <c r="R30" s="20"/>
      <c r="S30" s="20"/>
      <c r="T30" s="20"/>
      <c r="U30" s="20"/>
      <c r="V30" s="20"/>
      <c r="W30" s="20"/>
      <c r="X30" s="20"/>
      <c r="Y30" s="20"/>
      <c r="Z30" s="20"/>
    </row>
    <row r="31" ht="27.0" customHeight="1">
      <c r="A31" s="75" t="s">
        <v>134</v>
      </c>
      <c r="B31" s="76"/>
      <c r="C31" s="77"/>
      <c r="D31" s="75"/>
      <c r="E31" s="76">
        <v>0.0</v>
      </c>
      <c r="F31" s="85">
        <v>0.0</v>
      </c>
      <c r="G31" s="88" t="s">
        <v>135</v>
      </c>
      <c r="H31" s="87"/>
      <c r="I31" s="88"/>
      <c r="J31" s="83"/>
      <c r="K31" s="89"/>
      <c r="L31" s="90"/>
      <c r="M31" s="20"/>
      <c r="N31" s="20"/>
      <c r="O31" s="20"/>
      <c r="P31" s="20"/>
      <c r="Q31" s="20"/>
      <c r="R31" s="20"/>
      <c r="S31" s="20"/>
      <c r="T31" s="20"/>
      <c r="U31" s="20"/>
      <c r="V31" s="20"/>
      <c r="W31" s="20"/>
      <c r="X31" s="20"/>
      <c r="Y31" s="20"/>
      <c r="Z31" s="20"/>
    </row>
    <row r="32" ht="12.75" customHeight="1">
      <c r="A32" s="75" t="s">
        <v>136</v>
      </c>
      <c r="B32" s="76"/>
      <c r="C32" s="77"/>
      <c r="D32" s="75"/>
      <c r="E32" s="76">
        <v>0.0</v>
      </c>
      <c r="F32" s="85">
        <v>0.0</v>
      </c>
      <c r="G32" s="83" t="s">
        <v>105</v>
      </c>
      <c r="H32" s="81">
        <v>0.0</v>
      </c>
      <c r="I32" s="82"/>
      <c r="J32" s="83"/>
      <c r="K32" s="81">
        <v>0.0</v>
      </c>
      <c r="L32" s="84">
        <v>0.0</v>
      </c>
      <c r="M32" s="20"/>
      <c r="N32" s="20"/>
      <c r="O32" s="20"/>
      <c r="P32" s="20"/>
      <c r="Q32" s="20"/>
      <c r="R32" s="20"/>
      <c r="S32" s="20"/>
      <c r="T32" s="20"/>
      <c r="U32" s="20"/>
      <c r="V32" s="20"/>
      <c r="W32" s="20"/>
      <c r="X32" s="20"/>
      <c r="Y32" s="20"/>
      <c r="Z32" s="20"/>
    </row>
    <row r="33" ht="12.75" customHeight="1">
      <c r="A33" s="75" t="s">
        <v>137</v>
      </c>
      <c r="B33" s="76"/>
      <c r="C33" s="77"/>
      <c r="D33" s="75"/>
      <c r="E33" s="76">
        <v>0.0</v>
      </c>
      <c r="F33" s="85">
        <v>0.0</v>
      </c>
      <c r="G33" s="96" t="s">
        <v>138</v>
      </c>
      <c r="H33" s="89"/>
      <c r="I33" s="94"/>
      <c r="J33" s="96"/>
      <c r="K33" s="89"/>
      <c r="L33" s="90"/>
      <c r="M33" s="20"/>
      <c r="N33" s="20"/>
      <c r="O33" s="20"/>
      <c r="P33" s="20"/>
      <c r="Q33" s="20"/>
      <c r="R33" s="20"/>
      <c r="S33" s="20"/>
      <c r="T33" s="20"/>
      <c r="U33" s="20"/>
      <c r="V33" s="20"/>
      <c r="W33" s="20"/>
      <c r="X33" s="20"/>
      <c r="Y33" s="20"/>
      <c r="Z33" s="20"/>
    </row>
    <row r="34" ht="12.75" customHeight="1">
      <c r="A34" s="97" t="s">
        <v>139</v>
      </c>
      <c r="B34" s="98"/>
      <c r="C34" s="99"/>
      <c r="D34" s="97"/>
      <c r="E34" s="98"/>
      <c r="F34" s="100"/>
      <c r="G34" s="83" t="s">
        <v>107</v>
      </c>
      <c r="H34" s="87">
        <f>SUM(H24:H32)</f>
        <v>0</v>
      </c>
      <c r="I34" s="88"/>
      <c r="J34" s="83"/>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5" t="s">
        <v>105</v>
      </c>
      <c r="B35" s="76"/>
      <c r="C35" s="77"/>
      <c r="D35" s="75"/>
      <c r="E35" s="76">
        <v>0.0</v>
      </c>
      <c r="F35" s="85">
        <v>0.0</v>
      </c>
      <c r="G35" s="27" t="s">
        <v>141</v>
      </c>
      <c r="H35" s="27"/>
      <c r="I35" s="65"/>
      <c r="J35" s="27"/>
      <c r="K35" s="66"/>
      <c r="L35" s="67"/>
      <c r="M35" s="20"/>
      <c r="N35" s="20"/>
      <c r="O35" s="20"/>
      <c r="P35" s="20"/>
      <c r="Q35" s="20"/>
      <c r="R35" s="20"/>
      <c r="S35" s="20"/>
      <c r="T35" s="20"/>
      <c r="U35" s="20"/>
      <c r="V35" s="20"/>
      <c r="W35" s="20"/>
      <c r="X35" s="20"/>
      <c r="Y35" s="20"/>
      <c r="Z35" s="20"/>
    </row>
    <row r="36" ht="12.75" customHeight="1">
      <c r="A36" s="97" t="s">
        <v>142</v>
      </c>
      <c r="B36" s="97"/>
      <c r="C36" s="102"/>
      <c r="D36" s="97"/>
      <c r="E36" s="98"/>
      <c r="F36" s="100"/>
      <c r="G36" s="30" t="s">
        <v>143</v>
      </c>
      <c r="H36" s="30"/>
      <c r="I36" s="69"/>
      <c r="J36" s="30" t="s">
        <v>110</v>
      </c>
      <c r="K36" s="29"/>
      <c r="L36" s="71"/>
      <c r="M36" s="20"/>
      <c r="N36" s="20"/>
      <c r="O36" s="20"/>
      <c r="P36" s="20"/>
      <c r="Q36" s="20"/>
      <c r="R36" s="20"/>
      <c r="S36" s="20"/>
      <c r="T36" s="20"/>
      <c r="U36" s="20"/>
      <c r="V36" s="20"/>
      <c r="W36" s="20"/>
      <c r="X36" s="20"/>
      <c r="Y36" s="20"/>
      <c r="Z36" s="20"/>
    </row>
    <row r="37" ht="12.75" customHeight="1">
      <c r="A37" s="75" t="s">
        <v>107</v>
      </c>
      <c r="B37" s="103">
        <f>SUM(B24:B35)</f>
        <v>0</v>
      </c>
      <c r="C37" s="104"/>
      <c r="D37" s="75"/>
      <c r="E37" s="103">
        <f t="shared" ref="E37:F37" si="4">SUM(E24:E36)</f>
        <v>0</v>
      </c>
      <c r="F37" s="105">
        <f t="shared" si="4"/>
        <v>0</v>
      </c>
      <c r="G37" s="30" t="s">
        <v>113</v>
      </c>
      <c r="H37" s="30"/>
      <c r="I37" s="69"/>
      <c r="J37" s="30"/>
      <c r="K37" s="29" t="s">
        <v>114</v>
      </c>
      <c r="L37" s="33" t="s">
        <v>115</v>
      </c>
      <c r="M37" s="20"/>
      <c r="N37" s="20"/>
      <c r="O37" s="20"/>
      <c r="P37" s="20"/>
      <c r="Q37" s="20"/>
      <c r="R37" s="20"/>
      <c r="S37" s="20"/>
      <c r="T37" s="20"/>
      <c r="U37" s="20"/>
      <c r="V37" s="20"/>
      <c r="W37" s="20"/>
      <c r="X37" s="20"/>
      <c r="Y37" s="20"/>
      <c r="Z37" s="20"/>
    </row>
    <row r="38" ht="12.75" customHeight="1">
      <c r="A38" s="64" t="s">
        <v>144</v>
      </c>
      <c r="B38" s="27"/>
      <c r="C38" s="65"/>
      <c r="D38" s="27"/>
      <c r="E38" s="27"/>
      <c r="F38" s="68"/>
      <c r="G38" s="73" t="s">
        <v>145</v>
      </c>
      <c r="H38" s="30" t="s">
        <v>79</v>
      </c>
      <c r="I38" s="69" t="s">
        <v>146</v>
      </c>
      <c r="J38" s="30"/>
      <c r="K38" s="29" t="s">
        <v>81</v>
      </c>
      <c r="L38" s="33" t="s">
        <v>82</v>
      </c>
      <c r="M38" s="20"/>
      <c r="N38" s="20"/>
      <c r="O38" s="20"/>
      <c r="P38" s="20"/>
      <c r="Q38" s="20"/>
      <c r="R38" s="20"/>
      <c r="S38" s="20"/>
      <c r="T38" s="20"/>
      <c r="U38" s="20"/>
      <c r="V38" s="20"/>
      <c r="W38" s="20"/>
      <c r="X38" s="20"/>
      <c r="Y38" s="20"/>
      <c r="Z38" s="20"/>
    </row>
    <row r="39" ht="12.75" customHeight="1">
      <c r="A39" s="30" t="s">
        <v>147</v>
      </c>
      <c r="B39" s="30"/>
      <c r="C39" s="69"/>
      <c r="D39" s="30"/>
      <c r="E39" s="30" t="s">
        <v>148</v>
      </c>
      <c r="F39" s="106" t="s">
        <v>149</v>
      </c>
      <c r="G39" s="107" t="s">
        <v>150</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151</v>
      </c>
      <c r="B40" s="30"/>
      <c r="C40" s="69"/>
      <c r="D40" s="30"/>
      <c r="E40" s="30"/>
      <c r="F40" s="106"/>
      <c r="G40" s="112" t="s">
        <v>152</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153</v>
      </c>
      <c r="B41" s="30" t="s">
        <v>79</v>
      </c>
      <c r="C41" s="69" t="s">
        <v>146</v>
      </c>
      <c r="D41" s="73"/>
      <c r="E41" s="29" t="s">
        <v>81</v>
      </c>
      <c r="F41" s="33" t="s">
        <v>82</v>
      </c>
      <c r="G41" s="112" t="s">
        <v>154</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155</v>
      </c>
      <c r="B42" s="115">
        <v>0.0</v>
      </c>
      <c r="C42" s="116"/>
      <c r="D42" s="117"/>
      <c r="E42" s="118"/>
      <c r="F42" s="118"/>
      <c r="G42" s="119" t="s">
        <v>156</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157</v>
      </c>
      <c r="B43" s="115">
        <v>0.0</v>
      </c>
      <c r="C43" s="116" t="s">
        <v>158</v>
      </c>
      <c r="D43" s="117"/>
      <c r="E43" s="118"/>
      <c r="F43" s="118"/>
      <c r="G43" s="119" t="s">
        <v>159</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160</v>
      </c>
      <c r="B44" s="115">
        <v>0.0</v>
      </c>
      <c r="C44" s="120" t="s">
        <v>161</v>
      </c>
      <c r="D44" s="117"/>
      <c r="E44" s="118"/>
      <c r="F44" s="118"/>
      <c r="G44" s="121" t="s">
        <v>162</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163</v>
      </c>
      <c r="B45" s="122">
        <v>0.0</v>
      </c>
      <c r="C45" s="120"/>
      <c r="D45" s="117"/>
      <c r="E45" s="122">
        <v>0.0</v>
      </c>
      <c r="F45" s="123">
        <v>0.0</v>
      </c>
      <c r="G45" s="112" t="s">
        <v>107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164</v>
      </c>
      <c r="B46" s="122">
        <v>0.0</v>
      </c>
      <c r="C46" s="120"/>
      <c r="D46" s="117"/>
      <c r="E46" s="122">
        <v>0.0</v>
      </c>
      <c r="F46" s="123">
        <v>0.0</v>
      </c>
      <c r="G46" s="27" t="s">
        <v>165</v>
      </c>
      <c r="H46" s="27"/>
      <c r="I46" s="65"/>
      <c r="J46" s="27"/>
      <c r="K46" s="66"/>
      <c r="L46" s="67"/>
      <c r="M46" s="20"/>
      <c r="N46" s="20"/>
      <c r="O46" s="20"/>
      <c r="P46" s="20"/>
      <c r="Q46" s="20"/>
      <c r="R46" s="20"/>
      <c r="S46" s="20"/>
      <c r="T46" s="20"/>
      <c r="U46" s="20"/>
      <c r="V46" s="20"/>
      <c r="W46" s="20"/>
      <c r="X46" s="20"/>
      <c r="Y46" s="20"/>
      <c r="Z46" s="20"/>
    </row>
    <row r="47" ht="13.5" customHeight="1">
      <c r="A47" s="114" t="s">
        <v>166</v>
      </c>
      <c r="B47" s="118"/>
      <c r="C47" s="114"/>
      <c r="D47" s="117"/>
      <c r="E47" s="118"/>
      <c r="F47" s="114"/>
      <c r="G47" s="126" t="s">
        <v>167</v>
      </c>
      <c r="H47" s="30"/>
      <c r="I47" s="69"/>
      <c r="J47" s="30"/>
      <c r="K47" s="70"/>
      <c r="L47" s="71"/>
      <c r="M47" s="20"/>
      <c r="N47" s="20"/>
      <c r="O47" s="20"/>
      <c r="P47" s="20"/>
      <c r="Q47" s="20"/>
      <c r="R47" s="20"/>
      <c r="S47" s="20"/>
      <c r="T47" s="20"/>
      <c r="U47" s="20"/>
      <c r="V47" s="20"/>
      <c r="W47" s="20"/>
      <c r="X47" s="20"/>
      <c r="Y47" s="20"/>
      <c r="Z47" s="20"/>
    </row>
    <row r="48" ht="13.5" customHeight="1">
      <c r="A48" s="114" t="s">
        <v>168</v>
      </c>
      <c r="B48" s="118"/>
      <c r="C48" s="114"/>
      <c r="D48" s="117"/>
      <c r="E48" s="118"/>
      <c r="F48" s="114"/>
      <c r="G48" s="127" t="s">
        <v>169</v>
      </c>
      <c r="H48" s="73"/>
      <c r="I48" s="128"/>
      <c r="J48" s="73"/>
      <c r="K48" s="70"/>
      <c r="L48" s="71"/>
      <c r="M48" s="20"/>
      <c r="N48" s="20"/>
      <c r="O48" s="20"/>
      <c r="P48" s="20"/>
      <c r="Q48" s="20"/>
      <c r="R48" s="20"/>
      <c r="S48" s="20"/>
      <c r="T48" s="20"/>
      <c r="U48" s="20"/>
      <c r="V48" s="20"/>
      <c r="W48" s="20"/>
      <c r="X48" s="20"/>
      <c r="Y48" s="20"/>
      <c r="Z48" s="20"/>
    </row>
    <row r="49" ht="12.0" customHeight="1">
      <c r="A49" s="114" t="s">
        <v>170</v>
      </c>
      <c r="B49" s="118"/>
      <c r="C49" s="114"/>
      <c r="D49" s="117"/>
      <c r="E49" s="129"/>
      <c r="F49" s="130"/>
      <c r="G49" s="30" t="s">
        <v>113</v>
      </c>
      <c r="H49" s="30"/>
      <c r="I49" s="69" t="s">
        <v>171</v>
      </c>
      <c r="J49" s="30" t="s">
        <v>110</v>
      </c>
      <c r="K49" s="29" t="s">
        <v>114</v>
      </c>
      <c r="L49" s="33" t="s">
        <v>115</v>
      </c>
      <c r="M49" s="20"/>
      <c r="N49" s="20"/>
      <c r="O49" s="20"/>
      <c r="P49" s="20"/>
      <c r="Q49" s="20"/>
      <c r="R49" s="20"/>
      <c r="S49" s="20"/>
      <c r="T49" s="20"/>
      <c r="U49" s="20"/>
      <c r="V49" s="20"/>
      <c r="W49" s="20"/>
      <c r="X49" s="20"/>
      <c r="Y49" s="20"/>
      <c r="Z49" s="20"/>
    </row>
    <row r="50" ht="12.75" customHeight="1">
      <c r="A50" s="117" t="s">
        <v>107</v>
      </c>
      <c r="B50" s="118">
        <f>SUM(B42:B46)</f>
        <v>0</v>
      </c>
      <c r="C50" s="114"/>
      <c r="D50" s="117"/>
      <c r="E50" s="118">
        <f t="shared" ref="E50:F50" si="6">SUM(E45,E46)</f>
        <v>0</v>
      </c>
      <c r="F50" s="131">
        <f t="shared" si="6"/>
        <v>0</v>
      </c>
      <c r="G50" s="132" t="s">
        <v>172</v>
      </c>
      <c r="H50" s="30" t="s">
        <v>79</v>
      </c>
      <c r="I50" s="69" t="s">
        <v>146</v>
      </c>
      <c r="J50" s="73"/>
      <c r="K50" s="29" t="s">
        <v>81</v>
      </c>
      <c r="L50" s="33" t="s">
        <v>82</v>
      </c>
      <c r="M50" s="20"/>
      <c r="N50" s="20"/>
      <c r="O50" s="20"/>
      <c r="P50" s="20"/>
      <c r="Q50" s="20"/>
      <c r="R50" s="20"/>
      <c r="S50" s="20"/>
      <c r="T50" s="20"/>
      <c r="U50" s="20"/>
      <c r="V50" s="20"/>
      <c r="W50" s="20"/>
      <c r="X50" s="20"/>
      <c r="Y50" s="20"/>
      <c r="Z50" s="20"/>
    </row>
    <row r="51" ht="12.75" customHeight="1">
      <c r="A51" s="64" t="s">
        <v>173</v>
      </c>
      <c r="B51" s="27"/>
      <c r="C51" s="65"/>
      <c r="D51" s="27"/>
      <c r="E51" s="66"/>
      <c r="F51" s="67"/>
      <c r="G51" s="133" t="s">
        <v>174</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167</v>
      </c>
      <c r="B52" s="30"/>
      <c r="C52" s="69"/>
      <c r="D52" s="30"/>
      <c r="E52" s="70"/>
      <c r="F52" s="71"/>
      <c r="G52" s="133" t="s">
        <v>175</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169</v>
      </c>
      <c r="B53" s="73"/>
      <c r="C53" s="128"/>
      <c r="D53" s="73"/>
      <c r="E53" s="70"/>
      <c r="F53" s="71"/>
      <c r="G53" s="133" t="s">
        <v>176</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151</v>
      </c>
      <c r="B54" s="73"/>
      <c r="C54" s="69" t="s">
        <v>171</v>
      </c>
      <c r="D54" s="30" t="s">
        <v>110</v>
      </c>
      <c r="E54" s="29" t="s">
        <v>114</v>
      </c>
      <c r="F54" s="33" t="s">
        <v>115</v>
      </c>
      <c r="G54" s="133" t="s">
        <v>177</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172</v>
      </c>
      <c r="B55" s="138" t="s">
        <v>79</v>
      </c>
      <c r="C55" s="69" t="s">
        <v>146</v>
      </c>
      <c r="D55" s="73"/>
      <c r="E55" s="29" t="s">
        <v>81</v>
      </c>
      <c r="F55" s="33" t="s">
        <v>82</v>
      </c>
      <c r="G55" s="133" t="s">
        <v>178</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174</v>
      </c>
      <c r="B56" s="140">
        <v>0.0</v>
      </c>
      <c r="C56" s="141"/>
      <c r="D56" s="142"/>
      <c r="E56" s="140">
        <v>0.0</v>
      </c>
      <c r="F56" s="143">
        <v>0.0</v>
      </c>
      <c r="G56" s="144" t="s">
        <v>105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175</v>
      </c>
      <c r="B57" s="140">
        <v>0.0</v>
      </c>
      <c r="C57" s="141"/>
      <c r="D57" s="142"/>
      <c r="E57" s="140">
        <v>0.0</v>
      </c>
      <c r="F57" s="143">
        <v>0.0</v>
      </c>
      <c r="G57" s="145" t="s">
        <v>142</v>
      </c>
      <c r="H57" s="146"/>
      <c r="I57" s="145"/>
      <c r="J57" s="146"/>
      <c r="K57" s="147"/>
      <c r="L57" s="148"/>
      <c r="M57" s="20"/>
      <c r="N57" s="20"/>
      <c r="O57" s="20"/>
      <c r="P57" s="20"/>
      <c r="Q57" s="20"/>
      <c r="R57" s="20"/>
      <c r="S57" s="20"/>
      <c r="T57" s="20"/>
      <c r="U57" s="20"/>
      <c r="V57" s="20"/>
      <c r="W57" s="20"/>
      <c r="X57" s="20"/>
      <c r="Y57" s="20"/>
      <c r="Z57" s="20"/>
    </row>
    <row r="58" ht="12.75" customHeight="1">
      <c r="A58" s="139" t="s">
        <v>176</v>
      </c>
      <c r="B58" s="140">
        <v>0.0</v>
      </c>
      <c r="C58" s="141"/>
      <c r="D58" s="142"/>
      <c r="E58" s="140">
        <v>0.0</v>
      </c>
      <c r="F58" s="143">
        <v>0.0</v>
      </c>
      <c r="G58" s="149" t="s">
        <v>107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179</v>
      </c>
      <c r="B59" s="140">
        <v>0.0</v>
      </c>
      <c r="C59" s="141"/>
      <c r="D59" s="142"/>
      <c r="E59" s="140">
        <v>0.0</v>
      </c>
      <c r="F59" s="143">
        <v>0.0</v>
      </c>
      <c r="G59" s="154" t="s">
        <v>180</v>
      </c>
      <c r="H59" s="20"/>
      <c r="I59" s="20"/>
      <c r="J59" s="20"/>
      <c r="K59" s="20"/>
      <c r="L59" s="20"/>
      <c r="M59" s="20"/>
      <c r="N59" s="20"/>
      <c r="O59" s="20"/>
      <c r="P59" s="20"/>
      <c r="Q59" s="20"/>
      <c r="R59" s="20"/>
      <c r="S59" s="20"/>
      <c r="T59" s="20"/>
      <c r="U59" s="20"/>
      <c r="V59" s="20"/>
      <c r="W59" s="20"/>
      <c r="X59" s="20"/>
      <c r="Y59" s="20"/>
      <c r="Z59" s="20"/>
    </row>
    <row r="60" ht="12.75" customHeight="1">
      <c r="A60" s="139" t="s">
        <v>178</v>
      </c>
      <c r="B60" s="140">
        <v>0.0</v>
      </c>
      <c r="C60" s="141"/>
      <c r="D60" s="142"/>
      <c r="E60" s="140">
        <v>0.0</v>
      </c>
      <c r="F60" s="143">
        <v>0.0</v>
      </c>
      <c r="G60" s="155" t="s">
        <v>416</v>
      </c>
      <c r="H60" s="20"/>
      <c r="I60" s="20"/>
      <c r="J60" s="20"/>
      <c r="K60" s="20"/>
      <c r="L60" s="20"/>
      <c r="M60" s="20"/>
      <c r="N60" s="20"/>
      <c r="O60" s="20"/>
      <c r="P60" s="20"/>
      <c r="Q60" s="20"/>
      <c r="R60" s="20"/>
      <c r="S60" s="20"/>
      <c r="T60" s="20"/>
      <c r="U60" s="20"/>
      <c r="V60" s="20"/>
      <c r="W60" s="20"/>
      <c r="X60" s="20"/>
      <c r="Y60" s="20"/>
      <c r="Z60" s="20"/>
    </row>
    <row r="61" ht="12.75" customHeight="1">
      <c r="A61" s="156" t="s">
        <v>105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142</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107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4" t="s">
        <v>182</v>
      </c>
      <c r="B64" s="27"/>
      <c r="C64" s="27"/>
      <c r="D64" s="68"/>
      <c r="E64" s="166">
        <f t="shared" ref="E64:F64" si="9">SUM(E20,K20,K34,E50,K45,E63,K58)</f>
        <v>4730</v>
      </c>
      <c r="F64" s="167">
        <f t="shared" si="9"/>
        <v>4730</v>
      </c>
      <c r="G64" s="157"/>
      <c r="H64" s="20"/>
      <c r="I64" s="20"/>
      <c r="J64" s="20"/>
      <c r="K64" s="20"/>
      <c r="L64" s="20"/>
      <c r="M64" s="20"/>
      <c r="N64" s="20"/>
      <c r="O64" s="20"/>
      <c r="P64" s="20"/>
      <c r="Q64" s="20"/>
      <c r="R64" s="20"/>
      <c r="S64" s="20"/>
      <c r="T64" s="20"/>
      <c r="U64" s="20"/>
      <c r="V64" s="20"/>
      <c r="W64" s="20"/>
      <c r="X64" s="20"/>
      <c r="Y64" s="20"/>
      <c r="Z64" s="20"/>
    </row>
    <row r="65" ht="12.75" customHeight="1">
      <c r="A65" s="25" t="s">
        <v>183</v>
      </c>
      <c r="B65" s="25"/>
      <c r="C65" s="25"/>
      <c r="D65" s="168"/>
      <c r="E65" s="166">
        <f t="shared" ref="E65:F65" si="10">E37</f>
        <v>0</v>
      </c>
      <c r="F65" s="167">
        <f t="shared" si="10"/>
        <v>0</v>
      </c>
      <c r="G65" s="169"/>
      <c r="H65" s="20"/>
      <c r="I65" s="20"/>
      <c r="J65" s="20"/>
      <c r="K65" s="20"/>
      <c r="L65" s="20"/>
      <c r="M65" s="20"/>
      <c r="N65" s="20"/>
      <c r="O65" s="20"/>
      <c r="P65" s="20"/>
      <c r="Q65" s="20"/>
      <c r="R65" s="20"/>
      <c r="S65" s="20"/>
      <c r="T65" s="20"/>
      <c r="U65" s="20"/>
      <c r="V65" s="20"/>
      <c r="W65" s="20"/>
      <c r="X65" s="20"/>
      <c r="Y65" s="20"/>
      <c r="Z65" s="20"/>
    </row>
    <row r="66" ht="12.75" customHeight="1">
      <c r="A66" s="24" t="s">
        <v>184</v>
      </c>
      <c r="B66" s="25"/>
      <c r="C66" s="25"/>
      <c r="D66" s="25"/>
      <c r="E66" s="167">
        <f t="shared" ref="E66:F66" si="11">SUM(E64:E65)</f>
        <v>4730</v>
      </c>
      <c r="F66" s="167">
        <f t="shared" si="11"/>
        <v>4730</v>
      </c>
      <c r="G66" s="20"/>
      <c r="H66" s="20"/>
      <c r="I66" s="20"/>
      <c r="J66" s="20"/>
      <c r="K66" s="20"/>
      <c r="L66" s="20"/>
      <c r="M66" s="20"/>
      <c r="N66" s="20"/>
      <c r="O66" s="20"/>
      <c r="P66" s="20"/>
      <c r="Q66" s="20"/>
      <c r="R66" s="20"/>
      <c r="S66" s="20"/>
      <c r="T66" s="20"/>
      <c r="U66" s="20"/>
      <c r="V66" s="20"/>
      <c r="W66" s="20"/>
      <c r="X66" s="20"/>
      <c r="Y66" s="20"/>
      <c r="Z66" s="20"/>
    </row>
    <row r="67" ht="12.75" customHeight="1">
      <c r="A67" s="25" t="s">
        <v>185</v>
      </c>
      <c r="B67" s="25"/>
      <c r="C67" s="25"/>
      <c r="D67" s="25"/>
      <c r="E67" s="170" t="s">
        <v>186</v>
      </c>
      <c r="F67" s="171" t="s">
        <v>187</v>
      </c>
      <c r="G67" s="172" t="s">
        <v>188</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189</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7" t="s">
        <v>417</v>
      </c>
      <c r="B1" s="18" t="s">
        <v>418</v>
      </c>
      <c r="C1" s="18" t="s">
        <v>61</v>
      </c>
      <c r="D1" s="18" t="s">
        <v>419</v>
      </c>
      <c r="E1" s="18" t="s">
        <v>63</v>
      </c>
      <c r="F1" s="18" t="s">
        <v>64</v>
      </c>
      <c r="G1" s="19" t="s">
        <v>420</v>
      </c>
      <c r="H1" s="20"/>
      <c r="I1" s="20"/>
      <c r="J1" s="20"/>
      <c r="K1" s="21" t="s">
        <v>421</v>
      </c>
      <c r="L1" s="22"/>
      <c r="M1" s="20"/>
      <c r="N1" s="23"/>
      <c r="O1" s="20"/>
      <c r="P1" s="20"/>
      <c r="Q1" s="20"/>
      <c r="R1" s="20"/>
      <c r="S1" s="20"/>
      <c r="T1" s="20"/>
      <c r="U1" s="20"/>
      <c r="V1" s="20"/>
      <c r="W1" s="20"/>
      <c r="X1" s="20"/>
      <c r="Y1" s="20"/>
      <c r="Z1" s="20"/>
    </row>
    <row r="2" ht="12.75" customHeight="1">
      <c r="A2" s="24" t="s">
        <v>422</v>
      </c>
      <c r="B2" s="25"/>
      <c r="C2" s="25"/>
      <c r="D2" s="25"/>
      <c r="E2" s="26"/>
      <c r="F2" s="26"/>
      <c r="G2" s="25" t="s">
        <v>197</v>
      </c>
      <c r="H2" s="27"/>
      <c r="I2" s="27"/>
      <c r="J2" s="27"/>
      <c r="K2" s="26"/>
      <c r="L2" s="28"/>
      <c r="M2" s="20"/>
      <c r="N2" s="20"/>
      <c r="O2" s="20"/>
      <c r="P2" s="20"/>
      <c r="Q2" s="20"/>
      <c r="R2" s="20"/>
      <c r="S2" s="20"/>
      <c r="T2" s="20"/>
      <c r="U2" s="20"/>
      <c r="V2" s="20"/>
      <c r="W2" s="20"/>
      <c r="X2" s="20"/>
      <c r="Y2" s="20"/>
      <c r="Z2" s="20"/>
    </row>
    <row r="3" ht="12.75" customHeight="1">
      <c r="A3" s="29" t="s">
        <v>423</v>
      </c>
      <c r="B3" s="30" t="s">
        <v>408</v>
      </c>
      <c r="C3" s="30" t="s">
        <v>409</v>
      </c>
      <c r="D3" s="30" t="s">
        <v>424</v>
      </c>
      <c r="E3" s="29" t="s">
        <v>425</v>
      </c>
      <c r="F3" s="31"/>
      <c r="G3" s="29" t="s">
        <v>200</v>
      </c>
      <c r="H3" s="30" t="s">
        <v>115</v>
      </c>
      <c r="I3" s="30" t="s">
        <v>114</v>
      </c>
      <c r="J3" s="30" t="s">
        <v>110</v>
      </c>
      <c r="K3" s="29" t="s">
        <v>199</v>
      </c>
      <c r="L3" s="31"/>
      <c r="M3" s="20"/>
      <c r="N3" s="20"/>
      <c r="O3" s="20"/>
      <c r="P3" s="20"/>
      <c r="Q3" s="20"/>
      <c r="R3" s="20"/>
      <c r="S3" s="20"/>
      <c r="T3" s="20"/>
      <c r="U3" s="20"/>
      <c r="V3" s="20"/>
      <c r="W3" s="20"/>
      <c r="X3" s="20"/>
      <c r="Y3" s="20"/>
      <c r="Z3" s="20"/>
    </row>
    <row r="4" ht="12.75" customHeight="1">
      <c r="A4" s="32" t="s">
        <v>78</v>
      </c>
      <c r="B4" s="29" t="s">
        <v>79</v>
      </c>
      <c r="C4" s="29" t="s">
        <v>80</v>
      </c>
      <c r="D4" s="29"/>
      <c r="E4" s="29" t="s">
        <v>81</v>
      </c>
      <c r="F4" s="33" t="s">
        <v>82</v>
      </c>
      <c r="G4" s="32" t="s">
        <v>78</v>
      </c>
      <c r="H4" s="30" t="s">
        <v>79</v>
      </c>
      <c r="I4" s="30" t="s">
        <v>80</v>
      </c>
      <c r="J4" s="30"/>
      <c r="K4" s="29" t="s">
        <v>81</v>
      </c>
      <c r="L4" s="33" t="s">
        <v>82</v>
      </c>
      <c r="M4" s="20"/>
      <c r="N4" s="20"/>
      <c r="O4" s="20"/>
      <c r="P4" s="20"/>
      <c r="Q4" s="20"/>
      <c r="R4" s="20"/>
      <c r="S4" s="20"/>
      <c r="T4" s="20"/>
      <c r="U4" s="20"/>
      <c r="V4" s="20"/>
      <c r="W4" s="20"/>
      <c r="X4" s="20"/>
      <c r="Y4" s="20"/>
      <c r="Z4" s="20"/>
    </row>
    <row r="5" ht="12.75" customHeight="1">
      <c r="A5" s="34" t="s">
        <v>83</v>
      </c>
      <c r="B5" s="35">
        <v>0.0</v>
      </c>
      <c r="C5" s="36" t="s">
        <v>253</v>
      </c>
      <c r="D5" s="37"/>
      <c r="E5" s="35">
        <v>0.0</v>
      </c>
      <c r="F5" s="45">
        <v>0.0</v>
      </c>
      <c r="G5" s="40" t="s">
        <v>83</v>
      </c>
      <c r="H5" s="41">
        <v>0.0</v>
      </c>
      <c r="I5" s="42"/>
      <c r="J5" s="40"/>
      <c r="K5" s="41">
        <v>0.0</v>
      </c>
      <c r="L5" s="46">
        <v>0.0</v>
      </c>
      <c r="M5" s="20"/>
      <c r="N5" s="20"/>
      <c r="O5" s="20"/>
      <c r="P5" s="20"/>
      <c r="Q5" s="20"/>
      <c r="R5" s="20"/>
      <c r="S5" s="20"/>
      <c r="T5" s="20"/>
      <c r="U5" s="20"/>
      <c r="V5" s="20"/>
      <c r="W5" s="20"/>
      <c r="X5" s="20"/>
      <c r="Y5" s="20"/>
      <c r="Z5" s="20"/>
    </row>
    <row r="6" ht="12.75" customHeight="1">
      <c r="A6" s="34" t="s">
        <v>86</v>
      </c>
      <c r="B6" s="35">
        <v>0.0</v>
      </c>
      <c r="C6" s="36" t="s">
        <v>253</v>
      </c>
      <c r="D6" s="37"/>
      <c r="E6" s="35">
        <v>0.0</v>
      </c>
      <c r="F6" s="45">
        <v>0.0</v>
      </c>
      <c r="G6" s="40" t="s">
        <v>86</v>
      </c>
      <c r="H6" s="41">
        <v>0.0</v>
      </c>
      <c r="I6" s="42"/>
      <c r="J6" s="40"/>
      <c r="K6" s="41">
        <v>0.0</v>
      </c>
      <c r="L6" s="46">
        <v>0.0</v>
      </c>
      <c r="M6" s="20"/>
      <c r="N6" s="20"/>
      <c r="O6" s="20"/>
      <c r="P6" s="20"/>
      <c r="Q6" s="20"/>
      <c r="R6" s="20"/>
      <c r="S6" s="20"/>
      <c r="T6" s="20"/>
      <c r="U6" s="20"/>
      <c r="V6" s="20"/>
      <c r="W6" s="20"/>
      <c r="X6" s="20"/>
      <c r="Y6" s="20"/>
      <c r="Z6" s="20"/>
    </row>
    <row r="7" ht="12.75" customHeight="1">
      <c r="A7" s="34" t="s">
        <v>87</v>
      </c>
      <c r="B7" s="35">
        <v>0.0</v>
      </c>
      <c r="C7" s="36" t="s">
        <v>253</v>
      </c>
      <c r="D7" s="37"/>
      <c r="E7" s="35">
        <v>0.0</v>
      </c>
      <c r="F7" s="45">
        <v>0.0</v>
      </c>
      <c r="G7" s="40" t="s">
        <v>87</v>
      </c>
      <c r="H7" s="41">
        <v>0.0</v>
      </c>
      <c r="I7" s="42"/>
      <c r="J7" s="40"/>
      <c r="K7" s="41">
        <v>0.0</v>
      </c>
      <c r="L7" s="46">
        <v>0.0</v>
      </c>
      <c r="M7" s="20"/>
      <c r="N7" s="20"/>
      <c r="O7" s="20"/>
      <c r="P7" s="20"/>
      <c r="Q7" s="20"/>
      <c r="R7" s="20"/>
      <c r="S7" s="20"/>
      <c r="T7" s="20"/>
      <c r="U7" s="20"/>
      <c r="V7" s="20"/>
      <c r="W7" s="20"/>
      <c r="X7" s="20"/>
      <c r="Y7" s="20"/>
      <c r="Z7" s="20"/>
    </row>
    <row r="8" ht="12.75" customHeight="1">
      <c r="A8" s="34" t="s">
        <v>90</v>
      </c>
      <c r="B8" s="35">
        <v>0.0</v>
      </c>
      <c r="C8" s="36" t="s">
        <v>253</v>
      </c>
      <c r="D8" s="37"/>
      <c r="E8" s="35">
        <v>0.0</v>
      </c>
      <c r="F8" s="45">
        <v>0.0</v>
      </c>
      <c r="G8" s="40" t="s">
        <v>90</v>
      </c>
      <c r="H8" s="41">
        <v>0.0</v>
      </c>
      <c r="I8" s="42"/>
      <c r="J8" s="40"/>
      <c r="K8" s="41">
        <v>0.0</v>
      </c>
      <c r="L8" s="46">
        <v>0.0</v>
      </c>
      <c r="M8" s="20"/>
      <c r="N8" s="20"/>
      <c r="O8" s="20"/>
      <c r="P8" s="20"/>
      <c r="Q8" s="20"/>
      <c r="R8" s="20"/>
      <c r="S8" s="20"/>
      <c r="T8" s="20"/>
      <c r="U8" s="20"/>
      <c r="V8" s="20"/>
      <c r="W8" s="20"/>
      <c r="X8" s="20"/>
      <c r="Y8" s="20"/>
      <c r="Z8" s="20"/>
    </row>
    <row r="9" ht="12.75" customHeight="1">
      <c r="A9" s="37" t="s">
        <v>93</v>
      </c>
      <c r="B9" s="35">
        <v>0.0</v>
      </c>
      <c r="C9" s="36" t="s">
        <v>426</v>
      </c>
      <c r="D9" s="37"/>
      <c r="E9" s="47"/>
      <c r="F9" s="48"/>
      <c r="G9" s="40" t="s">
        <v>93</v>
      </c>
      <c r="H9" s="49">
        <v>0.0</v>
      </c>
      <c r="I9" s="50" t="s">
        <v>94</v>
      </c>
      <c r="J9" s="40"/>
      <c r="K9" s="51"/>
      <c r="L9" s="52"/>
      <c r="M9" s="20"/>
      <c r="N9" s="20"/>
      <c r="O9" s="20"/>
      <c r="P9" s="20"/>
      <c r="Q9" s="20"/>
      <c r="R9" s="20"/>
      <c r="S9" s="20"/>
      <c r="T9" s="20"/>
      <c r="U9" s="20"/>
      <c r="V9" s="20"/>
      <c r="W9" s="20"/>
      <c r="X9" s="20"/>
      <c r="Y9" s="20"/>
      <c r="Z9" s="20"/>
    </row>
    <row r="10" ht="12.75" customHeight="1">
      <c r="A10" s="53" t="s">
        <v>96</v>
      </c>
      <c r="B10" s="35"/>
      <c r="C10" s="36"/>
      <c r="D10" s="37"/>
      <c r="E10" s="35">
        <v>0.0</v>
      </c>
      <c r="F10" s="45">
        <v>0.0</v>
      </c>
      <c r="G10" s="54" t="s">
        <v>96</v>
      </c>
      <c r="H10" s="41"/>
      <c r="I10" s="42"/>
      <c r="J10" s="40"/>
      <c r="K10" s="41">
        <v>0.0</v>
      </c>
      <c r="L10" s="46">
        <v>0.0</v>
      </c>
      <c r="M10" s="20"/>
      <c r="N10" s="20"/>
      <c r="O10" s="20"/>
      <c r="P10" s="20"/>
      <c r="Q10" s="20"/>
      <c r="R10" s="20"/>
      <c r="S10" s="20"/>
      <c r="T10" s="20"/>
      <c r="U10" s="20"/>
      <c r="V10" s="20"/>
      <c r="W10" s="20"/>
      <c r="X10" s="20"/>
      <c r="Y10" s="20"/>
      <c r="Z10" s="20"/>
    </row>
    <row r="11" ht="12.75" customHeight="1">
      <c r="A11" s="53" t="s">
        <v>97</v>
      </c>
      <c r="B11" s="35"/>
      <c r="C11" s="36"/>
      <c r="D11" s="37"/>
      <c r="E11" s="35">
        <v>0.0</v>
      </c>
      <c r="F11" s="45">
        <v>0.0</v>
      </c>
      <c r="G11" s="54" t="s">
        <v>97</v>
      </c>
      <c r="H11" s="41"/>
      <c r="I11" s="42"/>
      <c r="J11" s="40"/>
      <c r="K11" s="41">
        <v>0.0</v>
      </c>
      <c r="L11" s="46">
        <v>0.0</v>
      </c>
      <c r="M11" s="20"/>
      <c r="N11" s="20"/>
      <c r="O11" s="20"/>
      <c r="P11" s="20"/>
      <c r="Q11" s="20"/>
      <c r="R11" s="20"/>
      <c r="S11" s="20"/>
      <c r="T11" s="20"/>
      <c r="U11" s="20"/>
      <c r="V11" s="20"/>
      <c r="W11" s="20"/>
      <c r="X11" s="20"/>
      <c r="Y11" s="20"/>
      <c r="Z11" s="20"/>
    </row>
    <row r="12" ht="12.75" customHeight="1">
      <c r="A12" s="53" t="s">
        <v>99</v>
      </c>
      <c r="B12" s="35"/>
      <c r="C12" s="36"/>
      <c r="D12" s="37"/>
      <c r="E12" s="35"/>
      <c r="F12" s="45"/>
      <c r="G12" s="54" t="s">
        <v>99</v>
      </c>
      <c r="H12" s="41"/>
      <c r="I12" s="42"/>
      <c r="J12" s="40"/>
      <c r="K12" s="41">
        <v>0.0</v>
      </c>
      <c r="L12" s="46">
        <v>0.0</v>
      </c>
      <c r="M12" s="20"/>
      <c r="N12" s="20"/>
      <c r="O12" s="20"/>
      <c r="P12" s="20"/>
      <c r="Q12" s="20"/>
      <c r="R12" s="20"/>
      <c r="S12" s="20"/>
      <c r="T12" s="20"/>
      <c r="U12" s="20"/>
      <c r="V12" s="20"/>
      <c r="W12" s="20"/>
      <c r="X12" s="20"/>
      <c r="Y12" s="20"/>
      <c r="Z12" s="20"/>
    </row>
    <row r="13" ht="12.75" customHeight="1">
      <c r="A13" s="53" t="s">
        <v>100</v>
      </c>
      <c r="B13" s="35"/>
      <c r="C13" s="36"/>
      <c r="D13" s="37"/>
      <c r="E13" s="35"/>
      <c r="F13" s="45"/>
      <c r="G13" s="54" t="s">
        <v>100</v>
      </c>
      <c r="H13" s="41"/>
      <c r="I13" s="42"/>
      <c r="J13" s="40"/>
      <c r="K13" s="41">
        <v>0.0</v>
      </c>
      <c r="L13" s="46">
        <v>0.0</v>
      </c>
      <c r="M13" s="20"/>
      <c r="N13" s="20"/>
      <c r="O13" s="20"/>
      <c r="P13" s="20"/>
      <c r="Q13" s="20"/>
      <c r="R13" s="20"/>
      <c r="S13" s="20"/>
      <c r="T13" s="20"/>
      <c r="U13" s="20"/>
      <c r="V13" s="20"/>
      <c r="W13" s="20"/>
      <c r="X13" s="20"/>
      <c r="Y13" s="20"/>
      <c r="Z13" s="20"/>
    </row>
    <row r="14" ht="12.75" customHeight="1">
      <c r="A14" s="53" t="s">
        <v>101</v>
      </c>
      <c r="B14" s="35" t="s">
        <v>102</v>
      </c>
      <c r="C14" s="36"/>
      <c r="D14" s="37"/>
      <c r="E14" s="35"/>
      <c r="F14" s="45"/>
      <c r="G14" s="54" t="s">
        <v>101</v>
      </c>
      <c r="H14" s="41"/>
      <c r="I14" s="42"/>
      <c r="J14" s="40"/>
      <c r="K14" s="41">
        <v>0.0</v>
      </c>
      <c r="L14" s="46">
        <v>0.0</v>
      </c>
      <c r="M14" s="20"/>
      <c r="N14" s="20"/>
      <c r="O14" s="20"/>
      <c r="P14" s="20"/>
      <c r="Q14" s="20"/>
      <c r="R14" s="20"/>
      <c r="S14" s="20"/>
      <c r="T14" s="20"/>
      <c r="U14" s="20"/>
      <c r="V14" s="20"/>
      <c r="W14" s="20"/>
      <c r="X14" s="20"/>
      <c r="Y14" s="20"/>
      <c r="Z14" s="20"/>
    </row>
    <row r="15" ht="12.75" customHeight="1">
      <c r="A15" s="53" t="s">
        <v>103</v>
      </c>
      <c r="B15" s="35"/>
      <c r="C15" s="36"/>
      <c r="D15" s="37"/>
      <c r="E15" s="35">
        <v>0.0</v>
      </c>
      <c r="F15" s="45">
        <v>0.0</v>
      </c>
      <c r="G15" s="54" t="s">
        <v>103</v>
      </c>
      <c r="H15" s="41"/>
      <c r="I15" s="42"/>
      <c r="J15" s="40"/>
      <c r="K15" s="41">
        <v>0.0</v>
      </c>
      <c r="L15" s="46">
        <v>0.0</v>
      </c>
      <c r="M15" s="20"/>
      <c r="N15" s="20"/>
      <c r="O15" s="20"/>
      <c r="P15" s="20"/>
      <c r="Q15" s="20"/>
      <c r="R15" s="20"/>
      <c r="S15" s="20"/>
      <c r="T15" s="20"/>
      <c r="U15" s="20"/>
      <c r="V15" s="20"/>
      <c r="W15" s="20"/>
      <c r="X15" s="20"/>
      <c r="Y15" s="20"/>
      <c r="Z15" s="20"/>
    </row>
    <row r="16" ht="26.25" customHeight="1">
      <c r="A16" s="55" t="s">
        <v>104</v>
      </c>
      <c r="B16" s="56"/>
      <c r="C16" s="55"/>
      <c r="D16" s="37"/>
      <c r="E16" s="47"/>
      <c r="F16" s="48"/>
      <c r="G16" s="40" t="s">
        <v>104</v>
      </c>
      <c r="H16" s="49"/>
      <c r="I16" s="57"/>
      <c r="J16" s="40"/>
      <c r="K16" s="51"/>
      <c r="L16" s="52"/>
      <c r="M16" s="20"/>
      <c r="N16" s="20"/>
      <c r="O16" s="20"/>
      <c r="P16" s="20"/>
      <c r="Q16" s="20"/>
      <c r="R16" s="20"/>
      <c r="S16" s="20"/>
      <c r="T16" s="20"/>
      <c r="U16" s="20"/>
      <c r="V16" s="20"/>
      <c r="W16" s="20"/>
      <c r="X16" s="20"/>
      <c r="Y16" s="20"/>
      <c r="Z16" s="20"/>
    </row>
    <row r="17" ht="12.75" customHeight="1">
      <c r="A17" s="37" t="s">
        <v>105</v>
      </c>
      <c r="B17" s="35">
        <v>0.0</v>
      </c>
      <c r="C17" s="36"/>
      <c r="D17" s="37"/>
      <c r="E17" s="35">
        <v>0.0</v>
      </c>
      <c r="F17" s="45">
        <v>0.0</v>
      </c>
      <c r="G17" s="40" t="s">
        <v>105</v>
      </c>
      <c r="H17" s="41"/>
      <c r="I17" s="42"/>
      <c r="J17" s="40"/>
      <c r="K17" s="41">
        <v>0.0</v>
      </c>
      <c r="L17" s="46">
        <v>0.0</v>
      </c>
      <c r="M17" s="20"/>
      <c r="N17" s="20"/>
      <c r="O17" s="20"/>
      <c r="P17" s="20"/>
      <c r="Q17" s="20"/>
      <c r="R17" s="20"/>
      <c r="S17" s="20"/>
      <c r="T17" s="20"/>
      <c r="U17" s="20"/>
      <c r="V17" s="20"/>
      <c r="W17" s="20"/>
      <c r="X17" s="20"/>
      <c r="Y17" s="20"/>
      <c r="Z17" s="20"/>
    </row>
    <row r="18" ht="12.75" customHeight="1">
      <c r="A18" s="37" t="s">
        <v>105</v>
      </c>
      <c r="B18" s="35"/>
      <c r="C18" s="36"/>
      <c r="D18" s="37"/>
      <c r="E18" s="35">
        <v>0.0</v>
      </c>
      <c r="F18" s="45">
        <v>0.0</v>
      </c>
      <c r="G18" s="40" t="s">
        <v>105</v>
      </c>
      <c r="H18" s="41"/>
      <c r="I18" s="42"/>
      <c r="J18" s="40"/>
      <c r="K18" s="41">
        <v>0.0</v>
      </c>
      <c r="L18" s="46">
        <v>0.0</v>
      </c>
      <c r="M18" s="20"/>
      <c r="N18" s="20"/>
      <c r="O18" s="20"/>
      <c r="P18" s="20"/>
      <c r="Q18" s="20"/>
      <c r="R18" s="20"/>
      <c r="S18" s="20"/>
      <c r="T18" s="20"/>
      <c r="U18" s="20"/>
      <c r="V18" s="20"/>
      <c r="W18" s="20"/>
      <c r="X18" s="20"/>
      <c r="Y18" s="20"/>
      <c r="Z18" s="20"/>
    </row>
    <row r="19" ht="12.75" customHeight="1">
      <c r="A19" s="58" t="s">
        <v>106</v>
      </c>
      <c r="B19" s="59"/>
      <c r="C19" s="60"/>
      <c r="D19" s="58"/>
      <c r="E19" s="47"/>
      <c r="F19" s="48"/>
      <c r="G19" s="61" t="s">
        <v>106</v>
      </c>
      <c r="H19" s="51"/>
      <c r="I19" s="50"/>
      <c r="J19" s="61"/>
      <c r="K19" s="51"/>
      <c r="L19" s="52"/>
      <c r="M19" s="20"/>
      <c r="N19" s="20"/>
      <c r="O19" s="20"/>
      <c r="P19" s="20"/>
      <c r="Q19" s="20"/>
      <c r="R19" s="20"/>
      <c r="S19" s="20"/>
      <c r="T19" s="20"/>
      <c r="U19" s="20"/>
      <c r="V19" s="20"/>
      <c r="W19" s="20"/>
      <c r="X19" s="20"/>
      <c r="Y19" s="20"/>
      <c r="Z19" s="20"/>
    </row>
    <row r="20" ht="12.75" customHeight="1">
      <c r="A20" s="37" t="s">
        <v>107</v>
      </c>
      <c r="B20" s="56">
        <f>SUM(B5:B18)</f>
        <v>0</v>
      </c>
      <c r="C20" s="56"/>
      <c r="D20" s="37"/>
      <c r="E20" s="56">
        <f t="shared" ref="E20:F20" si="1">SUM(E5,E6,E7,E8,E10,E11,E15,E17,E18)</f>
        <v>0</v>
      </c>
      <c r="F20" s="62">
        <f t="shared" si="1"/>
        <v>0</v>
      </c>
      <c r="G20" s="40" t="s">
        <v>107</v>
      </c>
      <c r="H20" s="49">
        <f>SUM(H5:H18)</f>
        <v>0</v>
      </c>
      <c r="I20" s="57"/>
      <c r="J20" s="40"/>
      <c r="K20" s="49">
        <f t="shared" ref="K20:L20" si="2">SUM(K5:K19)</f>
        <v>0</v>
      </c>
      <c r="L20" s="63">
        <f t="shared" si="2"/>
        <v>0</v>
      </c>
      <c r="M20" s="20"/>
      <c r="N20" s="20"/>
      <c r="O20" s="20"/>
      <c r="P20" s="20"/>
      <c r="Q20" s="20"/>
      <c r="R20" s="20"/>
      <c r="S20" s="20"/>
      <c r="T20" s="20"/>
      <c r="U20" s="20"/>
      <c r="V20" s="20"/>
      <c r="W20" s="20"/>
      <c r="X20" s="20"/>
      <c r="Y20" s="20"/>
      <c r="Z20" s="20"/>
    </row>
    <row r="21" ht="12.75" customHeight="1">
      <c r="A21" s="64" t="s">
        <v>108</v>
      </c>
      <c r="B21" s="27"/>
      <c r="C21" s="65"/>
      <c r="D21" s="27"/>
      <c r="E21" s="66"/>
      <c r="F21" s="67"/>
      <c r="G21" s="27" t="s">
        <v>109</v>
      </c>
      <c r="H21" s="27"/>
      <c r="I21" s="65"/>
      <c r="J21" s="27" t="s">
        <v>110</v>
      </c>
      <c r="K21" s="27" t="s">
        <v>111</v>
      </c>
      <c r="L21" s="68" t="s">
        <v>112</v>
      </c>
      <c r="M21" s="20"/>
      <c r="N21" s="20"/>
      <c r="O21" s="20"/>
      <c r="P21" s="20"/>
      <c r="Q21" s="20"/>
      <c r="R21" s="20"/>
      <c r="S21" s="20"/>
      <c r="T21" s="20"/>
      <c r="U21" s="20"/>
      <c r="V21" s="20"/>
      <c r="W21" s="20"/>
      <c r="X21" s="20"/>
      <c r="Y21" s="20"/>
      <c r="Z21" s="20"/>
    </row>
    <row r="22" ht="12.75" customHeight="1">
      <c r="A22" s="30"/>
      <c r="B22" s="30"/>
      <c r="C22" s="69"/>
      <c r="D22" s="30"/>
      <c r="E22" s="70"/>
      <c r="F22" s="71"/>
      <c r="G22" s="29" t="s">
        <v>113</v>
      </c>
      <c r="H22" s="29"/>
      <c r="I22" s="72"/>
      <c r="J22" s="29"/>
      <c r="K22" s="29" t="s">
        <v>114</v>
      </c>
      <c r="L22" s="33" t="s">
        <v>115</v>
      </c>
      <c r="M22" s="20"/>
      <c r="N22" s="20"/>
      <c r="O22" s="20"/>
      <c r="P22" s="20"/>
      <c r="Q22" s="20"/>
      <c r="R22" s="20"/>
      <c r="S22" s="20"/>
      <c r="T22" s="20"/>
      <c r="U22" s="20"/>
      <c r="V22" s="20"/>
      <c r="W22" s="20"/>
      <c r="X22" s="20"/>
      <c r="Y22" s="20"/>
      <c r="Z22" s="20"/>
    </row>
    <row r="23" ht="12.75" customHeight="1">
      <c r="A23" s="73"/>
      <c r="B23" s="30" t="s">
        <v>79</v>
      </c>
      <c r="C23" s="69" t="s">
        <v>80</v>
      </c>
      <c r="D23" s="30"/>
      <c r="E23" s="29" t="s">
        <v>81</v>
      </c>
      <c r="F23" s="33" t="s">
        <v>82</v>
      </c>
      <c r="G23" s="74" t="s">
        <v>116</v>
      </c>
      <c r="H23" s="29" t="s">
        <v>79</v>
      </c>
      <c r="I23" s="72" t="s">
        <v>80</v>
      </c>
      <c r="J23" s="29"/>
      <c r="K23" s="29" t="s">
        <v>81</v>
      </c>
      <c r="L23" s="33" t="s">
        <v>82</v>
      </c>
      <c r="M23" s="20"/>
      <c r="N23" s="20"/>
      <c r="O23" s="20"/>
      <c r="P23" s="20"/>
      <c r="Q23" s="20"/>
      <c r="R23" s="20"/>
      <c r="S23" s="20"/>
      <c r="T23" s="20"/>
      <c r="U23" s="20"/>
      <c r="V23" s="20"/>
      <c r="W23" s="20"/>
      <c r="X23" s="20"/>
      <c r="Y23" s="20"/>
      <c r="Z23" s="20"/>
    </row>
    <row r="24" ht="12.75" customHeight="1">
      <c r="A24" s="75" t="s">
        <v>117</v>
      </c>
      <c r="B24" s="76">
        <v>0.0</v>
      </c>
      <c r="C24" s="77"/>
      <c r="D24" s="75"/>
      <c r="E24" s="76">
        <v>0.0</v>
      </c>
      <c r="F24" s="85">
        <v>0.0</v>
      </c>
      <c r="G24" s="80" t="s">
        <v>119</v>
      </c>
      <c r="H24" s="81">
        <v>0.0</v>
      </c>
      <c r="I24" s="82"/>
      <c r="J24" s="83"/>
      <c r="K24" s="81">
        <v>0.0</v>
      </c>
      <c r="L24" s="84">
        <v>0.0</v>
      </c>
      <c r="M24" s="20"/>
      <c r="N24" s="20"/>
      <c r="O24" s="20"/>
      <c r="P24" s="20"/>
      <c r="Q24" s="20"/>
      <c r="R24" s="20"/>
      <c r="S24" s="20"/>
      <c r="T24" s="20"/>
      <c r="U24" s="20"/>
      <c r="V24" s="20"/>
      <c r="W24" s="20"/>
      <c r="X24" s="20"/>
      <c r="Y24" s="20"/>
      <c r="Z24" s="20"/>
    </row>
    <row r="25" ht="12.75" customHeight="1">
      <c r="A25" s="75" t="s">
        <v>120</v>
      </c>
      <c r="B25" s="76">
        <v>0.0</v>
      </c>
      <c r="C25" s="77"/>
      <c r="D25" s="75"/>
      <c r="E25" s="76">
        <v>0.0</v>
      </c>
      <c r="F25" s="85">
        <v>0.0</v>
      </c>
      <c r="G25" s="80" t="s">
        <v>122</v>
      </c>
      <c r="H25" s="81">
        <v>0.0</v>
      </c>
      <c r="I25" s="82"/>
      <c r="J25" s="83"/>
      <c r="K25" s="81">
        <v>0.0</v>
      </c>
      <c r="L25" s="84">
        <v>0.0</v>
      </c>
      <c r="M25" s="20"/>
      <c r="N25" s="20"/>
      <c r="O25" s="20"/>
      <c r="P25" s="20"/>
      <c r="Q25" s="20"/>
      <c r="R25" s="20"/>
      <c r="S25" s="20"/>
      <c r="T25" s="20"/>
      <c r="U25" s="20"/>
      <c r="V25" s="20"/>
      <c r="W25" s="20"/>
      <c r="X25" s="20"/>
      <c r="Y25" s="20"/>
      <c r="Z25" s="20"/>
    </row>
    <row r="26" ht="12.75" customHeight="1">
      <c r="A26" s="75" t="s">
        <v>123</v>
      </c>
      <c r="B26" s="78">
        <v>0.0</v>
      </c>
      <c r="C26" s="77"/>
      <c r="D26" s="75"/>
      <c r="E26" s="76">
        <v>0.0</v>
      </c>
      <c r="F26" s="85">
        <v>0.0</v>
      </c>
      <c r="G26" s="80" t="s">
        <v>124</v>
      </c>
      <c r="H26" s="81">
        <v>0.0</v>
      </c>
      <c r="I26" s="82"/>
      <c r="J26" s="83"/>
      <c r="K26" s="81">
        <v>0.0</v>
      </c>
      <c r="L26" s="84">
        <v>0.0</v>
      </c>
      <c r="M26" s="20"/>
      <c r="N26" s="20"/>
      <c r="O26" s="20"/>
      <c r="P26" s="20"/>
      <c r="Q26" s="20"/>
      <c r="R26" s="20"/>
      <c r="S26" s="20"/>
      <c r="T26" s="20"/>
      <c r="U26" s="20"/>
      <c r="V26" s="20"/>
      <c r="W26" s="20"/>
      <c r="X26" s="20"/>
      <c r="Y26" s="20"/>
      <c r="Z26" s="20"/>
    </row>
    <row r="27" ht="12.75" customHeight="1">
      <c r="A27" s="75" t="s">
        <v>125</v>
      </c>
      <c r="B27" s="76">
        <v>50.0</v>
      </c>
      <c r="C27" s="77" t="s">
        <v>427</v>
      </c>
      <c r="D27" s="75"/>
      <c r="E27" s="177">
        <v>50.0</v>
      </c>
      <c r="F27" s="79">
        <v>50.0</v>
      </c>
      <c r="G27" s="83" t="s">
        <v>127</v>
      </c>
      <c r="H27" s="81">
        <v>0.0</v>
      </c>
      <c r="I27" s="82"/>
      <c r="J27" s="83"/>
      <c r="K27" s="81">
        <v>0.0</v>
      </c>
      <c r="L27" s="84">
        <v>0.0</v>
      </c>
      <c r="M27" s="20"/>
      <c r="N27" s="20"/>
      <c r="O27" s="20"/>
      <c r="P27" s="20"/>
      <c r="Q27" s="20"/>
      <c r="R27" s="20"/>
      <c r="S27" s="20"/>
      <c r="T27" s="20"/>
      <c r="U27" s="20"/>
      <c r="V27" s="20"/>
      <c r="W27" s="20"/>
      <c r="X27" s="20"/>
      <c r="Y27" s="20"/>
      <c r="Z27" s="20"/>
    </row>
    <row r="28" ht="12.75" customHeight="1">
      <c r="A28" s="75" t="s">
        <v>128</v>
      </c>
      <c r="B28" s="86"/>
      <c r="C28" s="77"/>
      <c r="D28" s="75"/>
      <c r="E28" s="86">
        <v>0.0</v>
      </c>
      <c r="F28" s="85">
        <v>0.0</v>
      </c>
      <c r="G28" s="80" t="s">
        <v>129</v>
      </c>
      <c r="H28" s="87"/>
      <c r="I28" s="88"/>
      <c r="J28" s="83"/>
      <c r="K28" s="89"/>
      <c r="L28" s="90"/>
      <c r="M28" s="20"/>
      <c r="N28" s="20"/>
      <c r="O28" s="20"/>
      <c r="P28" s="20"/>
      <c r="Q28" s="20"/>
      <c r="R28" s="20"/>
      <c r="S28" s="20"/>
      <c r="T28" s="20"/>
      <c r="U28" s="20"/>
      <c r="V28" s="20"/>
      <c r="W28" s="20"/>
      <c r="X28" s="20"/>
      <c r="Y28" s="20"/>
      <c r="Z28" s="20"/>
    </row>
    <row r="29" ht="12.75" customHeight="1">
      <c r="A29" s="75"/>
      <c r="B29" s="75"/>
      <c r="C29" s="91"/>
      <c r="D29" s="75"/>
      <c r="E29" s="75"/>
      <c r="F29" s="92"/>
      <c r="G29" s="93" t="s">
        <v>130</v>
      </c>
      <c r="H29" s="89"/>
      <c r="I29" s="94" t="s">
        <v>94</v>
      </c>
      <c r="J29" s="83"/>
      <c r="K29" s="89"/>
      <c r="L29" s="90"/>
      <c r="M29" s="20"/>
      <c r="N29" s="20"/>
      <c r="O29" s="20"/>
      <c r="P29" s="20"/>
      <c r="Q29" s="20"/>
      <c r="R29" s="20"/>
      <c r="S29" s="20"/>
      <c r="T29" s="20"/>
      <c r="U29" s="20"/>
      <c r="V29" s="20"/>
      <c r="W29" s="20"/>
      <c r="X29" s="20"/>
      <c r="Y29" s="20"/>
      <c r="Z29" s="20"/>
    </row>
    <row r="30" ht="12.75" customHeight="1">
      <c r="A30" s="75" t="s">
        <v>131</v>
      </c>
      <c r="B30" s="86">
        <v>300.0</v>
      </c>
      <c r="C30" s="77" t="s">
        <v>428</v>
      </c>
      <c r="D30" s="75"/>
      <c r="E30" s="78">
        <v>150.0</v>
      </c>
      <c r="F30" s="79">
        <v>150.0</v>
      </c>
      <c r="G30" s="95" t="s">
        <v>133</v>
      </c>
      <c r="H30" s="81">
        <v>0.0</v>
      </c>
      <c r="I30" s="82"/>
      <c r="J30" s="83"/>
      <c r="K30" s="81">
        <v>0.0</v>
      </c>
      <c r="L30" s="84">
        <v>0.0</v>
      </c>
      <c r="M30" s="20"/>
      <c r="N30" s="20"/>
      <c r="O30" s="20"/>
      <c r="P30" s="20"/>
      <c r="Q30" s="20"/>
      <c r="R30" s="20"/>
      <c r="S30" s="20"/>
      <c r="T30" s="20"/>
      <c r="U30" s="20"/>
      <c r="V30" s="20"/>
      <c r="W30" s="20"/>
      <c r="X30" s="20"/>
      <c r="Y30" s="20"/>
      <c r="Z30" s="20"/>
    </row>
    <row r="31" ht="27.0" customHeight="1">
      <c r="A31" s="75" t="s">
        <v>134</v>
      </c>
      <c r="B31" s="76">
        <v>0.0</v>
      </c>
      <c r="C31" s="77"/>
      <c r="D31" s="75"/>
      <c r="E31" s="76">
        <v>0.0</v>
      </c>
      <c r="F31" s="85">
        <v>0.0</v>
      </c>
      <c r="G31" s="88" t="s">
        <v>135</v>
      </c>
      <c r="H31" s="87"/>
      <c r="I31" s="88"/>
      <c r="J31" s="83"/>
      <c r="K31" s="89"/>
      <c r="L31" s="90"/>
      <c r="M31" s="20"/>
      <c r="N31" s="20"/>
      <c r="O31" s="20"/>
      <c r="P31" s="20"/>
      <c r="Q31" s="20"/>
      <c r="R31" s="20"/>
      <c r="S31" s="20"/>
      <c r="T31" s="20"/>
      <c r="U31" s="20"/>
      <c r="V31" s="20"/>
      <c r="W31" s="20"/>
      <c r="X31" s="20"/>
      <c r="Y31" s="20"/>
      <c r="Z31" s="20"/>
    </row>
    <row r="32" ht="12.75" customHeight="1">
      <c r="A32" s="75" t="s">
        <v>136</v>
      </c>
      <c r="B32" s="76"/>
      <c r="C32" s="77"/>
      <c r="D32" s="75"/>
      <c r="E32" s="76">
        <v>0.0</v>
      </c>
      <c r="F32" s="85">
        <v>0.0</v>
      </c>
      <c r="G32" s="83" t="s">
        <v>105</v>
      </c>
      <c r="H32" s="81">
        <v>0.0</v>
      </c>
      <c r="I32" s="82"/>
      <c r="J32" s="83"/>
      <c r="K32" s="81">
        <v>0.0</v>
      </c>
      <c r="L32" s="84">
        <v>0.0</v>
      </c>
      <c r="M32" s="20"/>
      <c r="N32" s="20"/>
      <c r="O32" s="20"/>
      <c r="P32" s="20"/>
      <c r="Q32" s="20"/>
      <c r="R32" s="20"/>
      <c r="S32" s="20"/>
      <c r="T32" s="20"/>
      <c r="U32" s="20"/>
      <c r="V32" s="20"/>
      <c r="W32" s="20"/>
      <c r="X32" s="20"/>
      <c r="Y32" s="20"/>
      <c r="Z32" s="20"/>
    </row>
    <row r="33" ht="12.75" customHeight="1">
      <c r="A33" s="75" t="s">
        <v>137</v>
      </c>
      <c r="B33" s="76">
        <v>5250.0</v>
      </c>
      <c r="C33" s="77" t="s">
        <v>429</v>
      </c>
      <c r="D33" s="75"/>
      <c r="E33" s="78">
        <v>450.0</v>
      </c>
      <c r="F33" s="79">
        <v>450.0</v>
      </c>
      <c r="G33" s="96" t="s">
        <v>138</v>
      </c>
      <c r="H33" s="89"/>
      <c r="I33" s="94"/>
      <c r="J33" s="96"/>
      <c r="K33" s="89"/>
      <c r="L33" s="90"/>
      <c r="M33" s="20"/>
      <c r="N33" s="20"/>
      <c r="O33" s="20"/>
      <c r="P33" s="20"/>
      <c r="Q33" s="20"/>
      <c r="R33" s="20"/>
      <c r="S33" s="20"/>
      <c r="T33" s="20"/>
      <c r="U33" s="20"/>
      <c r="V33" s="20"/>
      <c r="W33" s="20"/>
      <c r="X33" s="20"/>
      <c r="Y33" s="20"/>
      <c r="Z33" s="20"/>
    </row>
    <row r="34" ht="12.75" customHeight="1">
      <c r="A34" s="97" t="s">
        <v>139</v>
      </c>
      <c r="B34" s="98"/>
      <c r="C34" s="99"/>
      <c r="D34" s="97"/>
      <c r="E34" s="98"/>
      <c r="F34" s="100"/>
      <c r="G34" s="83" t="s">
        <v>107</v>
      </c>
      <c r="H34" s="87">
        <f>SUM(H24:H32)</f>
        <v>0</v>
      </c>
      <c r="I34" s="88"/>
      <c r="J34" s="83"/>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5" t="s">
        <v>105</v>
      </c>
      <c r="B35" s="76">
        <v>5000.0</v>
      </c>
      <c r="C35" s="77" t="s">
        <v>430</v>
      </c>
      <c r="D35" s="75"/>
      <c r="E35" s="78">
        <v>5000.0</v>
      </c>
      <c r="F35" s="79">
        <v>5000.0</v>
      </c>
      <c r="G35" s="27" t="s">
        <v>141</v>
      </c>
      <c r="H35" s="27"/>
      <c r="I35" s="65"/>
      <c r="J35" s="27"/>
      <c r="K35" s="66"/>
      <c r="L35" s="67"/>
      <c r="M35" s="20"/>
      <c r="N35" s="20"/>
      <c r="O35" s="20"/>
      <c r="P35" s="20"/>
      <c r="Q35" s="20"/>
      <c r="R35" s="20"/>
      <c r="S35" s="20"/>
      <c r="T35" s="20"/>
      <c r="U35" s="20"/>
      <c r="V35" s="20"/>
      <c r="W35" s="20"/>
      <c r="X35" s="20"/>
      <c r="Y35" s="20"/>
      <c r="Z35" s="20"/>
    </row>
    <row r="36" ht="12.75" customHeight="1">
      <c r="A36" s="97" t="s">
        <v>142</v>
      </c>
      <c r="B36" s="97"/>
      <c r="C36" s="102"/>
      <c r="D36" s="97"/>
      <c r="E36" s="98"/>
      <c r="F36" s="100"/>
      <c r="G36" s="30" t="s">
        <v>143</v>
      </c>
      <c r="H36" s="30"/>
      <c r="I36" s="69"/>
      <c r="J36" s="30" t="s">
        <v>110</v>
      </c>
      <c r="K36" s="29"/>
      <c r="L36" s="71"/>
      <c r="M36" s="20"/>
      <c r="N36" s="20"/>
      <c r="O36" s="20"/>
      <c r="P36" s="20"/>
      <c r="Q36" s="20"/>
      <c r="R36" s="20"/>
      <c r="S36" s="20"/>
      <c r="T36" s="20"/>
      <c r="U36" s="20"/>
      <c r="V36" s="20"/>
      <c r="W36" s="20"/>
      <c r="X36" s="20"/>
      <c r="Y36" s="20"/>
      <c r="Z36" s="20"/>
    </row>
    <row r="37" ht="12.75" customHeight="1">
      <c r="A37" s="75" t="s">
        <v>107</v>
      </c>
      <c r="B37" s="103">
        <f>SUM(B24:B35)</f>
        <v>10600</v>
      </c>
      <c r="C37" s="104"/>
      <c r="D37" s="75"/>
      <c r="E37" s="103">
        <f t="shared" ref="E37:F37" si="4">SUM(E24:E36)</f>
        <v>5650</v>
      </c>
      <c r="F37" s="105">
        <f t="shared" si="4"/>
        <v>5650</v>
      </c>
      <c r="G37" s="30" t="s">
        <v>113</v>
      </c>
      <c r="H37" s="30"/>
      <c r="I37" s="69"/>
      <c r="J37" s="30"/>
      <c r="K37" s="29" t="s">
        <v>114</v>
      </c>
      <c r="L37" s="33" t="s">
        <v>115</v>
      </c>
      <c r="M37" s="20"/>
      <c r="N37" s="20"/>
      <c r="O37" s="20"/>
      <c r="P37" s="20"/>
      <c r="Q37" s="20"/>
      <c r="R37" s="20"/>
      <c r="S37" s="20"/>
      <c r="T37" s="20"/>
      <c r="U37" s="20"/>
      <c r="V37" s="20"/>
      <c r="W37" s="20"/>
      <c r="X37" s="20"/>
      <c r="Y37" s="20"/>
      <c r="Z37" s="20"/>
    </row>
    <row r="38" ht="12.75" customHeight="1">
      <c r="A38" s="64" t="s">
        <v>144</v>
      </c>
      <c r="B38" s="27"/>
      <c r="C38" s="65"/>
      <c r="D38" s="27"/>
      <c r="E38" s="27"/>
      <c r="F38" s="68"/>
      <c r="G38" s="73" t="s">
        <v>145</v>
      </c>
      <c r="H38" s="30" t="s">
        <v>79</v>
      </c>
      <c r="I38" s="69" t="s">
        <v>146</v>
      </c>
      <c r="J38" s="30"/>
      <c r="K38" s="29" t="s">
        <v>81</v>
      </c>
      <c r="L38" s="33" t="s">
        <v>82</v>
      </c>
      <c r="M38" s="20"/>
      <c r="N38" s="20"/>
      <c r="O38" s="20"/>
      <c r="P38" s="20"/>
      <c r="Q38" s="20"/>
      <c r="R38" s="20"/>
      <c r="S38" s="20"/>
      <c r="T38" s="20"/>
      <c r="U38" s="20"/>
      <c r="V38" s="20"/>
      <c r="W38" s="20"/>
      <c r="X38" s="20"/>
      <c r="Y38" s="20"/>
      <c r="Z38" s="20"/>
    </row>
    <row r="39" ht="12.75" customHeight="1">
      <c r="A39" s="30" t="s">
        <v>147</v>
      </c>
      <c r="B39" s="30"/>
      <c r="C39" s="69"/>
      <c r="D39" s="30"/>
      <c r="E39" s="30" t="s">
        <v>148</v>
      </c>
      <c r="F39" s="106" t="s">
        <v>149</v>
      </c>
      <c r="G39" s="107" t="s">
        <v>150</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151</v>
      </c>
      <c r="B40" s="30"/>
      <c r="C40" s="69"/>
      <c r="D40" s="30"/>
      <c r="E40" s="30"/>
      <c r="F40" s="106"/>
      <c r="G40" s="112" t="s">
        <v>152</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153</v>
      </c>
      <c r="B41" s="30" t="s">
        <v>79</v>
      </c>
      <c r="C41" s="69" t="s">
        <v>146</v>
      </c>
      <c r="D41" s="73"/>
      <c r="E41" s="29" t="s">
        <v>81</v>
      </c>
      <c r="F41" s="33" t="s">
        <v>82</v>
      </c>
      <c r="G41" s="112" t="s">
        <v>154</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155</v>
      </c>
      <c r="B42" s="115">
        <v>0.0</v>
      </c>
      <c r="C42" s="116"/>
      <c r="D42" s="117"/>
      <c r="E42" s="118"/>
      <c r="F42" s="118"/>
      <c r="G42" s="119" t="s">
        <v>156</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157</v>
      </c>
      <c r="B43" s="115">
        <v>0.0</v>
      </c>
      <c r="C43" s="116" t="s">
        <v>158</v>
      </c>
      <c r="D43" s="117"/>
      <c r="E43" s="118"/>
      <c r="F43" s="118"/>
      <c r="G43" s="119" t="s">
        <v>159</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160</v>
      </c>
      <c r="B44" s="115">
        <v>0.0</v>
      </c>
      <c r="C44" s="120" t="s">
        <v>161</v>
      </c>
      <c r="D44" s="117"/>
      <c r="E44" s="118"/>
      <c r="F44" s="118"/>
      <c r="G44" s="121" t="s">
        <v>162</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163</v>
      </c>
      <c r="B45" s="122">
        <v>0.0</v>
      </c>
      <c r="C45" s="120"/>
      <c r="D45" s="117"/>
      <c r="E45" s="122">
        <v>0.0</v>
      </c>
      <c r="F45" s="123">
        <v>0.0</v>
      </c>
      <c r="G45" s="112" t="s">
        <v>107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164</v>
      </c>
      <c r="B46" s="122">
        <v>0.0</v>
      </c>
      <c r="C46" s="120"/>
      <c r="D46" s="117"/>
      <c r="E46" s="122">
        <v>0.0</v>
      </c>
      <c r="F46" s="123">
        <v>0.0</v>
      </c>
      <c r="G46" s="27" t="s">
        <v>165</v>
      </c>
      <c r="H46" s="27"/>
      <c r="I46" s="65"/>
      <c r="J46" s="27"/>
      <c r="K46" s="66"/>
      <c r="L46" s="67"/>
      <c r="M46" s="20"/>
      <c r="N46" s="20"/>
      <c r="O46" s="20"/>
      <c r="P46" s="20"/>
      <c r="Q46" s="20"/>
      <c r="R46" s="20"/>
      <c r="S46" s="20"/>
      <c r="T46" s="20"/>
      <c r="U46" s="20"/>
      <c r="V46" s="20"/>
      <c r="W46" s="20"/>
      <c r="X46" s="20"/>
      <c r="Y46" s="20"/>
      <c r="Z46" s="20"/>
    </row>
    <row r="47" ht="13.5" customHeight="1">
      <c r="A47" s="114" t="s">
        <v>166</v>
      </c>
      <c r="B47" s="118"/>
      <c r="C47" s="114"/>
      <c r="D47" s="117"/>
      <c r="E47" s="118"/>
      <c r="F47" s="114"/>
      <c r="G47" s="126" t="s">
        <v>167</v>
      </c>
      <c r="H47" s="30"/>
      <c r="I47" s="69"/>
      <c r="J47" s="30"/>
      <c r="K47" s="70"/>
      <c r="L47" s="71"/>
      <c r="M47" s="20"/>
      <c r="N47" s="20"/>
      <c r="O47" s="20"/>
      <c r="P47" s="20"/>
      <c r="Q47" s="20"/>
      <c r="R47" s="20"/>
      <c r="S47" s="20"/>
      <c r="T47" s="20"/>
      <c r="U47" s="20"/>
      <c r="V47" s="20"/>
      <c r="W47" s="20"/>
      <c r="X47" s="20"/>
      <c r="Y47" s="20"/>
      <c r="Z47" s="20"/>
    </row>
    <row r="48" ht="13.5" customHeight="1">
      <c r="A48" s="114" t="s">
        <v>168</v>
      </c>
      <c r="B48" s="118"/>
      <c r="C48" s="114"/>
      <c r="D48" s="117"/>
      <c r="E48" s="118"/>
      <c r="F48" s="114"/>
      <c r="G48" s="127" t="s">
        <v>169</v>
      </c>
      <c r="H48" s="73"/>
      <c r="I48" s="128"/>
      <c r="J48" s="73"/>
      <c r="K48" s="70"/>
      <c r="L48" s="71"/>
      <c r="M48" s="20"/>
      <c r="N48" s="20"/>
      <c r="O48" s="20"/>
      <c r="P48" s="20"/>
      <c r="Q48" s="20"/>
      <c r="R48" s="20"/>
      <c r="S48" s="20"/>
      <c r="T48" s="20"/>
      <c r="U48" s="20"/>
      <c r="V48" s="20"/>
      <c r="W48" s="20"/>
      <c r="X48" s="20"/>
      <c r="Y48" s="20"/>
      <c r="Z48" s="20"/>
    </row>
    <row r="49" ht="12.0" customHeight="1">
      <c r="A49" s="114" t="s">
        <v>170</v>
      </c>
      <c r="B49" s="118"/>
      <c r="C49" s="114"/>
      <c r="D49" s="117"/>
      <c r="E49" s="129"/>
      <c r="F49" s="130"/>
      <c r="G49" s="30" t="s">
        <v>113</v>
      </c>
      <c r="H49" s="30"/>
      <c r="I49" s="69" t="s">
        <v>171</v>
      </c>
      <c r="J49" s="30" t="s">
        <v>110</v>
      </c>
      <c r="K49" s="29" t="s">
        <v>114</v>
      </c>
      <c r="L49" s="33" t="s">
        <v>115</v>
      </c>
      <c r="M49" s="20"/>
      <c r="N49" s="20"/>
      <c r="O49" s="20"/>
      <c r="P49" s="20"/>
      <c r="Q49" s="20"/>
      <c r="R49" s="20"/>
      <c r="S49" s="20"/>
      <c r="T49" s="20"/>
      <c r="U49" s="20"/>
      <c r="V49" s="20"/>
      <c r="W49" s="20"/>
      <c r="X49" s="20"/>
      <c r="Y49" s="20"/>
      <c r="Z49" s="20"/>
    </row>
    <row r="50" ht="12.75" customHeight="1">
      <c r="A50" s="117" t="s">
        <v>107</v>
      </c>
      <c r="B50" s="118">
        <f>SUM(B42:B46)</f>
        <v>0</v>
      </c>
      <c r="C50" s="114"/>
      <c r="D50" s="117"/>
      <c r="E50" s="118">
        <f t="shared" ref="E50:F50" si="6">SUM(E45,E46)</f>
        <v>0</v>
      </c>
      <c r="F50" s="131">
        <f t="shared" si="6"/>
        <v>0</v>
      </c>
      <c r="G50" s="132" t="s">
        <v>172</v>
      </c>
      <c r="H50" s="30" t="s">
        <v>79</v>
      </c>
      <c r="I50" s="69" t="s">
        <v>146</v>
      </c>
      <c r="J50" s="73"/>
      <c r="K50" s="29" t="s">
        <v>81</v>
      </c>
      <c r="L50" s="33" t="s">
        <v>82</v>
      </c>
      <c r="M50" s="20"/>
      <c r="N50" s="20"/>
      <c r="O50" s="20"/>
      <c r="P50" s="20"/>
      <c r="Q50" s="20"/>
      <c r="R50" s="20"/>
      <c r="S50" s="20"/>
      <c r="T50" s="20"/>
      <c r="U50" s="20"/>
      <c r="V50" s="20"/>
      <c r="W50" s="20"/>
      <c r="X50" s="20"/>
      <c r="Y50" s="20"/>
      <c r="Z50" s="20"/>
    </row>
    <row r="51" ht="12.75" customHeight="1">
      <c r="A51" s="64" t="s">
        <v>173</v>
      </c>
      <c r="B51" s="27"/>
      <c r="C51" s="65"/>
      <c r="D51" s="27"/>
      <c r="E51" s="66"/>
      <c r="F51" s="67"/>
      <c r="G51" s="133" t="s">
        <v>174</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167</v>
      </c>
      <c r="B52" s="30"/>
      <c r="C52" s="69"/>
      <c r="D52" s="30"/>
      <c r="E52" s="70"/>
      <c r="F52" s="71"/>
      <c r="G52" s="133" t="s">
        <v>175</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169</v>
      </c>
      <c r="B53" s="73"/>
      <c r="C53" s="128"/>
      <c r="D53" s="73"/>
      <c r="E53" s="70"/>
      <c r="F53" s="71"/>
      <c r="G53" s="133" t="s">
        <v>176</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151</v>
      </c>
      <c r="B54" s="73"/>
      <c r="C54" s="69" t="s">
        <v>171</v>
      </c>
      <c r="D54" s="30" t="s">
        <v>110</v>
      </c>
      <c r="E54" s="29" t="s">
        <v>114</v>
      </c>
      <c r="F54" s="33" t="s">
        <v>115</v>
      </c>
      <c r="G54" s="133" t="s">
        <v>177</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172</v>
      </c>
      <c r="B55" s="138" t="s">
        <v>79</v>
      </c>
      <c r="C55" s="69" t="s">
        <v>146</v>
      </c>
      <c r="D55" s="73"/>
      <c r="E55" s="29" t="s">
        <v>81</v>
      </c>
      <c r="F55" s="33" t="s">
        <v>82</v>
      </c>
      <c r="G55" s="133" t="s">
        <v>178</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174</v>
      </c>
      <c r="B56" s="140">
        <v>0.0</v>
      </c>
      <c r="C56" s="141"/>
      <c r="D56" s="142"/>
      <c r="E56" s="140">
        <v>0.0</v>
      </c>
      <c r="F56" s="143">
        <v>0.0</v>
      </c>
      <c r="G56" s="144" t="s">
        <v>105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175</v>
      </c>
      <c r="B57" s="140">
        <v>0.0</v>
      </c>
      <c r="C57" s="141"/>
      <c r="D57" s="142"/>
      <c r="E57" s="140">
        <v>0.0</v>
      </c>
      <c r="F57" s="143">
        <v>0.0</v>
      </c>
      <c r="G57" s="145" t="s">
        <v>142</v>
      </c>
      <c r="H57" s="146"/>
      <c r="I57" s="145"/>
      <c r="J57" s="146"/>
      <c r="K57" s="147"/>
      <c r="L57" s="148"/>
      <c r="M57" s="20"/>
      <c r="N57" s="20"/>
      <c r="O57" s="20"/>
      <c r="P57" s="20"/>
      <c r="Q57" s="20"/>
      <c r="R57" s="20"/>
      <c r="S57" s="20"/>
      <c r="T57" s="20"/>
      <c r="U57" s="20"/>
      <c r="V57" s="20"/>
      <c r="W57" s="20"/>
      <c r="X57" s="20"/>
      <c r="Y57" s="20"/>
      <c r="Z57" s="20"/>
    </row>
    <row r="58" ht="12.75" customHeight="1">
      <c r="A58" s="139" t="s">
        <v>176</v>
      </c>
      <c r="B58" s="140">
        <v>0.0</v>
      </c>
      <c r="C58" s="141"/>
      <c r="D58" s="142"/>
      <c r="E58" s="140">
        <v>0.0</v>
      </c>
      <c r="F58" s="143">
        <v>0.0</v>
      </c>
      <c r="G58" s="149" t="s">
        <v>107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179</v>
      </c>
      <c r="B59" s="140">
        <v>0.0</v>
      </c>
      <c r="C59" s="141"/>
      <c r="D59" s="142"/>
      <c r="E59" s="140">
        <v>0.0</v>
      </c>
      <c r="F59" s="143">
        <v>0.0</v>
      </c>
      <c r="G59" s="154" t="s">
        <v>180</v>
      </c>
      <c r="H59" s="20"/>
      <c r="I59" s="20"/>
      <c r="J59" s="20"/>
      <c r="K59" s="20"/>
      <c r="L59" s="20"/>
      <c r="M59" s="20"/>
      <c r="N59" s="20"/>
      <c r="O59" s="20"/>
      <c r="P59" s="20"/>
      <c r="Q59" s="20"/>
      <c r="R59" s="20"/>
      <c r="S59" s="20"/>
      <c r="T59" s="20"/>
      <c r="U59" s="20"/>
      <c r="V59" s="20"/>
      <c r="W59" s="20"/>
      <c r="X59" s="20"/>
      <c r="Y59" s="20"/>
      <c r="Z59" s="20"/>
    </row>
    <row r="60" ht="12.75" customHeight="1">
      <c r="A60" s="139" t="s">
        <v>178</v>
      </c>
      <c r="B60" s="140">
        <v>0.0</v>
      </c>
      <c r="C60" s="141"/>
      <c r="D60" s="142"/>
      <c r="E60" s="140">
        <v>0.0</v>
      </c>
      <c r="F60" s="143">
        <v>0.0</v>
      </c>
      <c r="G60" s="155" t="s">
        <v>338</v>
      </c>
      <c r="H60" s="20"/>
      <c r="I60" s="20"/>
      <c r="J60" s="20"/>
      <c r="K60" s="20"/>
      <c r="L60" s="20"/>
      <c r="M60" s="20"/>
      <c r="N60" s="20"/>
      <c r="O60" s="20"/>
      <c r="P60" s="20"/>
      <c r="Q60" s="20"/>
      <c r="R60" s="20"/>
      <c r="S60" s="20"/>
      <c r="T60" s="20"/>
      <c r="U60" s="20"/>
      <c r="V60" s="20"/>
      <c r="W60" s="20"/>
      <c r="X60" s="20"/>
      <c r="Y60" s="20"/>
      <c r="Z60" s="20"/>
    </row>
    <row r="61" ht="12.75" customHeight="1">
      <c r="A61" s="156" t="s">
        <v>105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142</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107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4" t="s">
        <v>182</v>
      </c>
      <c r="B64" s="27"/>
      <c r="C64" s="27"/>
      <c r="D64" s="68"/>
      <c r="E64" s="166">
        <f t="shared" ref="E64:F64" si="9">SUM(E20,K20,K34,E50,K45,E63,K58)</f>
        <v>0</v>
      </c>
      <c r="F64" s="167">
        <f t="shared" si="9"/>
        <v>0</v>
      </c>
      <c r="G64" s="157"/>
      <c r="H64" s="20"/>
      <c r="I64" s="20"/>
      <c r="J64" s="20"/>
      <c r="K64" s="20"/>
      <c r="L64" s="20"/>
      <c r="M64" s="20"/>
      <c r="N64" s="20"/>
      <c r="O64" s="20"/>
      <c r="P64" s="20"/>
      <c r="Q64" s="20"/>
      <c r="R64" s="20"/>
      <c r="S64" s="20"/>
      <c r="T64" s="20"/>
      <c r="U64" s="20"/>
      <c r="V64" s="20"/>
      <c r="W64" s="20"/>
      <c r="X64" s="20"/>
      <c r="Y64" s="20"/>
      <c r="Z64" s="20"/>
    </row>
    <row r="65" ht="12.75" customHeight="1">
      <c r="A65" s="25" t="s">
        <v>183</v>
      </c>
      <c r="B65" s="25"/>
      <c r="C65" s="25"/>
      <c r="D65" s="168"/>
      <c r="E65" s="166">
        <f t="shared" ref="E65:F65" si="10">E37</f>
        <v>5650</v>
      </c>
      <c r="F65" s="167">
        <f t="shared" si="10"/>
        <v>5650</v>
      </c>
      <c r="G65" s="169"/>
      <c r="H65" s="20"/>
      <c r="I65" s="20"/>
      <c r="J65" s="20"/>
      <c r="K65" s="20"/>
      <c r="L65" s="20"/>
      <c r="M65" s="20"/>
      <c r="N65" s="20"/>
      <c r="O65" s="20"/>
      <c r="P65" s="20"/>
      <c r="Q65" s="20"/>
      <c r="R65" s="20"/>
      <c r="S65" s="20"/>
      <c r="T65" s="20"/>
      <c r="U65" s="20"/>
      <c r="V65" s="20"/>
      <c r="W65" s="20"/>
      <c r="X65" s="20"/>
      <c r="Y65" s="20"/>
      <c r="Z65" s="20"/>
    </row>
    <row r="66" ht="12.75" customHeight="1">
      <c r="A66" s="24" t="s">
        <v>184</v>
      </c>
      <c r="B66" s="25"/>
      <c r="C66" s="25"/>
      <c r="D66" s="25"/>
      <c r="E66" s="167">
        <f t="shared" ref="E66:F66" si="11">SUM(E64:E65)</f>
        <v>5650</v>
      </c>
      <c r="F66" s="167">
        <f t="shared" si="11"/>
        <v>5650</v>
      </c>
      <c r="G66" s="20"/>
      <c r="H66" s="20"/>
      <c r="I66" s="20"/>
      <c r="J66" s="20"/>
      <c r="K66" s="20"/>
      <c r="L66" s="20"/>
      <c r="M66" s="20"/>
      <c r="N66" s="20"/>
      <c r="O66" s="20"/>
      <c r="P66" s="20"/>
      <c r="Q66" s="20"/>
      <c r="R66" s="20"/>
      <c r="S66" s="20"/>
      <c r="T66" s="20"/>
      <c r="U66" s="20"/>
      <c r="V66" s="20"/>
      <c r="W66" s="20"/>
      <c r="X66" s="20"/>
      <c r="Y66" s="20"/>
      <c r="Z66" s="20"/>
    </row>
    <row r="67" ht="12.75" customHeight="1">
      <c r="A67" s="25" t="s">
        <v>185</v>
      </c>
      <c r="B67" s="25"/>
      <c r="C67" s="25"/>
      <c r="D67" s="25"/>
      <c r="E67" s="170" t="s">
        <v>186</v>
      </c>
      <c r="F67" s="171" t="s">
        <v>187</v>
      </c>
      <c r="G67" s="172" t="s">
        <v>188</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189</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7" t="s">
        <v>431</v>
      </c>
      <c r="B1" s="18" t="s">
        <v>432</v>
      </c>
      <c r="C1" s="18" t="s">
        <v>61</v>
      </c>
      <c r="D1" s="18" t="s">
        <v>433</v>
      </c>
      <c r="E1" s="18" t="s">
        <v>434</v>
      </c>
      <c r="F1" s="18" t="s">
        <v>193</v>
      </c>
      <c r="G1" s="19" t="s">
        <v>435</v>
      </c>
      <c r="H1" s="20"/>
      <c r="I1" s="20"/>
      <c r="J1" s="20"/>
      <c r="K1" s="21" t="s">
        <v>436</v>
      </c>
      <c r="L1" s="22"/>
      <c r="M1" s="20"/>
      <c r="N1" s="23"/>
      <c r="O1" s="20"/>
      <c r="P1" s="20"/>
      <c r="Q1" s="20"/>
      <c r="R1" s="20"/>
      <c r="S1" s="20"/>
      <c r="T1" s="20"/>
      <c r="U1" s="20"/>
      <c r="V1" s="20"/>
      <c r="W1" s="20"/>
      <c r="X1" s="20"/>
      <c r="Y1" s="20"/>
      <c r="Z1" s="20"/>
    </row>
    <row r="2" ht="12.75" customHeight="1">
      <c r="A2" s="24" t="s">
        <v>314</v>
      </c>
      <c r="B2" s="25"/>
      <c r="C2" s="25"/>
      <c r="D2" s="25"/>
      <c r="E2" s="26"/>
      <c r="F2" s="26"/>
      <c r="G2" s="25" t="s">
        <v>437</v>
      </c>
      <c r="H2" s="27"/>
      <c r="I2" s="27"/>
      <c r="J2" s="27"/>
      <c r="K2" s="26"/>
      <c r="L2" s="28"/>
      <c r="M2" s="20"/>
      <c r="N2" s="20"/>
      <c r="O2" s="20"/>
      <c r="P2" s="20"/>
      <c r="Q2" s="20"/>
      <c r="R2" s="20"/>
      <c r="S2" s="20"/>
      <c r="T2" s="20"/>
      <c r="U2" s="20"/>
      <c r="V2" s="20"/>
      <c r="W2" s="20"/>
      <c r="X2" s="20"/>
      <c r="Y2" s="20"/>
      <c r="Z2" s="20"/>
    </row>
    <row r="3" ht="12.75" customHeight="1">
      <c r="A3" s="29" t="s">
        <v>438</v>
      </c>
      <c r="B3" s="30" t="s">
        <v>382</v>
      </c>
      <c r="C3" s="30" t="s">
        <v>76</v>
      </c>
      <c r="D3" s="30" t="s">
        <v>319</v>
      </c>
      <c r="E3" s="29" t="s">
        <v>264</v>
      </c>
      <c r="F3" s="31"/>
      <c r="G3" s="29" t="s">
        <v>439</v>
      </c>
      <c r="H3" s="30" t="s">
        <v>440</v>
      </c>
      <c r="I3" s="30" t="s">
        <v>441</v>
      </c>
      <c r="J3" s="30" t="s">
        <v>442</v>
      </c>
      <c r="K3" s="29" t="s">
        <v>264</v>
      </c>
      <c r="L3" s="31"/>
      <c r="M3" s="20"/>
      <c r="N3" s="20"/>
      <c r="O3" s="20"/>
      <c r="P3" s="20"/>
      <c r="Q3" s="20"/>
      <c r="R3" s="20"/>
      <c r="S3" s="20"/>
      <c r="T3" s="20"/>
      <c r="U3" s="20"/>
      <c r="V3" s="20"/>
      <c r="W3" s="20"/>
      <c r="X3" s="20"/>
      <c r="Y3" s="20"/>
      <c r="Z3" s="20"/>
    </row>
    <row r="4" ht="12.75" customHeight="1">
      <c r="A4" s="32" t="s">
        <v>78</v>
      </c>
      <c r="B4" s="29" t="s">
        <v>79</v>
      </c>
      <c r="C4" s="29" t="s">
        <v>80</v>
      </c>
      <c r="D4" s="29"/>
      <c r="E4" s="29" t="s">
        <v>81</v>
      </c>
      <c r="F4" s="33" t="s">
        <v>82</v>
      </c>
      <c r="G4" s="32" t="s">
        <v>78</v>
      </c>
      <c r="H4" s="30" t="s">
        <v>79</v>
      </c>
      <c r="I4" s="30" t="s">
        <v>80</v>
      </c>
      <c r="J4" s="30"/>
      <c r="K4" s="29" t="s">
        <v>81</v>
      </c>
      <c r="L4" s="33" t="s">
        <v>82</v>
      </c>
      <c r="M4" s="20"/>
      <c r="N4" s="20"/>
      <c r="O4" s="20"/>
      <c r="P4" s="20"/>
      <c r="Q4" s="20"/>
      <c r="R4" s="20"/>
      <c r="S4" s="20"/>
      <c r="T4" s="20"/>
      <c r="U4" s="20"/>
      <c r="V4" s="20"/>
      <c r="W4" s="20"/>
      <c r="X4" s="20"/>
      <c r="Y4" s="20"/>
      <c r="Z4" s="20"/>
    </row>
    <row r="5" ht="12.75" customHeight="1">
      <c r="A5" s="34" t="s">
        <v>83</v>
      </c>
      <c r="B5" s="35">
        <v>300.0</v>
      </c>
      <c r="C5" s="36" t="s">
        <v>443</v>
      </c>
      <c r="D5" s="37"/>
      <c r="E5" s="38">
        <v>300.0</v>
      </c>
      <c r="F5" s="39">
        <v>300.0</v>
      </c>
      <c r="G5" s="40" t="s">
        <v>83</v>
      </c>
      <c r="H5" s="41">
        <v>0.0</v>
      </c>
      <c r="I5" s="42"/>
      <c r="J5" s="40"/>
      <c r="K5" s="41">
        <v>0.0</v>
      </c>
      <c r="L5" s="46">
        <v>0.0</v>
      </c>
      <c r="M5" s="20"/>
      <c r="N5" s="20"/>
      <c r="O5" s="20"/>
      <c r="P5" s="20"/>
      <c r="Q5" s="20"/>
      <c r="R5" s="20"/>
      <c r="S5" s="20"/>
      <c r="T5" s="20"/>
      <c r="U5" s="20"/>
      <c r="V5" s="20"/>
      <c r="W5" s="20"/>
      <c r="X5" s="20"/>
      <c r="Y5" s="20"/>
      <c r="Z5" s="20"/>
    </row>
    <row r="6" ht="12.75" customHeight="1">
      <c r="A6" s="34" t="s">
        <v>86</v>
      </c>
      <c r="B6" s="35">
        <v>50.0</v>
      </c>
      <c r="C6" s="36" t="s">
        <v>444</v>
      </c>
      <c r="D6" s="37"/>
      <c r="E6" s="38">
        <v>50.0</v>
      </c>
      <c r="F6" s="39">
        <v>50.0</v>
      </c>
      <c r="G6" s="40" t="s">
        <v>86</v>
      </c>
      <c r="H6" s="41">
        <v>0.0</v>
      </c>
      <c r="I6" s="42"/>
      <c r="J6" s="40"/>
      <c r="K6" s="41">
        <v>0.0</v>
      </c>
      <c r="L6" s="46">
        <v>0.0</v>
      </c>
      <c r="M6" s="20"/>
      <c r="N6" s="20"/>
      <c r="O6" s="20"/>
      <c r="P6" s="20"/>
      <c r="Q6" s="20"/>
      <c r="R6" s="20"/>
      <c r="S6" s="20"/>
      <c r="T6" s="20"/>
      <c r="U6" s="20"/>
      <c r="V6" s="20"/>
      <c r="W6" s="20"/>
      <c r="X6" s="20"/>
      <c r="Y6" s="20"/>
      <c r="Z6" s="20"/>
    </row>
    <row r="7" ht="12.75" customHeight="1">
      <c r="A7" s="34" t="s">
        <v>87</v>
      </c>
      <c r="B7" s="35">
        <v>400.0</v>
      </c>
      <c r="C7" s="36" t="s">
        <v>445</v>
      </c>
      <c r="D7" s="37"/>
      <c r="E7" s="38">
        <v>400.0</v>
      </c>
      <c r="F7" s="39">
        <v>400.0</v>
      </c>
      <c r="G7" s="40" t="s">
        <v>87</v>
      </c>
      <c r="H7" s="41">
        <v>150.0</v>
      </c>
      <c r="I7" s="42" t="s">
        <v>446</v>
      </c>
      <c r="J7" s="40"/>
      <c r="K7" s="43"/>
      <c r="L7" s="44"/>
      <c r="M7" s="20"/>
      <c r="N7" s="20"/>
      <c r="O7" s="20"/>
      <c r="P7" s="20"/>
      <c r="Q7" s="20"/>
      <c r="R7" s="20"/>
      <c r="S7" s="20"/>
      <c r="T7" s="20"/>
      <c r="U7" s="20"/>
      <c r="V7" s="20"/>
      <c r="W7" s="20"/>
      <c r="X7" s="20"/>
      <c r="Y7" s="20"/>
      <c r="Z7" s="20"/>
    </row>
    <row r="8" ht="12.75" customHeight="1">
      <c r="A8" s="34" t="s">
        <v>90</v>
      </c>
      <c r="B8" s="35">
        <v>150.0</v>
      </c>
      <c r="C8" s="36" t="s">
        <v>447</v>
      </c>
      <c r="D8" s="37"/>
      <c r="E8" s="38">
        <v>150.0</v>
      </c>
      <c r="F8" s="39">
        <v>150.0</v>
      </c>
      <c r="G8" s="40" t="s">
        <v>90</v>
      </c>
      <c r="H8" s="41">
        <v>0.0</v>
      </c>
      <c r="I8" s="42"/>
      <c r="J8" s="40"/>
      <c r="K8" s="41">
        <v>0.0</v>
      </c>
      <c r="L8" s="46">
        <v>0.0</v>
      </c>
      <c r="M8" s="20"/>
      <c r="N8" s="20"/>
      <c r="O8" s="20"/>
      <c r="P8" s="20"/>
      <c r="Q8" s="20"/>
      <c r="R8" s="20"/>
      <c r="S8" s="20"/>
      <c r="T8" s="20"/>
      <c r="U8" s="20"/>
      <c r="V8" s="20"/>
      <c r="W8" s="20"/>
      <c r="X8" s="20"/>
      <c r="Y8" s="20"/>
      <c r="Z8" s="20"/>
    </row>
    <row r="9" ht="12.75" customHeight="1">
      <c r="A9" s="37" t="s">
        <v>93</v>
      </c>
      <c r="B9" s="35">
        <v>0.0</v>
      </c>
      <c r="C9" s="36" t="s">
        <v>94</v>
      </c>
      <c r="D9" s="37"/>
      <c r="E9" s="47"/>
      <c r="F9" s="48"/>
      <c r="G9" s="40" t="s">
        <v>93</v>
      </c>
      <c r="H9" s="49">
        <v>0.0</v>
      </c>
      <c r="I9" s="50" t="s">
        <v>94</v>
      </c>
      <c r="J9" s="40"/>
      <c r="K9" s="51"/>
      <c r="L9" s="52"/>
      <c r="M9" s="20"/>
      <c r="N9" s="20"/>
      <c r="O9" s="20"/>
      <c r="P9" s="20"/>
      <c r="Q9" s="20"/>
      <c r="R9" s="20"/>
      <c r="S9" s="20"/>
      <c r="T9" s="20"/>
      <c r="U9" s="20"/>
      <c r="V9" s="20"/>
      <c r="W9" s="20"/>
      <c r="X9" s="20"/>
      <c r="Y9" s="20"/>
      <c r="Z9" s="20"/>
    </row>
    <row r="10" ht="12.75" customHeight="1">
      <c r="A10" s="53" t="s">
        <v>96</v>
      </c>
      <c r="B10" s="35"/>
      <c r="C10" s="36"/>
      <c r="D10" s="37"/>
      <c r="E10" s="35">
        <v>0.0</v>
      </c>
      <c r="F10" s="45">
        <v>0.0</v>
      </c>
      <c r="G10" s="54" t="s">
        <v>96</v>
      </c>
      <c r="H10" s="41"/>
      <c r="I10" s="42"/>
      <c r="J10" s="40"/>
      <c r="K10" s="41">
        <v>0.0</v>
      </c>
      <c r="L10" s="46">
        <v>0.0</v>
      </c>
      <c r="M10" s="20"/>
      <c r="N10" s="20"/>
      <c r="O10" s="20"/>
      <c r="P10" s="20"/>
      <c r="Q10" s="20"/>
      <c r="R10" s="20"/>
      <c r="S10" s="20"/>
      <c r="T10" s="20"/>
      <c r="U10" s="20"/>
      <c r="V10" s="20"/>
      <c r="W10" s="20"/>
      <c r="X10" s="20"/>
      <c r="Y10" s="20"/>
      <c r="Z10" s="20"/>
    </row>
    <row r="11" ht="12.75" customHeight="1">
      <c r="A11" s="53" t="s">
        <v>97</v>
      </c>
      <c r="B11" s="35"/>
      <c r="C11" s="36"/>
      <c r="D11" s="37"/>
      <c r="E11" s="35">
        <v>0.0</v>
      </c>
      <c r="F11" s="45">
        <v>0.0</v>
      </c>
      <c r="G11" s="54" t="s">
        <v>97</v>
      </c>
      <c r="H11" s="41"/>
      <c r="I11" s="42"/>
      <c r="J11" s="40"/>
      <c r="K11" s="41">
        <v>0.0</v>
      </c>
      <c r="L11" s="46">
        <v>0.0</v>
      </c>
      <c r="M11" s="20"/>
      <c r="N11" s="20"/>
      <c r="O11" s="20"/>
      <c r="P11" s="20"/>
      <c r="Q11" s="20"/>
      <c r="R11" s="20"/>
      <c r="S11" s="20"/>
      <c r="T11" s="20"/>
      <c r="U11" s="20"/>
      <c r="V11" s="20"/>
      <c r="W11" s="20"/>
      <c r="X11" s="20"/>
      <c r="Y11" s="20"/>
      <c r="Z11" s="20"/>
    </row>
    <row r="12" ht="12.75" customHeight="1">
      <c r="A12" s="53" t="s">
        <v>99</v>
      </c>
      <c r="B12" s="35"/>
      <c r="C12" s="36"/>
      <c r="D12" s="37"/>
      <c r="E12" s="35"/>
      <c r="F12" s="45"/>
      <c r="G12" s="54" t="s">
        <v>99</v>
      </c>
      <c r="H12" s="41" t="s">
        <v>102</v>
      </c>
      <c r="I12" s="42"/>
      <c r="J12" s="40"/>
      <c r="K12" s="41">
        <v>0.0</v>
      </c>
      <c r="L12" s="46">
        <v>0.0</v>
      </c>
      <c r="M12" s="20"/>
      <c r="N12" s="20"/>
      <c r="O12" s="20"/>
      <c r="P12" s="20"/>
      <c r="Q12" s="20"/>
      <c r="R12" s="20"/>
      <c r="S12" s="20"/>
      <c r="T12" s="20"/>
      <c r="U12" s="20"/>
      <c r="V12" s="20"/>
      <c r="W12" s="20"/>
      <c r="X12" s="20"/>
      <c r="Y12" s="20"/>
      <c r="Z12" s="20"/>
    </row>
    <row r="13" ht="12.75" customHeight="1">
      <c r="A13" s="53" t="s">
        <v>100</v>
      </c>
      <c r="B13" s="35"/>
      <c r="C13" s="36"/>
      <c r="D13" s="37"/>
      <c r="E13" s="35"/>
      <c r="F13" s="45"/>
      <c r="G13" s="54" t="s">
        <v>100</v>
      </c>
      <c r="H13" s="41"/>
      <c r="I13" s="42"/>
      <c r="J13" s="40"/>
      <c r="K13" s="41">
        <v>0.0</v>
      </c>
      <c r="L13" s="46">
        <v>0.0</v>
      </c>
      <c r="M13" s="20"/>
      <c r="N13" s="20"/>
      <c r="O13" s="20"/>
      <c r="P13" s="20"/>
      <c r="Q13" s="20"/>
      <c r="R13" s="20"/>
      <c r="S13" s="20"/>
      <c r="T13" s="20"/>
      <c r="U13" s="20"/>
      <c r="V13" s="20"/>
      <c r="W13" s="20"/>
      <c r="X13" s="20"/>
      <c r="Y13" s="20"/>
      <c r="Z13" s="20"/>
    </row>
    <row r="14" ht="12.75" customHeight="1">
      <c r="A14" s="53" t="s">
        <v>101</v>
      </c>
      <c r="B14" s="35" t="s">
        <v>102</v>
      </c>
      <c r="C14" s="36"/>
      <c r="D14" s="37"/>
      <c r="E14" s="35"/>
      <c r="F14" s="45"/>
      <c r="G14" s="54" t="s">
        <v>101</v>
      </c>
      <c r="H14" s="41"/>
      <c r="I14" s="42"/>
      <c r="J14" s="40"/>
      <c r="K14" s="41">
        <v>0.0</v>
      </c>
      <c r="L14" s="46">
        <v>0.0</v>
      </c>
      <c r="M14" s="20"/>
      <c r="N14" s="20"/>
      <c r="O14" s="20"/>
      <c r="P14" s="20"/>
      <c r="Q14" s="20"/>
      <c r="R14" s="20"/>
      <c r="S14" s="20"/>
      <c r="T14" s="20"/>
      <c r="U14" s="20"/>
      <c r="V14" s="20"/>
      <c r="W14" s="20"/>
      <c r="X14" s="20"/>
      <c r="Y14" s="20"/>
      <c r="Z14" s="20"/>
    </row>
    <row r="15" ht="12.75" customHeight="1">
      <c r="A15" s="53" t="s">
        <v>103</v>
      </c>
      <c r="B15" s="35"/>
      <c r="C15" s="36"/>
      <c r="D15" s="37"/>
      <c r="E15" s="35">
        <v>0.0</v>
      </c>
      <c r="F15" s="45">
        <v>0.0</v>
      </c>
      <c r="G15" s="54" t="s">
        <v>103</v>
      </c>
      <c r="H15" s="41"/>
      <c r="I15" s="42"/>
      <c r="J15" s="40"/>
      <c r="K15" s="41">
        <v>0.0</v>
      </c>
      <c r="L15" s="46">
        <v>0.0</v>
      </c>
      <c r="M15" s="20"/>
      <c r="N15" s="20"/>
      <c r="O15" s="20"/>
      <c r="P15" s="20"/>
      <c r="Q15" s="20"/>
      <c r="R15" s="20"/>
      <c r="S15" s="20"/>
      <c r="T15" s="20"/>
      <c r="U15" s="20"/>
      <c r="V15" s="20"/>
      <c r="W15" s="20"/>
      <c r="X15" s="20"/>
      <c r="Y15" s="20"/>
      <c r="Z15" s="20"/>
    </row>
    <row r="16" ht="26.25" customHeight="1">
      <c r="A16" s="55" t="s">
        <v>104</v>
      </c>
      <c r="B16" s="56"/>
      <c r="C16" s="55"/>
      <c r="D16" s="37"/>
      <c r="E16" s="47"/>
      <c r="F16" s="48"/>
      <c r="G16" s="40" t="s">
        <v>104</v>
      </c>
      <c r="H16" s="49"/>
      <c r="I16" s="57"/>
      <c r="J16" s="40"/>
      <c r="K16" s="51"/>
      <c r="L16" s="52"/>
      <c r="M16" s="20"/>
      <c r="N16" s="20"/>
      <c r="O16" s="20"/>
      <c r="P16" s="20"/>
      <c r="Q16" s="20"/>
      <c r="R16" s="20"/>
      <c r="S16" s="20"/>
      <c r="T16" s="20"/>
      <c r="U16" s="20"/>
      <c r="V16" s="20"/>
      <c r="W16" s="20"/>
      <c r="X16" s="20"/>
      <c r="Y16" s="20"/>
      <c r="Z16" s="20"/>
    </row>
    <row r="17" ht="12.75" customHeight="1">
      <c r="A17" s="37" t="s">
        <v>105</v>
      </c>
      <c r="B17" s="35">
        <v>0.0</v>
      </c>
      <c r="C17" s="36"/>
      <c r="D17" s="37"/>
      <c r="E17" s="35">
        <v>0.0</v>
      </c>
      <c r="F17" s="45">
        <v>0.0</v>
      </c>
      <c r="G17" s="40" t="s">
        <v>105</v>
      </c>
      <c r="H17" s="41"/>
      <c r="I17" s="42"/>
      <c r="J17" s="40"/>
      <c r="K17" s="41">
        <v>0.0</v>
      </c>
      <c r="L17" s="46">
        <v>0.0</v>
      </c>
      <c r="M17" s="20"/>
      <c r="N17" s="20"/>
      <c r="O17" s="20"/>
      <c r="P17" s="20"/>
      <c r="Q17" s="20"/>
      <c r="R17" s="20"/>
      <c r="S17" s="20"/>
      <c r="T17" s="20"/>
      <c r="U17" s="20"/>
      <c r="V17" s="20"/>
      <c r="W17" s="20"/>
      <c r="X17" s="20"/>
      <c r="Y17" s="20"/>
      <c r="Z17" s="20"/>
    </row>
    <row r="18" ht="12.75" customHeight="1">
      <c r="A18" s="37" t="s">
        <v>105</v>
      </c>
      <c r="B18" s="35"/>
      <c r="C18" s="36"/>
      <c r="D18" s="37"/>
      <c r="E18" s="35">
        <v>0.0</v>
      </c>
      <c r="F18" s="45">
        <v>0.0</v>
      </c>
      <c r="G18" s="40" t="s">
        <v>105</v>
      </c>
      <c r="H18" s="41"/>
      <c r="I18" s="42"/>
      <c r="J18" s="40"/>
      <c r="K18" s="41">
        <v>0.0</v>
      </c>
      <c r="L18" s="46">
        <v>0.0</v>
      </c>
      <c r="M18" s="20"/>
      <c r="N18" s="20"/>
      <c r="O18" s="20"/>
      <c r="P18" s="20"/>
      <c r="Q18" s="20"/>
      <c r="R18" s="20"/>
      <c r="S18" s="20"/>
      <c r="T18" s="20"/>
      <c r="U18" s="20"/>
      <c r="V18" s="20"/>
      <c r="W18" s="20"/>
      <c r="X18" s="20"/>
      <c r="Y18" s="20"/>
      <c r="Z18" s="20"/>
    </row>
    <row r="19" ht="12.75" customHeight="1">
      <c r="A19" s="58" t="s">
        <v>106</v>
      </c>
      <c r="B19" s="59"/>
      <c r="C19" s="60"/>
      <c r="D19" s="58"/>
      <c r="E19" s="47"/>
      <c r="F19" s="48"/>
      <c r="G19" s="61" t="s">
        <v>106</v>
      </c>
      <c r="H19" s="51"/>
      <c r="I19" s="50"/>
      <c r="J19" s="61"/>
      <c r="K19" s="51"/>
      <c r="L19" s="52"/>
      <c r="M19" s="20"/>
      <c r="N19" s="20"/>
      <c r="O19" s="20"/>
      <c r="P19" s="20"/>
      <c r="Q19" s="20"/>
      <c r="R19" s="20"/>
      <c r="S19" s="20"/>
      <c r="T19" s="20"/>
      <c r="U19" s="20"/>
      <c r="V19" s="20"/>
      <c r="W19" s="20"/>
      <c r="X19" s="20"/>
      <c r="Y19" s="20"/>
      <c r="Z19" s="20"/>
    </row>
    <row r="20" ht="12.75" customHeight="1">
      <c r="A20" s="37" t="s">
        <v>107</v>
      </c>
      <c r="B20" s="56">
        <f>SUM(B5:B18)</f>
        <v>900</v>
      </c>
      <c r="C20" s="56"/>
      <c r="D20" s="37"/>
      <c r="E20" s="56">
        <f t="shared" ref="E20:F20" si="1">SUM(E5,E6,E7,E8,E10,E11,E15,E17,E18)</f>
        <v>900</v>
      </c>
      <c r="F20" s="62">
        <f t="shared" si="1"/>
        <v>900</v>
      </c>
      <c r="G20" s="40" t="s">
        <v>107</v>
      </c>
      <c r="H20" s="49">
        <f>SUM(H5:H18)</f>
        <v>150</v>
      </c>
      <c r="I20" s="57"/>
      <c r="J20" s="40"/>
      <c r="K20" s="49">
        <f t="shared" ref="K20:L20" si="2">SUM(K5:K19)</f>
        <v>0</v>
      </c>
      <c r="L20" s="63">
        <f t="shared" si="2"/>
        <v>0</v>
      </c>
      <c r="M20" s="20"/>
      <c r="N20" s="20"/>
      <c r="O20" s="20"/>
      <c r="P20" s="20"/>
      <c r="Q20" s="20"/>
      <c r="R20" s="20"/>
      <c r="S20" s="20"/>
      <c r="T20" s="20"/>
      <c r="U20" s="20"/>
      <c r="V20" s="20"/>
      <c r="W20" s="20"/>
      <c r="X20" s="20"/>
      <c r="Y20" s="20"/>
      <c r="Z20" s="20"/>
    </row>
    <row r="21" ht="12.75" customHeight="1">
      <c r="A21" s="64" t="s">
        <v>108</v>
      </c>
      <c r="B21" s="27"/>
      <c r="C21" s="65"/>
      <c r="D21" s="27"/>
      <c r="E21" s="66"/>
      <c r="F21" s="67"/>
      <c r="G21" s="27" t="s">
        <v>109</v>
      </c>
      <c r="H21" s="27"/>
      <c r="I21" s="65"/>
      <c r="J21" s="27" t="s">
        <v>110</v>
      </c>
      <c r="K21" s="27" t="s">
        <v>111</v>
      </c>
      <c r="L21" s="68" t="s">
        <v>112</v>
      </c>
      <c r="M21" s="20"/>
      <c r="N21" s="20"/>
      <c r="O21" s="20"/>
      <c r="P21" s="20"/>
      <c r="Q21" s="20"/>
      <c r="R21" s="20"/>
      <c r="S21" s="20"/>
      <c r="T21" s="20"/>
      <c r="U21" s="20"/>
      <c r="V21" s="20"/>
      <c r="W21" s="20"/>
      <c r="X21" s="20"/>
      <c r="Y21" s="20"/>
      <c r="Z21" s="20"/>
    </row>
    <row r="22" ht="12.75" customHeight="1">
      <c r="A22" s="30"/>
      <c r="B22" s="30"/>
      <c r="C22" s="69"/>
      <c r="D22" s="30"/>
      <c r="E22" s="70"/>
      <c r="F22" s="71"/>
      <c r="G22" s="29" t="s">
        <v>113</v>
      </c>
      <c r="H22" s="29"/>
      <c r="I22" s="72"/>
      <c r="J22" s="29"/>
      <c r="K22" s="29" t="s">
        <v>114</v>
      </c>
      <c r="L22" s="33" t="s">
        <v>115</v>
      </c>
      <c r="M22" s="20"/>
      <c r="N22" s="20"/>
      <c r="O22" s="20"/>
      <c r="P22" s="20"/>
      <c r="Q22" s="20"/>
      <c r="R22" s="20"/>
      <c r="S22" s="20"/>
      <c r="T22" s="20"/>
      <c r="U22" s="20"/>
      <c r="V22" s="20"/>
      <c r="W22" s="20"/>
      <c r="X22" s="20"/>
      <c r="Y22" s="20"/>
      <c r="Z22" s="20"/>
    </row>
    <row r="23" ht="12.75" customHeight="1">
      <c r="A23" s="73"/>
      <c r="B23" s="30" t="s">
        <v>79</v>
      </c>
      <c r="C23" s="69" t="s">
        <v>80</v>
      </c>
      <c r="D23" s="30"/>
      <c r="E23" s="29" t="s">
        <v>81</v>
      </c>
      <c r="F23" s="33" t="s">
        <v>82</v>
      </c>
      <c r="G23" s="74" t="s">
        <v>116</v>
      </c>
      <c r="H23" s="29" t="s">
        <v>79</v>
      </c>
      <c r="I23" s="72" t="s">
        <v>80</v>
      </c>
      <c r="J23" s="29"/>
      <c r="K23" s="29" t="s">
        <v>81</v>
      </c>
      <c r="L23" s="33" t="s">
        <v>82</v>
      </c>
      <c r="M23" s="20"/>
      <c r="N23" s="20"/>
      <c r="O23" s="20"/>
      <c r="P23" s="20"/>
      <c r="Q23" s="20"/>
      <c r="R23" s="20"/>
      <c r="S23" s="20"/>
      <c r="T23" s="20"/>
      <c r="U23" s="20"/>
      <c r="V23" s="20"/>
      <c r="W23" s="20"/>
      <c r="X23" s="20"/>
      <c r="Y23" s="20"/>
      <c r="Z23" s="20"/>
    </row>
    <row r="24" ht="12.75" customHeight="1">
      <c r="A24" s="75" t="s">
        <v>117</v>
      </c>
      <c r="B24" s="78">
        <v>800.0</v>
      </c>
      <c r="C24" s="77" t="s">
        <v>448</v>
      </c>
      <c r="D24" s="75"/>
      <c r="E24" s="78">
        <v>800.0</v>
      </c>
      <c r="F24" s="79">
        <v>800.0</v>
      </c>
      <c r="G24" s="80" t="s">
        <v>119</v>
      </c>
      <c r="H24" s="81">
        <v>0.0</v>
      </c>
      <c r="I24" s="82"/>
      <c r="J24" s="83"/>
      <c r="K24" s="81">
        <v>0.0</v>
      </c>
      <c r="L24" s="84">
        <v>0.0</v>
      </c>
      <c r="M24" s="20"/>
      <c r="N24" s="20"/>
      <c r="O24" s="20"/>
      <c r="P24" s="20"/>
      <c r="Q24" s="20"/>
      <c r="R24" s="20"/>
      <c r="S24" s="20"/>
      <c r="T24" s="20"/>
      <c r="U24" s="20"/>
      <c r="V24" s="20"/>
      <c r="W24" s="20"/>
      <c r="X24" s="20"/>
      <c r="Y24" s="20"/>
      <c r="Z24" s="20"/>
    </row>
    <row r="25" ht="12.75" customHeight="1">
      <c r="A25" s="75" t="s">
        <v>120</v>
      </c>
      <c r="B25" s="78">
        <v>100.0</v>
      </c>
      <c r="C25" s="77" t="s">
        <v>449</v>
      </c>
      <c r="D25" s="75"/>
      <c r="E25" s="78">
        <v>100.0</v>
      </c>
      <c r="F25" s="79">
        <v>100.0</v>
      </c>
      <c r="G25" s="80" t="s">
        <v>122</v>
      </c>
      <c r="H25" s="81">
        <v>0.0</v>
      </c>
      <c r="I25" s="82"/>
      <c r="J25" s="83"/>
      <c r="K25" s="81">
        <v>0.0</v>
      </c>
      <c r="L25" s="84">
        <v>0.0</v>
      </c>
      <c r="M25" s="20"/>
      <c r="N25" s="20"/>
      <c r="O25" s="20"/>
      <c r="P25" s="20"/>
      <c r="Q25" s="20"/>
      <c r="R25" s="20"/>
      <c r="S25" s="20"/>
      <c r="T25" s="20"/>
      <c r="U25" s="20"/>
      <c r="V25" s="20"/>
      <c r="W25" s="20"/>
      <c r="X25" s="20"/>
      <c r="Y25" s="20"/>
      <c r="Z25" s="20"/>
    </row>
    <row r="26" ht="12.75" customHeight="1">
      <c r="A26" s="75" t="s">
        <v>123</v>
      </c>
      <c r="B26" s="76"/>
      <c r="C26" s="77"/>
      <c r="D26" s="75"/>
      <c r="E26" s="76">
        <v>0.0</v>
      </c>
      <c r="F26" s="85">
        <v>0.0</v>
      </c>
      <c r="G26" s="80" t="s">
        <v>124</v>
      </c>
      <c r="H26" s="81">
        <v>0.0</v>
      </c>
      <c r="I26" s="82"/>
      <c r="J26" s="83"/>
      <c r="K26" s="81">
        <v>0.0</v>
      </c>
      <c r="L26" s="84">
        <v>0.0</v>
      </c>
      <c r="M26" s="20"/>
      <c r="N26" s="20"/>
      <c r="O26" s="20"/>
      <c r="P26" s="20"/>
      <c r="Q26" s="20"/>
      <c r="R26" s="20"/>
      <c r="S26" s="20"/>
      <c r="T26" s="20"/>
      <c r="U26" s="20"/>
      <c r="V26" s="20"/>
      <c r="W26" s="20"/>
      <c r="X26" s="20"/>
      <c r="Y26" s="20"/>
      <c r="Z26" s="20"/>
    </row>
    <row r="27" ht="12.75" customHeight="1">
      <c r="A27" s="75" t="s">
        <v>125</v>
      </c>
      <c r="B27" s="76">
        <v>50.0</v>
      </c>
      <c r="C27" s="77" t="s">
        <v>450</v>
      </c>
      <c r="D27" s="75"/>
      <c r="E27" s="177">
        <v>50.0</v>
      </c>
      <c r="F27" s="79">
        <v>50.0</v>
      </c>
      <c r="G27" s="83" t="s">
        <v>127</v>
      </c>
      <c r="H27" s="81">
        <v>0.0</v>
      </c>
      <c r="I27" s="82"/>
      <c r="J27" s="83"/>
      <c r="K27" s="81">
        <v>0.0</v>
      </c>
      <c r="L27" s="84">
        <v>0.0</v>
      </c>
      <c r="M27" s="20"/>
      <c r="N27" s="20"/>
      <c r="O27" s="20"/>
      <c r="P27" s="20"/>
      <c r="Q27" s="20"/>
      <c r="R27" s="20"/>
      <c r="S27" s="20"/>
      <c r="T27" s="20"/>
      <c r="U27" s="20"/>
      <c r="V27" s="20"/>
      <c r="W27" s="20"/>
      <c r="X27" s="20"/>
      <c r="Y27" s="20"/>
      <c r="Z27" s="20"/>
    </row>
    <row r="28" ht="12.75" customHeight="1">
      <c r="A28" s="75" t="s">
        <v>128</v>
      </c>
      <c r="B28" s="86">
        <v>0.0</v>
      </c>
      <c r="C28" s="77"/>
      <c r="D28" s="75"/>
      <c r="E28" s="86">
        <v>0.0</v>
      </c>
      <c r="F28" s="85">
        <v>0.0</v>
      </c>
      <c r="G28" s="80" t="s">
        <v>129</v>
      </c>
      <c r="H28" s="87"/>
      <c r="I28" s="88"/>
      <c r="J28" s="83"/>
      <c r="K28" s="89"/>
      <c r="L28" s="90"/>
      <c r="M28" s="20"/>
      <c r="N28" s="20"/>
      <c r="O28" s="20"/>
      <c r="P28" s="20"/>
      <c r="Q28" s="20"/>
      <c r="R28" s="20"/>
      <c r="S28" s="20"/>
      <c r="T28" s="20"/>
      <c r="U28" s="20"/>
      <c r="V28" s="20"/>
      <c r="W28" s="20"/>
      <c r="X28" s="20"/>
      <c r="Y28" s="20"/>
      <c r="Z28" s="20"/>
    </row>
    <row r="29" ht="12.75" customHeight="1">
      <c r="A29" s="75"/>
      <c r="B29" s="75"/>
      <c r="C29" s="91"/>
      <c r="D29" s="75"/>
      <c r="E29" s="75"/>
      <c r="F29" s="92"/>
      <c r="G29" s="93" t="s">
        <v>130</v>
      </c>
      <c r="H29" s="89"/>
      <c r="I29" s="94" t="s">
        <v>94</v>
      </c>
      <c r="J29" s="83"/>
      <c r="K29" s="89"/>
      <c r="L29" s="90"/>
      <c r="M29" s="20"/>
      <c r="N29" s="20"/>
      <c r="O29" s="20"/>
      <c r="P29" s="20"/>
      <c r="Q29" s="20"/>
      <c r="R29" s="20"/>
      <c r="S29" s="20"/>
      <c r="T29" s="20"/>
      <c r="U29" s="20"/>
      <c r="V29" s="20"/>
      <c r="W29" s="20"/>
      <c r="X29" s="20"/>
      <c r="Y29" s="20"/>
      <c r="Z29" s="20"/>
    </row>
    <row r="30" ht="12.75" customHeight="1">
      <c r="A30" s="75" t="s">
        <v>131</v>
      </c>
      <c r="B30" s="76">
        <v>0.0</v>
      </c>
      <c r="C30" s="77"/>
      <c r="D30" s="75"/>
      <c r="E30" s="76">
        <v>0.0</v>
      </c>
      <c r="F30" s="85">
        <v>0.0</v>
      </c>
      <c r="G30" s="95" t="s">
        <v>133</v>
      </c>
      <c r="H30" s="81">
        <v>0.0</v>
      </c>
      <c r="I30" s="82"/>
      <c r="J30" s="83"/>
      <c r="K30" s="81">
        <v>0.0</v>
      </c>
      <c r="L30" s="84">
        <v>0.0</v>
      </c>
      <c r="M30" s="20"/>
      <c r="N30" s="20"/>
      <c r="O30" s="20"/>
      <c r="P30" s="20"/>
      <c r="Q30" s="20"/>
      <c r="R30" s="20"/>
      <c r="S30" s="20"/>
      <c r="T30" s="20"/>
      <c r="U30" s="20"/>
      <c r="V30" s="20"/>
      <c r="W30" s="20"/>
      <c r="X30" s="20"/>
      <c r="Y30" s="20"/>
      <c r="Z30" s="20"/>
    </row>
    <row r="31" ht="27.0" customHeight="1">
      <c r="A31" s="75" t="s">
        <v>134</v>
      </c>
      <c r="B31" s="76">
        <v>0.0</v>
      </c>
      <c r="C31" s="77"/>
      <c r="D31" s="75"/>
      <c r="E31" s="76">
        <v>0.0</v>
      </c>
      <c r="F31" s="85">
        <v>0.0</v>
      </c>
      <c r="G31" s="88" t="s">
        <v>135</v>
      </c>
      <c r="H31" s="87"/>
      <c r="I31" s="88"/>
      <c r="J31" s="83"/>
      <c r="K31" s="89"/>
      <c r="L31" s="90"/>
      <c r="M31" s="20"/>
      <c r="N31" s="20"/>
      <c r="O31" s="20"/>
      <c r="P31" s="20"/>
      <c r="Q31" s="20"/>
      <c r="R31" s="20"/>
      <c r="S31" s="20"/>
      <c r="T31" s="20"/>
      <c r="U31" s="20"/>
      <c r="V31" s="20"/>
      <c r="W31" s="20"/>
      <c r="X31" s="20"/>
      <c r="Y31" s="20"/>
      <c r="Z31" s="20"/>
    </row>
    <row r="32" ht="12.75" customHeight="1">
      <c r="A32" s="75" t="s">
        <v>136</v>
      </c>
      <c r="B32" s="76"/>
      <c r="C32" s="77"/>
      <c r="D32" s="75"/>
      <c r="E32" s="76">
        <v>0.0</v>
      </c>
      <c r="F32" s="85">
        <v>0.0</v>
      </c>
      <c r="G32" s="83" t="s">
        <v>105</v>
      </c>
      <c r="H32" s="81">
        <v>0.0</v>
      </c>
      <c r="I32" s="82"/>
      <c r="J32" s="83"/>
      <c r="K32" s="81">
        <v>0.0</v>
      </c>
      <c r="L32" s="84">
        <v>0.0</v>
      </c>
      <c r="M32" s="20"/>
      <c r="N32" s="20"/>
      <c r="O32" s="20"/>
      <c r="P32" s="20"/>
      <c r="Q32" s="20"/>
      <c r="R32" s="20"/>
      <c r="S32" s="20"/>
      <c r="T32" s="20"/>
      <c r="U32" s="20"/>
      <c r="V32" s="20"/>
      <c r="W32" s="20"/>
      <c r="X32" s="20"/>
      <c r="Y32" s="20"/>
      <c r="Z32" s="20"/>
    </row>
    <row r="33" ht="12.75" customHeight="1">
      <c r="A33" s="75" t="s">
        <v>137</v>
      </c>
      <c r="B33" s="76">
        <v>500.0</v>
      </c>
      <c r="C33" s="77" t="s">
        <v>451</v>
      </c>
      <c r="D33" s="75"/>
      <c r="E33" s="78">
        <v>450.0</v>
      </c>
      <c r="F33" s="79">
        <v>450.0</v>
      </c>
      <c r="G33" s="96" t="s">
        <v>138</v>
      </c>
      <c r="H33" s="89"/>
      <c r="I33" s="94"/>
      <c r="J33" s="96"/>
      <c r="K33" s="89"/>
      <c r="L33" s="90"/>
      <c r="M33" s="20"/>
      <c r="N33" s="20"/>
      <c r="O33" s="20"/>
      <c r="P33" s="20"/>
      <c r="Q33" s="20"/>
      <c r="R33" s="20"/>
      <c r="S33" s="20"/>
      <c r="T33" s="20"/>
      <c r="U33" s="20"/>
      <c r="V33" s="20"/>
      <c r="W33" s="20"/>
      <c r="X33" s="20"/>
      <c r="Y33" s="20"/>
      <c r="Z33" s="20"/>
    </row>
    <row r="34" ht="12.75" customHeight="1">
      <c r="A34" s="97" t="s">
        <v>139</v>
      </c>
      <c r="B34" s="98"/>
      <c r="C34" s="99"/>
      <c r="D34" s="97"/>
      <c r="E34" s="98"/>
      <c r="F34" s="100"/>
      <c r="G34" s="83" t="s">
        <v>107</v>
      </c>
      <c r="H34" s="87">
        <f>SUM(H24:H32)</f>
        <v>0</v>
      </c>
      <c r="I34" s="88"/>
      <c r="J34" s="83"/>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5" t="s">
        <v>105</v>
      </c>
      <c r="B35" s="76"/>
      <c r="C35" s="77"/>
      <c r="D35" s="75"/>
      <c r="E35" s="76">
        <v>0.0</v>
      </c>
      <c r="F35" s="85">
        <v>0.0</v>
      </c>
      <c r="G35" s="27" t="s">
        <v>141</v>
      </c>
      <c r="H35" s="27"/>
      <c r="I35" s="65"/>
      <c r="J35" s="27"/>
      <c r="K35" s="66"/>
      <c r="L35" s="67"/>
      <c r="M35" s="20"/>
      <c r="N35" s="20"/>
      <c r="O35" s="20"/>
      <c r="P35" s="20"/>
      <c r="Q35" s="20"/>
      <c r="R35" s="20"/>
      <c r="S35" s="20"/>
      <c r="T35" s="20"/>
      <c r="U35" s="20"/>
      <c r="V35" s="20"/>
      <c r="W35" s="20"/>
      <c r="X35" s="20"/>
      <c r="Y35" s="20"/>
      <c r="Z35" s="20"/>
    </row>
    <row r="36" ht="12.75" customHeight="1">
      <c r="A36" s="97" t="s">
        <v>142</v>
      </c>
      <c r="B36" s="97"/>
      <c r="C36" s="102"/>
      <c r="D36" s="97"/>
      <c r="E36" s="98"/>
      <c r="F36" s="100"/>
      <c r="G36" s="30" t="s">
        <v>143</v>
      </c>
      <c r="H36" s="30"/>
      <c r="I36" s="69"/>
      <c r="J36" s="30" t="s">
        <v>110</v>
      </c>
      <c r="K36" s="29"/>
      <c r="L36" s="71"/>
      <c r="M36" s="20"/>
      <c r="N36" s="20"/>
      <c r="O36" s="20"/>
      <c r="P36" s="20"/>
      <c r="Q36" s="20"/>
      <c r="R36" s="20"/>
      <c r="S36" s="20"/>
      <c r="T36" s="20"/>
      <c r="U36" s="20"/>
      <c r="V36" s="20"/>
      <c r="W36" s="20"/>
      <c r="X36" s="20"/>
      <c r="Y36" s="20"/>
      <c r="Z36" s="20"/>
    </row>
    <row r="37" ht="12.75" customHeight="1">
      <c r="A37" s="75" t="s">
        <v>107</v>
      </c>
      <c r="B37" s="103">
        <f>SUM(B24:B35)</f>
        <v>1450</v>
      </c>
      <c r="C37" s="104"/>
      <c r="D37" s="75"/>
      <c r="E37" s="103">
        <f t="shared" ref="E37:F37" si="4">SUM(E24:E36)</f>
        <v>1400</v>
      </c>
      <c r="F37" s="105">
        <f t="shared" si="4"/>
        <v>1400</v>
      </c>
      <c r="G37" s="30" t="s">
        <v>113</v>
      </c>
      <c r="H37" s="30"/>
      <c r="I37" s="69"/>
      <c r="J37" s="30"/>
      <c r="K37" s="29" t="s">
        <v>114</v>
      </c>
      <c r="L37" s="33" t="s">
        <v>115</v>
      </c>
      <c r="M37" s="20"/>
      <c r="N37" s="20"/>
      <c r="O37" s="20"/>
      <c r="P37" s="20"/>
      <c r="Q37" s="20"/>
      <c r="R37" s="20"/>
      <c r="S37" s="20"/>
      <c r="T37" s="20"/>
      <c r="U37" s="20"/>
      <c r="V37" s="20"/>
      <c r="W37" s="20"/>
      <c r="X37" s="20"/>
      <c r="Y37" s="20"/>
      <c r="Z37" s="20"/>
    </row>
    <row r="38" ht="12.75" customHeight="1">
      <c r="A38" s="64" t="s">
        <v>144</v>
      </c>
      <c r="B38" s="27"/>
      <c r="C38" s="65"/>
      <c r="D38" s="27"/>
      <c r="E38" s="27"/>
      <c r="F38" s="68"/>
      <c r="G38" s="73" t="s">
        <v>145</v>
      </c>
      <c r="H38" s="30" t="s">
        <v>79</v>
      </c>
      <c r="I38" s="69" t="s">
        <v>146</v>
      </c>
      <c r="J38" s="30"/>
      <c r="K38" s="29" t="s">
        <v>81</v>
      </c>
      <c r="L38" s="33" t="s">
        <v>82</v>
      </c>
      <c r="M38" s="20"/>
      <c r="N38" s="20"/>
      <c r="O38" s="20"/>
      <c r="P38" s="20"/>
      <c r="Q38" s="20"/>
      <c r="R38" s="20"/>
      <c r="S38" s="20"/>
      <c r="T38" s="20"/>
      <c r="U38" s="20"/>
      <c r="V38" s="20"/>
      <c r="W38" s="20"/>
      <c r="X38" s="20"/>
      <c r="Y38" s="20"/>
      <c r="Z38" s="20"/>
    </row>
    <row r="39" ht="12.75" customHeight="1">
      <c r="A39" s="30" t="s">
        <v>147</v>
      </c>
      <c r="B39" s="30"/>
      <c r="C39" s="69"/>
      <c r="D39" s="30"/>
      <c r="E39" s="30" t="s">
        <v>148</v>
      </c>
      <c r="F39" s="106" t="s">
        <v>149</v>
      </c>
      <c r="G39" s="107" t="s">
        <v>150</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151</v>
      </c>
      <c r="B40" s="30"/>
      <c r="C40" s="69"/>
      <c r="D40" s="30"/>
      <c r="E40" s="30"/>
      <c r="F40" s="106"/>
      <c r="G40" s="112" t="s">
        <v>152</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153</v>
      </c>
      <c r="B41" s="30" t="s">
        <v>79</v>
      </c>
      <c r="C41" s="69" t="s">
        <v>146</v>
      </c>
      <c r="D41" s="73"/>
      <c r="E41" s="29" t="s">
        <v>81</v>
      </c>
      <c r="F41" s="33" t="s">
        <v>82</v>
      </c>
      <c r="G41" s="112" t="s">
        <v>154</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155</v>
      </c>
      <c r="B42" s="115">
        <v>0.0</v>
      </c>
      <c r="C42" s="116"/>
      <c r="D42" s="117"/>
      <c r="E42" s="118"/>
      <c r="F42" s="118"/>
      <c r="G42" s="119" t="s">
        <v>156</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157</v>
      </c>
      <c r="B43" s="115">
        <v>0.0</v>
      </c>
      <c r="C43" s="116" t="s">
        <v>158</v>
      </c>
      <c r="D43" s="117"/>
      <c r="E43" s="118"/>
      <c r="F43" s="118"/>
      <c r="G43" s="119" t="s">
        <v>159</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160</v>
      </c>
      <c r="B44" s="115">
        <v>0.0</v>
      </c>
      <c r="C44" s="120" t="s">
        <v>161</v>
      </c>
      <c r="D44" s="117"/>
      <c r="E44" s="118"/>
      <c r="F44" s="118"/>
      <c r="G44" s="121" t="s">
        <v>162</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163</v>
      </c>
      <c r="B45" s="122">
        <v>0.0</v>
      </c>
      <c r="C45" s="120"/>
      <c r="D45" s="117"/>
      <c r="E45" s="122">
        <v>0.0</v>
      </c>
      <c r="F45" s="123">
        <v>0.0</v>
      </c>
      <c r="G45" s="112" t="s">
        <v>107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164</v>
      </c>
      <c r="B46" s="122">
        <v>0.0</v>
      </c>
      <c r="C46" s="120"/>
      <c r="D46" s="117"/>
      <c r="E46" s="122">
        <v>0.0</v>
      </c>
      <c r="F46" s="123">
        <v>0.0</v>
      </c>
      <c r="G46" s="27" t="s">
        <v>165</v>
      </c>
      <c r="H46" s="27"/>
      <c r="I46" s="65"/>
      <c r="J46" s="27"/>
      <c r="K46" s="66"/>
      <c r="L46" s="67"/>
      <c r="M46" s="20"/>
      <c r="N46" s="20"/>
      <c r="O46" s="20"/>
      <c r="P46" s="20"/>
      <c r="Q46" s="20"/>
      <c r="R46" s="20"/>
      <c r="S46" s="20"/>
      <c r="T46" s="20"/>
      <c r="U46" s="20"/>
      <c r="V46" s="20"/>
      <c r="W46" s="20"/>
      <c r="X46" s="20"/>
      <c r="Y46" s="20"/>
      <c r="Z46" s="20"/>
    </row>
    <row r="47" ht="13.5" customHeight="1">
      <c r="A47" s="114" t="s">
        <v>166</v>
      </c>
      <c r="B47" s="118"/>
      <c r="C47" s="114"/>
      <c r="D47" s="117"/>
      <c r="E47" s="118"/>
      <c r="F47" s="114"/>
      <c r="G47" s="126" t="s">
        <v>167</v>
      </c>
      <c r="H47" s="30"/>
      <c r="I47" s="69"/>
      <c r="J47" s="30"/>
      <c r="K47" s="70"/>
      <c r="L47" s="71"/>
      <c r="M47" s="20"/>
      <c r="N47" s="20"/>
      <c r="O47" s="20"/>
      <c r="P47" s="20"/>
      <c r="Q47" s="20"/>
      <c r="R47" s="20"/>
      <c r="S47" s="20"/>
      <c r="T47" s="20"/>
      <c r="U47" s="20"/>
      <c r="V47" s="20"/>
      <c r="W47" s="20"/>
      <c r="X47" s="20"/>
      <c r="Y47" s="20"/>
      <c r="Z47" s="20"/>
    </row>
    <row r="48" ht="13.5" customHeight="1">
      <c r="A48" s="114" t="s">
        <v>168</v>
      </c>
      <c r="B48" s="118"/>
      <c r="C48" s="114"/>
      <c r="D48" s="117"/>
      <c r="E48" s="118"/>
      <c r="F48" s="114"/>
      <c r="G48" s="127" t="s">
        <v>169</v>
      </c>
      <c r="H48" s="73"/>
      <c r="I48" s="128"/>
      <c r="J48" s="73"/>
      <c r="K48" s="70"/>
      <c r="L48" s="71"/>
      <c r="M48" s="20"/>
      <c r="N48" s="20"/>
      <c r="O48" s="20"/>
      <c r="P48" s="20"/>
      <c r="Q48" s="20"/>
      <c r="R48" s="20"/>
      <c r="S48" s="20"/>
      <c r="T48" s="20"/>
      <c r="U48" s="20"/>
      <c r="V48" s="20"/>
      <c r="W48" s="20"/>
      <c r="X48" s="20"/>
      <c r="Y48" s="20"/>
      <c r="Z48" s="20"/>
    </row>
    <row r="49" ht="12.0" customHeight="1">
      <c r="A49" s="114" t="s">
        <v>170</v>
      </c>
      <c r="B49" s="118"/>
      <c r="C49" s="114"/>
      <c r="D49" s="117"/>
      <c r="E49" s="129"/>
      <c r="F49" s="130"/>
      <c r="G49" s="30" t="s">
        <v>113</v>
      </c>
      <c r="H49" s="30"/>
      <c r="I49" s="69" t="s">
        <v>171</v>
      </c>
      <c r="J49" s="30" t="s">
        <v>110</v>
      </c>
      <c r="K49" s="29" t="s">
        <v>114</v>
      </c>
      <c r="L49" s="33" t="s">
        <v>115</v>
      </c>
      <c r="M49" s="20"/>
      <c r="N49" s="20"/>
      <c r="O49" s="20"/>
      <c r="P49" s="20"/>
      <c r="Q49" s="20"/>
      <c r="R49" s="20"/>
      <c r="S49" s="20"/>
      <c r="T49" s="20"/>
      <c r="U49" s="20"/>
      <c r="V49" s="20"/>
      <c r="W49" s="20"/>
      <c r="X49" s="20"/>
      <c r="Y49" s="20"/>
      <c r="Z49" s="20"/>
    </row>
    <row r="50" ht="12.75" customHeight="1">
      <c r="A50" s="117" t="s">
        <v>107</v>
      </c>
      <c r="B50" s="118">
        <f>SUM(B42:B46)</f>
        <v>0</v>
      </c>
      <c r="C50" s="114"/>
      <c r="D50" s="117"/>
      <c r="E50" s="118">
        <f t="shared" ref="E50:F50" si="6">SUM(E45,E46)</f>
        <v>0</v>
      </c>
      <c r="F50" s="131">
        <f t="shared" si="6"/>
        <v>0</v>
      </c>
      <c r="G50" s="132" t="s">
        <v>172</v>
      </c>
      <c r="H50" s="30" t="s">
        <v>79</v>
      </c>
      <c r="I50" s="69" t="s">
        <v>146</v>
      </c>
      <c r="J50" s="73"/>
      <c r="K50" s="29" t="s">
        <v>81</v>
      </c>
      <c r="L50" s="33" t="s">
        <v>82</v>
      </c>
      <c r="M50" s="20"/>
      <c r="N50" s="20"/>
      <c r="O50" s="20"/>
      <c r="P50" s="20"/>
      <c r="Q50" s="20"/>
      <c r="R50" s="20"/>
      <c r="S50" s="20"/>
      <c r="T50" s="20"/>
      <c r="U50" s="20"/>
      <c r="V50" s="20"/>
      <c r="W50" s="20"/>
      <c r="X50" s="20"/>
      <c r="Y50" s="20"/>
      <c r="Z50" s="20"/>
    </row>
    <row r="51" ht="12.75" customHeight="1">
      <c r="A51" s="64" t="s">
        <v>173</v>
      </c>
      <c r="B51" s="27"/>
      <c r="C51" s="65"/>
      <c r="D51" s="27"/>
      <c r="E51" s="66"/>
      <c r="F51" s="67"/>
      <c r="G51" s="133" t="s">
        <v>174</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167</v>
      </c>
      <c r="B52" s="30" t="s">
        <v>28</v>
      </c>
      <c r="C52" s="69"/>
      <c r="D52" s="30"/>
      <c r="E52" s="70"/>
      <c r="F52" s="71"/>
      <c r="G52" s="133" t="s">
        <v>175</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169</v>
      </c>
      <c r="B53" s="73"/>
      <c r="C53" s="128"/>
      <c r="D53" s="73"/>
      <c r="E53" s="70"/>
      <c r="F53" s="71"/>
      <c r="G53" s="133" t="s">
        <v>176</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151</v>
      </c>
      <c r="B54" s="73" t="s">
        <v>452</v>
      </c>
      <c r="C54" s="69" t="s">
        <v>453</v>
      </c>
      <c r="D54" s="30" t="s">
        <v>454</v>
      </c>
      <c r="E54" s="29" t="s">
        <v>455</v>
      </c>
      <c r="F54" s="33" t="s">
        <v>456</v>
      </c>
      <c r="G54" s="133" t="s">
        <v>177</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172</v>
      </c>
      <c r="B55" s="138" t="s">
        <v>79</v>
      </c>
      <c r="C55" s="69" t="s">
        <v>146</v>
      </c>
      <c r="D55" s="73"/>
      <c r="E55" s="29" t="s">
        <v>81</v>
      </c>
      <c r="F55" s="33" t="s">
        <v>82</v>
      </c>
      <c r="G55" s="133" t="s">
        <v>178</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174</v>
      </c>
      <c r="B56" s="140">
        <v>3000.0</v>
      </c>
      <c r="C56" s="141" t="s">
        <v>457</v>
      </c>
      <c r="D56" s="142"/>
      <c r="E56" s="178">
        <v>3000.0</v>
      </c>
      <c r="F56" s="179">
        <v>3000.0</v>
      </c>
      <c r="G56" s="144" t="s">
        <v>105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175</v>
      </c>
      <c r="B57" s="140">
        <v>0.0</v>
      </c>
      <c r="C57" s="141"/>
      <c r="D57" s="142"/>
      <c r="E57" s="140">
        <v>0.0</v>
      </c>
      <c r="F57" s="143">
        <v>0.0</v>
      </c>
      <c r="G57" s="145" t="s">
        <v>142</v>
      </c>
      <c r="H57" s="146"/>
      <c r="I57" s="145"/>
      <c r="J57" s="146"/>
      <c r="K57" s="147"/>
      <c r="L57" s="148"/>
      <c r="M57" s="20"/>
      <c r="N57" s="20"/>
      <c r="O57" s="20"/>
      <c r="P57" s="20"/>
      <c r="Q57" s="20"/>
      <c r="R57" s="20"/>
      <c r="S57" s="20"/>
      <c r="T57" s="20"/>
      <c r="U57" s="20"/>
      <c r="V57" s="20"/>
      <c r="W57" s="20"/>
      <c r="X57" s="20"/>
      <c r="Y57" s="20"/>
      <c r="Z57" s="20"/>
    </row>
    <row r="58" ht="12.75" customHeight="1">
      <c r="A58" s="139" t="s">
        <v>176</v>
      </c>
      <c r="B58" s="140">
        <v>700.0</v>
      </c>
      <c r="C58" s="141" t="s">
        <v>458</v>
      </c>
      <c r="D58" s="142"/>
      <c r="E58" s="178">
        <v>700.0</v>
      </c>
      <c r="F58" s="179">
        <v>700.0</v>
      </c>
      <c r="G58" s="149" t="s">
        <v>107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179</v>
      </c>
      <c r="B59" s="140">
        <v>1800.0</v>
      </c>
      <c r="C59" s="141" t="s">
        <v>459</v>
      </c>
      <c r="D59" s="142"/>
      <c r="E59" s="178">
        <v>1755.0</v>
      </c>
      <c r="F59" s="179">
        <v>1755.0</v>
      </c>
      <c r="G59" s="154" t="s">
        <v>180</v>
      </c>
      <c r="H59" s="20"/>
      <c r="I59" s="20"/>
      <c r="J59" s="20"/>
      <c r="K59" s="20"/>
      <c r="L59" s="20"/>
      <c r="M59" s="20"/>
      <c r="N59" s="20"/>
      <c r="O59" s="20"/>
      <c r="P59" s="20"/>
      <c r="Q59" s="20"/>
      <c r="R59" s="20"/>
      <c r="S59" s="20"/>
      <c r="T59" s="20"/>
      <c r="U59" s="20"/>
      <c r="V59" s="20"/>
      <c r="W59" s="20"/>
      <c r="X59" s="20"/>
      <c r="Y59" s="20"/>
      <c r="Z59" s="20"/>
    </row>
    <row r="60" ht="12.75" customHeight="1">
      <c r="A60" s="139" t="s">
        <v>178</v>
      </c>
      <c r="B60" s="140">
        <v>260.0</v>
      </c>
      <c r="C60" s="141" t="s">
        <v>460</v>
      </c>
      <c r="D60" s="142"/>
      <c r="E60" s="178">
        <v>260.0</v>
      </c>
      <c r="F60" s="179">
        <v>260.0</v>
      </c>
      <c r="G60" s="181"/>
      <c r="H60" s="20"/>
      <c r="I60" s="20"/>
      <c r="J60" s="20"/>
      <c r="K60" s="20"/>
      <c r="L60" s="20"/>
      <c r="M60" s="20"/>
      <c r="N60" s="20"/>
      <c r="O60" s="20"/>
      <c r="P60" s="20"/>
      <c r="Q60" s="20"/>
      <c r="R60" s="20"/>
      <c r="S60" s="20"/>
      <c r="T60" s="20"/>
      <c r="U60" s="20"/>
      <c r="V60" s="20"/>
      <c r="W60" s="20"/>
      <c r="X60" s="20"/>
      <c r="Y60" s="20"/>
      <c r="Z60" s="20"/>
    </row>
    <row r="61" ht="12.75" customHeight="1">
      <c r="A61" s="156" t="s">
        <v>105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142</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107</v>
      </c>
      <c r="B63" s="163">
        <f>SUM(H56:H62)</f>
        <v>0</v>
      </c>
      <c r="C63" s="164"/>
      <c r="D63" s="142"/>
      <c r="E63" s="163">
        <f t="shared" ref="E63:F63" si="8">SUM(E56,E57,E58,E59,E60,E61)</f>
        <v>5715</v>
      </c>
      <c r="F63" s="165">
        <f t="shared" si="8"/>
        <v>5715</v>
      </c>
      <c r="G63" s="157"/>
      <c r="H63" s="20"/>
      <c r="I63" s="20"/>
      <c r="J63" s="20"/>
      <c r="K63" s="20"/>
      <c r="L63" s="20"/>
      <c r="M63" s="20"/>
      <c r="N63" s="20"/>
      <c r="O63" s="20"/>
      <c r="P63" s="20"/>
      <c r="Q63" s="20"/>
      <c r="R63" s="20"/>
      <c r="S63" s="20"/>
      <c r="T63" s="20"/>
      <c r="U63" s="20"/>
      <c r="V63" s="20"/>
      <c r="W63" s="20"/>
      <c r="X63" s="20"/>
      <c r="Y63" s="20"/>
      <c r="Z63" s="20"/>
    </row>
    <row r="64" ht="12.75" customHeight="1">
      <c r="A64" s="64" t="s">
        <v>182</v>
      </c>
      <c r="B64" s="27"/>
      <c r="C64" s="27"/>
      <c r="D64" s="68"/>
      <c r="E64" s="166">
        <f t="shared" ref="E64:F64" si="9">SUM(E20,K20,K34,E50,K45,E63,K58)</f>
        <v>6615</v>
      </c>
      <c r="F64" s="167">
        <f t="shared" si="9"/>
        <v>6615</v>
      </c>
      <c r="G64" s="157"/>
      <c r="H64" s="20"/>
      <c r="I64" s="20"/>
      <c r="J64" s="20"/>
      <c r="K64" s="20"/>
      <c r="L64" s="20"/>
      <c r="M64" s="20"/>
      <c r="N64" s="20"/>
      <c r="O64" s="20"/>
      <c r="P64" s="20"/>
      <c r="Q64" s="20"/>
      <c r="R64" s="20"/>
      <c r="S64" s="20"/>
      <c r="T64" s="20"/>
      <c r="U64" s="20"/>
      <c r="V64" s="20"/>
      <c r="W64" s="20"/>
      <c r="X64" s="20"/>
      <c r="Y64" s="20"/>
      <c r="Z64" s="20"/>
    </row>
    <row r="65" ht="12.75" customHeight="1">
      <c r="A65" s="25" t="s">
        <v>183</v>
      </c>
      <c r="B65" s="25"/>
      <c r="C65" s="25"/>
      <c r="D65" s="168"/>
      <c r="E65" s="166">
        <f t="shared" ref="E65:F65" si="10">E37</f>
        <v>1400</v>
      </c>
      <c r="F65" s="167">
        <f t="shared" si="10"/>
        <v>1400</v>
      </c>
      <c r="G65" s="169"/>
      <c r="H65" s="20"/>
      <c r="I65" s="20"/>
      <c r="J65" s="20"/>
      <c r="K65" s="20"/>
      <c r="L65" s="20"/>
      <c r="M65" s="20"/>
      <c r="N65" s="20"/>
      <c r="O65" s="20"/>
      <c r="P65" s="20"/>
      <c r="Q65" s="20"/>
      <c r="R65" s="20"/>
      <c r="S65" s="20"/>
      <c r="T65" s="20"/>
      <c r="U65" s="20"/>
      <c r="V65" s="20"/>
      <c r="W65" s="20"/>
      <c r="X65" s="20"/>
      <c r="Y65" s="20"/>
      <c r="Z65" s="20"/>
    </row>
    <row r="66" ht="12.75" customHeight="1">
      <c r="A66" s="24" t="s">
        <v>184</v>
      </c>
      <c r="B66" s="25"/>
      <c r="C66" s="25"/>
      <c r="D66" s="25"/>
      <c r="E66" s="167">
        <f t="shared" ref="E66:F66" si="11">SUM(E64:E65)</f>
        <v>8015</v>
      </c>
      <c r="F66" s="167">
        <f t="shared" si="11"/>
        <v>8015</v>
      </c>
      <c r="G66" s="20"/>
      <c r="H66" s="20"/>
      <c r="I66" s="20"/>
      <c r="J66" s="20"/>
      <c r="K66" s="20"/>
      <c r="L66" s="20"/>
      <c r="M66" s="20"/>
      <c r="N66" s="20"/>
      <c r="O66" s="20"/>
      <c r="P66" s="20"/>
      <c r="Q66" s="20"/>
      <c r="R66" s="20"/>
      <c r="S66" s="20"/>
      <c r="T66" s="20"/>
      <c r="U66" s="20"/>
      <c r="V66" s="20"/>
      <c r="W66" s="20"/>
      <c r="X66" s="20"/>
      <c r="Y66" s="20"/>
      <c r="Z66" s="20"/>
    </row>
    <row r="67" ht="12.75" customHeight="1">
      <c r="A67" s="25" t="s">
        <v>185</v>
      </c>
      <c r="B67" s="25"/>
      <c r="C67" s="25"/>
      <c r="D67" s="25"/>
      <c r="E67" s="170" t="s">
        <v>186</v>
      </c>
      <c r="F67" s="171" t="s">
        <v>187</v>
      </c>
      <c r="G67" s="172" t="s">
        <v>188</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189</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7" t="s">
        <v>461</v>
      </c>
      <c r="B1" s="18" t="s">
        <v>462</v>
      </c>
      <c r="C1" s="18" t="s">
        <v>61</v>
      </c>
      <c r="D1" s="18" t="s">
        <v>463</v>
      </c>
      <c r="E1" s="18" t="s">
        <v>63</v>
      </c>
      <c r="F1" s="18" t="s">
        <v>193</v>
      </c>
      <c r="G1" s="19" t="s">
        <v>464</v>
      </c>
      <c r="H1" s="20"/>
      <c r="I1" s="20"/>
      <c r="J1" s="20"/>
      <c r="K1" s="21" t="s">
        <v>465</v>
      </c>
      <c r="L1" s="22"/>
      <c r="M1" s="20"/>
      <c r="N1" s="23"/>
      <c r="O1" s="20"/>
      <c r="P1" s="20"/>
      <c r="Q1" s="20"/>
      <c r="R1" s="20"/>
      <c r="S1" s="20"/>
      <c r="T1" s="20"/>
      <c r="U1" s="20"/>
      <c r="V1" s="20"/>
      <c r="W1" s="20"/>
      <c r="X1" s="20"/>
      <c r="Y1" s="20"/>
      <c r="Z1" s="20"/>
    </row>
    <row r="2" ht="12.75" customHeight="1">
      <c r="A2" s="24" t="s">
        <v>466</v>
      </c>
      <c r="B2" s="25"/>
      <c r="C2" s="25"/>
      <c r="D2" s="25"/>
      <c r="E2" s="26"/>
      <c r="F2" s="26"/>
      <c r="G2" s="25" t="s">
        <v>467</v>
      </c>
      <c r="H2" s="27"/>
      <c r="I2" s="27"/>
      <c r="J2" s="27"/>
      <c r="K2" s="26"/>
      <c r="L2" s="28"/>
      <c r="M2" s="20"/>
      <c r="N2" s="20"/>
      <c r="O2" s="20"/>
      <c r="P2" s="20"/>
      <c r="Q2" s="20"/>
      <c r="R2" s="20"/>
      <c r="S2" s="20"/>
      <c r="T2" s="20"/>
      <c r="U2" s="20"/>
      <c r="V2" s="20"/>
      <c r="W2" s="20"/>
      <c r="X2" s="20"/>
      <c r="Y2" s="20"/>
      <c r="Z2" s="20"/>
    </row>
    <row r="3" ht="12.75" customHeight="1">
      <c r="A3" s="29" t="s">
        <v>468</v>
      </c>
      <c r="B3" s="30" t="s">
        <v>382</v>
      </c>
      <c r="C3" s="30" t="s">
        <v>71</v>
      </c>
      <c r="D3" s="30" t="s">
        <v>319</v>
      </c>
      <c r="E3" s="29" t="s">
        <v>469</v>
      </c>
      <c r="F3" s="31"/>
      <c r="G3" s="29" t="s">
        <v>470</v>
      </c>
      <c r="H3" s="30" t="s">
        <v>471</v>
      </c>
      <c r="I3" s="30" t="s">
        <v>379</v>
      </c>
      <c r="J3" s="30" t="s">
        <v>319</v>
      </c>
      <c r="K3" s="29" t="s">
        <v>472</v>
      </c>
      <c r="L3" s="31"/>
      <c r="M3" s="20"/>
      <c r="N3" s="20"/>
      <c r="O3" s="20"/>
      <c r="P3" s="20"/>
      <c r="Q3" s="20"/>
      <c r="R3" s="20"/>
      <c r="S3" s="20"/>
      <c r="T3" s="20"/>
      <c r="U3" s="20"/>
      <c r="V3" s="20"/>
      <c r="W3" s="20"/>
      <c r="X3" s="20"/>
      <c r="Y3" s="20"/>
      <c r="Z3" s="20"/>
    </row>
    <row r="4" ht="12.75" customHeight="1">
      <c r="A4" s="32" t="s">
        <v>78</v>
      </c>
      <c r="B4" s="29" t="s">
        <v>79</v>
      </c>
      <c r="C4" s="29" t="s">
        <v>80</v>
      </c>
      <c r="D4" s="29"/>
      <c r="E4" s="29" t="s">
        <v>81</v>
      </c>
      <c r="F4" s="33" t="s">
        <v>82</v>
      </c>
      <c r="G4" s="32" t="s">
        <v>78</v>
      </c>
      <c r="H4" s="30" t="s">
        <v>79</v>
      </c>
      <c r="I4" s="30" t="s">
        <v>80</v>
      </c>
      <c r="J4" s="30"/>
      <c r="K4" s="29" t="s">
        <v>81</v>
      </c>
      <c r="L4" s="33" t="s">
        <v>82</v>
      </c>
      <c r="M4" s="20"/>
      <c r="N4" s="20"/>
      <c r="O4" s="20"/>
      <c r="P4" s="20"/>
      <c r="Q4" s="20"/>
      <c r="R4" s="20"/>
      <c r="S4" s="20"/>
      <c r="T4" s="20"/>
      <c r="U4" s="20"/>
      <c r="V4" s="20"/>
      <c r="W4" s="20"/>
      <c r="X4" s="20"/>
      <c r="Y4" s="20"/>
      <c r="Z4" s="20"/>
    </row>
    <row r="5" ht="12.75" customHeight="1">
      <c r="A5" s="34" t="s">
        <v>83</v>
      </c>
      <c r="B5" s="35">
        <v>1300.0</v>
      </c>
      <c r="C5" s="36" t="s">
        <v>473</v>
      </c>
      <c r="D5" s="37"/>
      <c r="E5" s="38">
        <v>490.0</v>
      </c>
      <c r="F5" s="39">
        <v>490.0</v>
      </c>
      <c r="G5" s="40" t="s">
        <v>83</v>
      </c>
      <c r="H5" s="41">
        <v>1250.0</v>
      </c>
      <c r="I5" s="42" t="s">
        <v>474</v>
      </c>
      <c r="J5" s="40"/>
      <c r="K5" s="43">
        <v>0.0</v>
      </c>
      <c r="L5" s="44">
        <v>0.0</v>
      </c>
      <c r="M5" s="20"/>
      <c r="N5" s="20"/>
      <c r="O5" s="20"/>
      <c r="P5" s="20"/>
      <c r="Q5" s="20"/>
      <c r="R5" s="20"/>
      <c r="S5" s="20"/>
      <c r="T5" s="20"/>
      <c r="U5" s="20"/>
      <c r="V5" s="20"/>
      <c r="W5" s="20"/>
      <c r="X5" s="20"/>
      <c r="Y5" s="20"/>
      <c r="Z5" s="20"/>
    </row>
    <row r="6" ht="12.75" customHeight="1">
      <c r="A6" s="34" t="s">
        <v>86</v>
      </c>
      <c r="B6" s="35">
        <v>150.0</v>
      </c>
      <c r="C6" s="36" t="s">
        <v>475</v>
      </c>
      <c r="D6" s="37"/>
      <c r="E6" s="38">
        <v>150.0</v>
      </c>
      <c r="F6" s="39">
        <v>150.0</v>
      </c>
      <c r="G6" s="40" t="s">
        <v>86</v>
      </c>
      <c r="H6" s="41">
        <v>50.0</v>
      </c>
      <c r="I6" s="42" t="s">
        <v>476</v>
      </c>
      <c r="J6" s="40"/>
      <c r="K6" s="43">
        <v>0.0</v>
      </c>
      <c r="L6" s="44">
        <v>0.0</v>
      </c>
      <c r="M6" s="20"/>
      <c r="N6" s="20"/>
      <c r="O6" s="20"/>
      <c r="P6" s="20"/>
      <c r="Q6" s="20"/>
      <c r="R6" s="20"/>
      <c r="S6" s="20"/>
      <c r="T6" s="20"/>
      <c r="U6" s="20"/>
      <c r="V6" s="20"/>
      <c r="W6" s="20"/>
      <c r="X6" s="20"/>
      <c r="Y6" s="20"/>
      <c r="Z6" s="20"/>
    </row>
    <row r="7" ht="12.75" customHeight="1">
      <c r="A7" s="34" t="s">
        <v>87</v>
      </c>
      <c r="B7" s="35">
        <v>200.0</v>
      </c>
      <c r="C7" s="36" t="s">
        <v>477</v>
      </c>
      <c r="D7" s="37"/>
      <c r="E7" s="38">
        <v>200.0</v>
      </c>
      <c r="F7" s="39">
        <v>200.0</v>
      </c>
      <c r="G7" s="40" t="s">
        <v>87</v>
      </c>
      <c r="H7" s="41">
        <v>125.0</v>
      </c>
      <c r="I7" s="42" t="s">
        <v>478</v>
      </c>
      <c r="J7" s="40"/>
      <c r="K7" s="43">
        <v>0.0</v>
      </c>
      <c r="L7" s="44">
        <v>0.0</v>
      </c>
      <c r="M7" s="20"/>
      <c r="N7" s="20"/>
      <c r="O7" s="20"/>
      <c r="P7" s="20"/>
      <c r="Q7" s="20"/>
      <c r="R7" s="20"/>
      <c r="S7" s="20"/>
      <c r="T7" s="20"/>
      <c r="U7" s="20"/>
      <c r="V7" s="20"/>
      <c r="W7" s="20"/>
      <c r="X7" s="20"/>
      <c r="Y7" s="20"/>
      <c r="Z7" s="20"/>
    </row>
    <row r="8" ht="12.75" customHeight="1">
      <c r="A8" s="34" t="s">
        <v>90</v>
      </c>
      <c r="B8" s="35">
        <v>100.0</v>
      </c>
      <c r="C8" s="36" t="s">
        <v>479</v>
      </c>
      <c r="D8" s="37"/>
      <c r="E8" s="38">
        <v>100.0</v>
      </c>
      <c r="F8" s="39">
        <v>100.0</v>
      </c>
      <c r="G8" s="40" t="s">
        <v>90</v>
      </c>
      <c r="H8" s="41">
        <v>75.0</v>
      </c>
      <c r="I8" s="42" t="s">
        <v>480</v>
      </c>
      <c r="J8" s="40"/>
      <c r="K8" s="43">
        <v>0.0</v>
      </c>
      <c r="L8" s="44">
        <v>0.0</v>
      </c>
      <c r="M8" s="20"/>
      <c r="N8" s="20"/>
      <c r="O8" s="20"/>
      <c r="P8" s="20"/>
      <c r="Q8" s="20"/>
      <c r="R8" s="20"/>
      <c r="S8" s="20"/>
      <c r="T8" s="20"/>
      <c r="U8" s="20"/>
      <c r="V8" s="20"/>
      <c r="W8" s="20"/>
      <c r="X8" s="20"/>
      <c r="Y8" s="20"/>
      <c r="Z8" s="20"/>
    </row>
    <row r="9" ht="12.75" customHeight="1">
      <c r="A9" s="37" t="s">
        <v>93</v>
      </c>
      <c r="B9" s="35">
        <v>0.0</v>
      </c>
      <c r="C9" s="36" t="s">
        <v>481</v>
      </c>
      <c r="D9" s="37"/>
      <c r="E9" s="47"/>
      <c r="F9" s="48"/>
      <c r="G9" s="40" t="s">
        <v>93</v>
      </c>
      <c r="H9" s="49">
        <v>0.0</v>
      </c>
      <c r="I9" s="50" t="s">
        <v>94</v>
      </c>
      <c r="J9" s="40"/>
      <c r="K9" s="51"/>
      <c r="L9" s="52"/>
      <c r="M9" s="20"/>
      <c r="N9" s="20"/>
      <c r="O9" s="20"/>
      <c r="P9" s="20"/>
      <c r="Q9" s="20"/>
      <c r="R9" s="20"/>
      <c r="S9" s="20"/>
      <c r="T9" s="20"/>
      <c r="U9" s="20"/>
      <c r="V9" s="20"/>
      <c r="W9" s="20"/>
      <c r="X9" s="20"/>
      <c r="Y9" s="20"/>
      <c r="Z9" s="20"/>
    </row>
    <row r="10" ht="12.75" customHeight="1">
      <c r="A10" s="53" t="s">
        <v>96</v>
      </c>
      <c r="B10" s="35"/>
      <c r="C10" s="36"/>
      <c r="D10" s="37"/>
      <c r="E10" s="35">
        <v>0.0</v>
      </c>
      <c r="F10" s="45">
        <v>0.0</v>
      </c>
      <c r="G10" s="54" t="s">
        <v>96</v>
      </c>
      <c r="H10" s="41"/>
      <c r="I10" s="42"/>
      <c r="J10" s="40"/>
      <c r="K10" s="41">
        <v>0.0</v>
      </c>
      <c r="L10" s="46">
        <v>0.0</v>
      </c>
      <c r="M10" s="20"/>
      <c r="N10" s="20"/>
      <c r="O10" s="20"/>
      <c r="P10" s="20"/>
      <c r="Q10" s="20"/>
      <c r="R10" s="20"/>
      <c r="S10" s="20"/>
      <c r="T10" s="20"/>
      <c r="U10" s="20"/>
      <c r="V10" s="20"/>
      <c r="W10" s="20"/>
      <c r="X10" s="20"/>
      <c r="Y10" s="20"/>
      <c r="Z10" s="20"/>
    </row>
    <row r="11" ht="12.75" customHeight="1">
      <c r="A11" s="53" t="s">
        <v>97</v>
      </c>
      <c r="B11" s="35"/>
      <c r="C11" s="36"/>
      <c r="D11" s="37"/>
      <c r="E11" s="35">
        <v>0.0</v>
      </c>
      <c r="F11" s="45">
        <v>0.0</v>
      </c>
      <c r="G11" s="54" t="s">
        <v>97</v>
      </c>
      <c r="H11" s="41"/>
      <c r="I11" s="42"/>
      <c r="J11" s="40"/>
      <c r="K11" s="41">
        <v>0.0</v>
      </c>
      <c r="L11" s="46">
        <v>0.0</v>
      </c>
      <c r="M11" s="20"/>
      <c r="N11" s="20"/>
      <c r="O11" s="20"/>
      <c r="P11" s="20"/>
      <c r="Q11" s="20"/>
      <c r="R11" s="20"/>
      <c r="S11" s="20"/>
      <c r="T11" s="20"/>
      <c r="U11" s="20"/>
      <c r="V11" s="20"/>
      <c r="W11" s="20"/>
      <c r="X11" s="20"/>
      <c r="Y11" s="20"/>
      <c r="Z11" s="20"/>
    </row>
    <row r="12" ht="12.75" customHeight="1">
      <c r="A12" s="53" t="s">
        <v>99</v>
      </c>
      <c r="B12" s="35"/>
      <c r="C12" s="36"/>
      <c r="D12" s="37"/>
      <c r="E12" s="35"/>
      <c r="F12" s="45"/>
      <c r="G12" s="54" t="s">
        <v>99</v>
      </c>
      <c r="H12" s="41" t="s">
        <v>102</v>
      </c>
      <c r="I12" s="42"/>
      <c r="J12" s="40"/>
      <c r="K12" s="41">
        <v>0.0</v>
      </c>
      <c r="L12" s="46">
        <v>0.0</v>
      </c>
      <c r="M12" s="20"/>
      <c r="N12" s="20"/>
      <c r="O12" s="20"/>
      <c r="P12" s="20"/>
      <c r="Q12" s="20"/>
      <c r="R12" s="20"/>
      <c r="S12" s="20"/>
      <c r="T12" s="20"/>
      <c r="U12" s="20"/>
      <c r="V12" s="20"/>
      <c r="W12" s="20"/>
      <c r="X12" s="20"/>
      <c r="Y12" s="20"/>
      <c r="Z12" s="20"/>
    </row>
    <row r="13" ht="12.75" customHeight="1">
      <c r="A13" s="53" t="s">
        <v>100</v>
      </c>
      <c r="B13" s="35"/>
      <c r="C13" s="36"/>
      <c r="D13" s="37"/>
      <c r="E13" s="35"/>
      <c r="F13" s="45"/>
      <c r="G13" s="54" t="s">
        <v>100</v>
      </c>
      <c r="H13" s="41"/>
      <c r="I13" s="42"/>
      <c r="J13" s="40"/>
      <c r="K13" s="41">
        <v>0.0</v>
      </c>
      <c r="L13" s="46">
        <v>0.0</v>
      </c>
      <c r="M13" s="20"/>
      <c r="N13" s="20"/>
      <c r="O13" s="20"/>
      <c r="P13" s="20"/>
      <c r="Q13" s="20"/>
      <c r="R13" s="20"/>
      <c r="S13" s="20"/>
      <c r="T13" s="20"/>
      <c r="U13" s="20"/>
      <c r="V13" s="20"/>
      <c r="W13" s="20"/>
      <c r="X13" s="20"/>
      <c r="Y13" s="20"/>
      <c r="Z13" s="20"/>
    </row>
    <row r="14" ht="12.75" customHeight="1">
      <c r="A14" s="53" t="s">
        <v>101</v>
      </c>
      <c r="B14" s="35" t="s">
        <v>102</v>
      </c>
      <c r="C14" s="36"/>
      <c r="D14" s="37"/>
      <c r="E14" s="35"/>
      <c r="F14" s="45"/>
      <c r="G14" s="54" t="s">
        <v>101</v>
      </c>
      <c r="H14" s="41"/>
      <c r="I14" s="42"/>
      <c r="J14" s="40"/>
      <c r="K14" s="41">
        <v>0.0</v>
      </c>
      <c r="L14" s="46">
        <v>0.0</v>
      </c>
      <c r="M14" s="20"/>
      <c r="N14" s="20"/>
      <c r="O14" s="20"/>
      <c r="P14" s="20"/>
      <c r="Q14" s="20"/>
      <c r="R14" s="20"/>
      <c r="S14" s="20"/>
      <c r="T14" s="20"/>
      <c r="U14" s="20"/>
      <c r="V14" s="20"/>
      <c r="W14" s="20"/>
      <c r="X14" s="20"/>
      <c r="Y14" s="20"/>
      <c r="Z14" s="20"/>
    </row>
    <row r="15" ht="12.75" customHeight="1">
      <c r="A15" s="53" t="s">
        <v>103</v>
      </c>
      <c r="B15" s="35"/>
      <c r="C15" s="36"/>
      <c r="D15" s="37"/>
      <c r="E15" s="35">
        <v>0.0</v>
      </c>
      <c r="F15" s="45">
        <v>0.0</v>
      </c>
      <c r="G15" s="54" t="s">
        <v>103</v>
      </c>
      <c r="H15" s="41" t="s">
        <v>482</v>
      </c>
      <c r="I15" s="42"/>
      <c r="J15" s="40"/>
      <c r="K15" s="41">
        <v>0.0</v>
      </c>
      <c r="L15" s="46">
        <v>0.0</v>
      </c>
      <c r="M15" s="20"/>
      <c r="N15" s="20"/>
      <c r="O15" s="20"/>
      <c r="P15" s="20"/>
      <c r="Q15" s="20"/>
      <c r="R15" s="20"/>
      <c r="S15" s="20"/>
      <c r="T15" s="20"/>
      <c r="U15" s="20"/>
      <c r="V15" s="20"/>
      <c r="W15" s="20"/>
      <c r="X15" s="20"/>
      <c r="Y15" s="20"/>
      <c r="Z15" s="20"/>
    </row>
    <row r="16" ht="26.25" customHeight="1">
      <c r="A16" s="55" t="s">
        <v>104</v>
      </c>
      <c r="B16" s="56"/>
      <c r="C16" s="55"/>
      <c r="D16" s="37"/>
      <c r="E16" s="47"/>
      <c r="F16" s="48"/>
      <c r="G16" s="40" t="s">
        <v>104</v>
      </c>
      <c r="H16" s="49"/>
      <c r="I16" s="57"/>
      <c r="J16" s="40"/>
      <c r="K16" s="51"/>
      <c r="L16" s="52"/>
      <c r="M16" s="20"/>
      <c r="N16" s="20"/>
      <c r="O16" s="20"/>
      <c r="P16" s="20"/>
      <c r="Q16" s="20"/>
      <c r="R16" s="20"/>
      <c r="S16" s="20"/>
      <c r="T16" s="20"/>
      <c r="U16" s="20"/>
      <c r="V16" s="20"/>
      <c r="W16" s="20"/>
      <c r="X16" s="20"/>
      <c r="Y16" s="20"/>
      <c r="Z16" s="20"/>
    </row>
    <row r="17" ht="12.75" customHeight="1">
      <c r="A17" s="37" t="s">
        <v>105</v>
      </c>
      <c r="B17" s="35">
        <v>0.0</v>
      </c>
      <c r="C17" s="36"/>
      <c r="D17" s="37"/>
      <c r="E17" s="35">
        <v>0.0</v>
      </c>
      <c r="F17" s="45">
        <v>0.0</v>
      </c>
      <c r="G17" s="40" t="s">
        <v>105</v>
      </c>
      <c r="H17" s="41"/>
      <c r="I17" s="42"/>
      <c r="J17" s="40"/>
      <c r="K17" s="41">
        <v>0.0</v>
      </c>
      <c r="L17" s="46">
        <v>0.0</v>
      </c>
      <c r="M17" s="20"/>
      <c r="N17" s="20"/>
      <c r="O17" s="20"/>
      <c r="P17" s="20"/>
      <c r="Q17" s="20"/>
      <c r="R17" s="20"/>
      <c r="S17" s="20"/>
      <c r="T17" s="20"/>
      <c r="U17" s="20"/>
      <c r="V17" s="20"/>
      <c r="W17" s="20"/>
      <c r="X17" s="20"/>
      <c r="Y17" s="20"/>
      <c r="Z17" s="20"/>
    </row>
    <row r="18" ht="12.75" customHeight="1">
      <c r="A18" s="37" t="s">
        <v>105</v>
      </c>
      <c r="B18" s="35"/>
      <c r="C18" s="36"/>
      <c r="D18" s="37"/>
      <c r="E18" s="35">
        <v>0.0</v>
      </c>
      <c r="F18" s="45">
        <v>0.0</v>
      </c>
      <c r="G18" s="40" t="s">
        <v>105</v>
      </c>
      <c r="H18" s="41"/>
      <c r="I18" s="42"/>
      <c r="J18" s="40"/>
      <c r="K18" s="41">
        <v>0.0</v>
      </c>
      <c r="L18" s="46">
        <v>0.0</v>
      </c>
      <c r="M18" s="20"/>
      <c r="N18" s="20"/>
      <c r="O18" s="20"/>
      <c r="P18" s="20"/>
      <c r="Q18" s="20"/>
      <c r="R18" s="20"/>
      <c r="S18" s="20"/>
      <c r="T18" s="20"/>
      <c r="U18" s="20"/>
      <c r="V18" s="20"/>
      <c r="W18" s="20"/>
      <c r="X18" s="20"/>
      <c r="Y18" s="20"/>
      <c r="Z18" s="20"/>
    </row>
    <row r="19" ht="12.75" customHeight="1">
      <c r="A19" s="58" t="s">
        <v>106</v>
      </c>
      <c r="B19" s="59"/>
      <c r="C19" s="60"/>
      <c r="D19" s="58"/>
      <c r="E19" s="47"/>
      <c r="F19" s="48"/>
      <c r="G19" s="61" t="s">
        <v>106</v>
      </c>
      <c r="H19" s="51"/>
      <c r="I19" s="50"/>
      <c r="J19" s="61"/>
      <c r="K19" s="51"/>
      <c r="L19" s="52"/>
      <c r="M19" s="20"/>
      <c r="N19" s="20"/>
      <c r="O19" s="20"/>
      <c r="P19" s="20"/>
      <c r="Q19" s="20"/>
      <c r="R19" s="20"/>
      <c r="S19" s="20"/>
      <c r="T19" s="20"/>
      <c r="U19" s="20"/>
      <c r="V19" s="20"/>
      <c r="W19" s="20"/>
      <c r="X19" s="20"/>
      <c r="Y19" s="20"/>
      <c r="Z19" s="20"/>
    </row>
    <row r="20" ht="12.75" customHeight="1">
      <c r="A20" s="37" t="s">
        <v>107</v>
      </c>
      <c r="B20" s="56">
        <f>SUM(B5:B18)</f>
        <v>1750</v>
      </c>
      <c r="C20" s="56"/>
      <c r="D20" s="37"/>
      <c r="E20" s="56">
        <f t="shared" ref="E20:F20" si="1">SUM(E5,E6,E7,E8,E10,E11,E15,E17,E18)</f>
        <v>940</v>
      </c>
      <c r="F20" s="62">
        <f t="shared" si="1"/>
        <v>940</v>
      </c>
      <c r="G20" s="40" t="s">
        <v>107</v>
      </c>
      <c r="H20" s="49">
        <f>SUM(H5:H18)</f>
        <v>1500</v>
      </c>
      <c r="I20" s="57"/>
      <c r="J20" s="40"/>
      <c r="K20" s="49">
        <f t="shared" ref="K20:L20" si="2">SUM(K5:K19)</f>
        <v>0</v>
      </c>
      <c r="L20" s="63">
        <f t="shared" si="2"/>
        <v>0</v>
      </c>
      <c r="M20" s="20"/>
      <c r="N20" s="20"/>
      <c r="O20" s="20"/>
      <c r="P20" s="20"/>
      <c r="Q20" s="20"/>
      <c r="R20" s="20"/>
      <c r="S20" s="20"/>
      <c r="T20" s="20"/>
      <c r="U20" s="20"/>
      <c r="V20" s="20"/>
      <c r="W20" s="20"/>
      <c r="X20" s="20"/>
      <c r="Y20" s="20"/>
      <c r="Z20" s="20"/>
    </row>
    <row r="21" ht="12.75" customHeight="1">
      <c r="A21" s="64" t="s">
        <v>108</v>
      </c>
      <c r="B21" s="27"/>
      <c r="C21" s="65"/>
      <c r="D21" s="27"/>
      <c r="E21" s="66"/>
      <c r="F21" s="67"/>
      <c r="G21" s="27" t="s">
        <v>109</v>
      </c>
      <c r="H21" s="27"/>
      <c r="I21" s="65"/>
      <c r="J21" s="27" t="s">
        <v>110</v>
      </c>
      <c r="K21" s="27" t="s">
        <v>111</v>
      </c>
      <c r="L21" s="68" t="s">
        <v>112</v>
      </c>
      <c r="M21" s="20"/>
      <c r="N21" s="20"/>
      <c r="O21" s="20"/>
      <c r="P21" s="20"/>
      <c r="Q21" s="20"/>
      <c r="R21" s="20"/>
      <c r="S21" s="20"/>
      <c r="T21" s="20"/>
      <c r="U21" s="20"/>
      <c r="V21" s="20"/>
      <c r="W21" s="20"/>
      <c r="X21" s="20"/>
      <c r="Y21" s="20"/>
      <c r="Z21" s="20"/>
    </row>
    <row r="22" ht="12.75" customHeight="1">
      <c r="A22" s="30"/>
      <c r="B22" s="30"/>
      <c r="C22" s="69"/>
      <c r="D22" s="30"/>
      <c r="E22" s="70"/>
      <c r="F22" s="71"/>
      <c r="G22" s="29" t="s">
        <v>113</v>
      </c>
      <c r="H22" s="29"/>
      <c r="I22" s="72"/>
      <c r="J22" s="29"/>
      <c r="K22" s="29" t="s">
        <v>114</v>
      </c>
      <c r="L22" s="33" t="s">
        <v>115</v>
      </c>
      <c r="M22" s="20"/>
      <c r="N22" s="20"/>
      <c r="O22" s="20"/>
      <c r="P22" s="20"/>
      <c r="Q22" s="20"/>
      <c r="R22" s="20"/>
      <c r="S22" s="20"/>
      <c r="T22" s="20"/>
      <c r="U22" s="20"/>
      <c r="V22" s="20"/>
      <c r="W22" s="20"/>
      <c r="X22" s="20"/>
      <c r="Y22" s="20"/>
      <c r="Z22" s="20"/>
    </row>
    <row r="23" ht="12.75" customHeight="1">
      <c r="A23" s="73"/>
      <c r="B23" s="30" t="s">
        <v>79</v>
      </c>
      <c r="C23" s="69" t="s">
        <v>80</v>
      </c>
      <c r="D23" s="30"/>
      <c r="E23" s="29" t="s">
        <v>81</v>
      </c>
      <c r="F23" s="33" t="s">
        <v>82</v>
      </c>
      <c r="G23" s="74" t="s">
        <v>116</v>
      </c>
      <c r="H23" s="29" t="s">
        <v>79</v>
      </c>
      <c r="I23" s="72" t="s">
        <v>80</v>
      </c>
      <c r="J23" s="29"/>
      <c r="K23" s="29" t="s">
        <v>81</v>
      </c>
      <c r="L23" s="33" t="s">
        <v>82</v>
      </c>
      <c r="M23" s="20"/>
      <c r="N23" s="20"/>
      <c r="O23" s="20"/>
      <c r="P23" s="20"/>
      <c r="Q23" s="20"/>
      <c r="R23" s="20"/>
      <c r="S23" s="20"/>
      <c r="T23" s="20"/>
      <c r="U23" s="20"/>
      <c r="V23" s="20"/>
      <c r="W23" s="20"/>
      <c r="X23" s="20"/>
      <c r="Y23" s="20"/>
      <c r="Z23" s="20"/>
    </row>
    <row r="24" ht="12.75" customHeight="1">
      <c r="A24" s="75" t="s">
        <v>117</v>
      </c>
      <c r="B24" s="78">
        <v>120.0</v>
      </c>
      <c r="C24" s="77" t="s">
        <v>483</v>
      </c>
      <c r="D24" s="75"/>
      <c r="E24" s="78">
        <v>120.0</v>
      </c>
      <c r="F24" s="79">
        <v>120.0</v>
      </c>
      <c r="G24" s="80" t="s">
        <v>119</v>
      </c>
      <c r="H24" s="81">
        <v>0.0</v>
      </c>
      <c r="I24" s="82"/>
      <c r="J24" s="83"/>
      <c r="K24" s="81">
        <v>0.0</v>
      </c>
      <c r="L24" s="84">
        <v>0.0</v>
      </c>
      <c r="M24" s="20"/>
      <c r="N24" s="20"/>
      <c r="O24" s="20"/>
      <c r="P24" s="20"/>
      <c r="Q24" s="20"/>
      <c r="R24" s="20"/>
      <c r="S24" s="20"/>
      <c r="T24" s="20"/>
      <c r="U24" s="20"/>
      <c r="V24" s="20"/>
      <c r="W24" s="20"/>
      <c r="X24" s="20"/>
      <c r="Y24" s="20"/>
      <c r="Z24" s="20"/>
    </row>
    <row r="25" ht="12.75" customHeight="1">
      <c r="A25" s="75" t="s">
        <v>120</v>
      </c>
      <c r="B25" s="76">
        <v>0.0</v>
      </c>
      <c r="C25" s="77"/>
      <c r="D25" s="75"/>
      <c r="E25" s="76">
        <v>0.0</v>
      </c>
      <c r="F25" s="85">
        <v>0.0</v>
      </c>
      <c r="G25" s="80" t="s">
        <v>122</v>
      </c>
      <c r="H25" s="81">
        <v>0.0</v>
      </c>
      <c r="I25" s="82"/>
      <c r="J25" s="83"/>
      <c r="K25" s="81">
        <v>0.0</v>
      </c>
      <c r="L25" s="84">
        <v>0.0</v>
      </c>
      <c r="M25" s="20"/>
      <c r="N25" s="20"/>
      <c r="O25" s="20"/>
      <c r="P25" s="20"/>
      <c r="Q25" s="20"/>
      <c r="R25" s="20"/>
      <c r="S25" s="20"/>
      <c r="T25" s="20"/>
      <c r="U25" s="20"/>
      <c r="V25" s="20"/>
      <c r="W25" s="20"/>
      <c r="X25" s="20"/>
      <c r="Y25" s="20"/>
      <c r="Z25" s="20"/>
    </row>
    <row r="26" ht="12.75" customHeight="1">
      <c r="A26" s="75" t="s">
        <v>123</v>
      </c>
      <c r="B26" s="76">
        <v>0.0</v>
      </c>
      <c r="C26" s="77"/>
      <c r="D26" s="75"/>
      <c r="E26" s="76">
        <v>0.0</v>
      </c>
      <c r="F26" s="85">
        <v>0.0</v>
      </c>
      <c r="G26" s="80" t="s">
        <v>124</v>
      </c>
      <c r="H26" s="81">
        <v>0.0</v>
      </c>
      <c r="I26" s="82"/>
      <c r="J26" s="83"/>
      <c r="K26" s="81">
        <v>0.0</v>
      </c>
      <c r="L26" s="84">
        <v>0.0</v>
      </c>
      <c r="M26" s="20"/>
      <c r="N26" s="20"/>
      <c r="O26" s="20"/>
      <c r="P26" s="20"/>
      <c r="Q26" s="20"/>
      <c r="R26" s="20"/>
      <c r="S26" s="20"/>
      <c r="T26" s="20"/>
      <c r="U26" s="20"/>
      <c r="V26" s="20"/>
      <c r="W26" s="20"/>
      <c r="X26" s="20"/>
      <c r="Y26" s="20"/>
      <c r="Z26" s="20"/>
    </row>
    <row r="27" ht="12.75" customHeight="1">
      <c r="A27" s="75" t="s">
        <v>125</v>
      </c>
      <c r="B27" s="86">
        <v>0.0</v>
      </c>
      <c r="C27" s="77"/>
      <c r="D27" s="75"/>
      <c r="E27" s="86">
        <v>0.0</v>
      </c>
      <c r="F27" s="85">
        <v>0.0</v>
      </c>
      <c r="G27" s="83" t="s">
        <v>127</v>
      </c>
      <c r="H27" s="81">
        <v>0.0</v>
      </c>
      <c r="I27" s="82"/>
      <c r="J27" s="83"/>
      <c r="K27" s="81">
        <v>0.0</v>
      </c>
      <c r="L27" s="84">
        <v>0.0</v>
      </c>
      <c r="M27" s="20"/>
      <c r="N27" s="20"/>
      <c r="O27" s="20"/>
      <c r="P27" s="20"/>
      <c r="Q27" s="20"/>
      <c r="R27" s="20"/>
      <c r="S27" s="20"/>
      <c r="T27" s="20"/>
      <c r="U27" s="20"/>
      <c r="V27" s="20"/>
      <c r="W27" s="20"/>
      <c r="X27" s="20"/>
      <c r="Y27" s="20"/>
      <c r="Z27" s="20"/>
    </row>
    <row r="28" ht="12.75" customHeight="1">
      <c r="A28" s="75" t="s">
        <v>128</v>
      </c>
      <c r="B28" s="86">
        <v>0.0</v>
      </c>
      <c r="C28" s="77"/>
      <c r="D28" s="75"/>
      <c r="E28" s="86">
        <v>0.0</v>
      </c>
      <c r="F28" s="85">
        <v>0.0</v>
      </c>
      <c r="G28" s="80" t="s">
        <v>129</v>
      </c>
      <c r="H28" s="87"/>
      <c r="I28" s="88"/>
      <c r="J28" s="83"/>
      <c r="K28" s="89"/>
      <c r="L28" s="90"/>
      <c r="M28" s="20"/>
      <c r="N28" s="20"/>
      <c r="O28" s="20"/>
      <c r="P28" s="20"/>
      <c r="Q28" s="20"/>
      <c r="R28" s="20"/>
      <c r="S28" s="20"/>
      <c r="T28" s="20"/>
      <c r="U28" s="20"/>
      <c r="V28" s="20"/>
      <c r="W28" s="20"/>
      <c r="X28" s="20"/>
      <c r="Y28" s="20"/>
      <c r="Z28" s="20"/>
    </row>
    <row r="29" ht="12.75" customHeight="1">
      <c r="A29" s="75"/>
      <c r="B29" s="75"/>
      <c r="C29" s="91"/>
      <c r="D29" s="75"/>
      <c r="E29" s="75"/>
      <c r="F29" s="92"/>
      <c r="G29" s="93" t="s">
        <v>130</v>
      </c>
      <c r="H29" s="89"/>
      <c r="I29" s="94" t="s">
        <v>94</v>
      </c>
      <c r="J29" s="83"/>
      <c r="K29" s="89"/>
      <c r="L29" s="90"/>
      <c r="M29" s="20"/>
      <c r="N29" s="20"/>
      <c r="O29" s="20"/>
      <c r="P29" s="20"/>
      <c r="Q29" s="20"/>
      <c r="R29" s="20"/>
      <c r="S29" s="20"/>
      <c r="T29" s="20"/>
      <c r="U29" s="20"/>
      <c r="V29" s="20"/>
      <c r="W29" s="20"/>
      <c r="X29" s="20"/>
      <c r="Y29" s="20"/>
      <c r="Z29" s="20"/>
    </row>
    <row r="30" ht="12.75" customHeight="1">
      <c r="A30" s="75" t="s">
        <v>131</v>
      </c>
      <c r="B30" s="76">
        <v>0.0</v>
      </c>
      <c r="C30" s="77"/>
      <c r="D30" s="75"/>
      <c r="E30" s="76">
        <v>0.0</v>
      </c>
      <c r="F30" s="85">
        <v>0.0</v>
      </c>
      <c r="G30" s="95" t="s">
        <v>133</v>
      </c>
      <c r="H30" s="81">
        <v>0.0</v>
      </c>
      <c r="I30" s="82"/>
      <c r="J30" s="83"/>
      <c r="K30" s="81">
        <v>0.0</v>
      </c>
      <c r="L30" s="84">
        <v>0.0</v>
      </c>
      <c r="M30" s="20"/>
      <c r="N30" s="20"/>
      <c r="O30" s="20"/>
      <c r="P30" s="20"/>
      <c r="Q30" s="20"/>
      <c r="R30" s="20"/>
      <c r="S30" s="20"/>
      <c r="T30" s="20"/>
      <c r="U30" s="20"/>
      <c r="V30" s="20"/>
      <c r="W30" s="20"/>
      <c r="X30" s="20"/>
      <c r="Y30" s="20"/>
      <c r="Z30" s="20"/>
    </row>
    <row r="31" ht="27.0" customHeight="1">
      <c r="A31" s="75" t="s">
        <v>134</v>
      </c>
      <c r="B31" s="76">
        <v>0.0</v>
      </c>
      <c r="C31" s="77"/>
      <c r="D31" s="75"/>
      <c r="E31" s="76">
        <v>0.0</v>
      </c>
      <c r="F31" s="85">
        <v>0.0</v>
      </c>
      <c r="G31" s="88" t="s">
        <v>135</v>
      </c>
      <c r="H31" s="87"/>
      <c r="I31" s="88"/>
      <c r="J31" s="83"/>
      <c r="K31" s="89"/>
      <c r="L31" s="90"/>
      <c r="M31" s="20"/>
      <c r="N31" s="20"/>
      <c r="O31" s="20"/>
      <c r="P31" s="20"/>
      <c r="Q31" s="20"/>
      <c r="R31" s="20"/>
      <c r="S31" s="20"/>
      <c r="T31" s="20"/>
      <c r="U31" s="20"/>
      <c r="V31" s="20"/>
      <c r="W31" s="20"/>
      <c r="X31" s="20"/>
      <c r="Y31" s="20"/>
      <c r="Z31" s="20"/>
    </row>
    <row r="32" ht="12.75" customHeight="1">
      <c r="A32" s="75" t="s">
        <v>136</v>
      </c>
      <c r="B32" s="76"/>
      <c r="C32" s="77"/>
      <c r="D32" s="75"/>
      <c r="E32" s="76">
        <v>0.0</v>
      </c>
      <c r="F32" s="85">
        <v>0.0</v>
      </c>
      <c r="G32" s="83" t="s">
        <v>105</v>
      </c>
      <c r="H32" s="81">
        <v>0.0</v>
      </c>
      <c r="I32" s="82"/>
      <c r="J32" s="83"/>
      <c r="K32" s="81">
        <v>0.0</v>
      </c>
      <c r="L32" s="84">
        <v>0.0</v>
      </c>
      <c r="M32" s="20"/>
      <c r="N32" s="20"/>
      <c r="O32" s="20"/>
      <c r="P32" s="20"/>
      <c r="Q32" s="20"/>
      <c r="R32" s="20"/>
      <c r="S32" s="20"/>
      <c r="T32" s="20"/>
      <c r="U32" s="20"/>
      <c r="V32" s="20"/>
      <c r="W32" s="20"/>
      <c r="X32" s="20"/>
      <c r="Y32" s="20"/>
      <c r="Z32" s="20"/>
    </row>
    <row r="33" ht="12.75" customHeight="1">
      <c r="A33" s="75" t="s">
        <v>137</v>
      </c>
      <c r="B33" s="76">
        <v>500.0</v>
      </c>
      <c r="C33" s="77" t="s">
        <v>484</v>
      </c>
      <c r="D33" s="75"/>
      <c r="E33" s="78">
        <v>450.0</v>
      </c>
      <c r="F33" s="79">
        <v>450.0</v>
      </c>
      <c r="G33" s="96" t="s">
        <v>138</v>
      </c>
      <c r="H33" s="89"/>
      <c r="I33" s="94"/>
      <c r="J33" s="96"/>
      <c r="K33" s="89"/>
      <c r="L33" s="90"/>
      <c r="M33" s="20"/>
      <c r="N33" s="20"/>
      <c r="O33" s="20"/>
      <c r="P33" s="20"/>
      <c r="Q33" s="20"/>
      <c r="R33" s="20"/>
      <c r="S33" s="20"/>
      <c r="T33" s="20"/>
      <c r="U33" s="20"/>
      <c r="V33" s="20"/>
      <c r="W33" s="20"/>
      <c r="X33" s="20"/>
      <c r="Y33" s="20"/>
      <c r="Z33" s="20"/>
    </row>
    <row r="34" ht="12.75" customHeight="1">
      <c r="A34" s="97" t="s">
        <v>139</v>
      </c>
      <c r="B34" s="98"/>
      <c r="C34" s="99"/>
      <c r="D34" s="97"/>
      <c r="E34" s="98"/>
      <c r="F34" s="100"/>
      <c r="G34" s="83" t="s">
        <v>107</v>
      </c>
      <c r="H34" s="87">
        <f>SUM(H24:H32)</f>
        <v>0</v>
      </c>
      <c r="I34" s="88"/>
      <c r="J34" s="83"/>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5" t="s">
        <v>105</v>
      </c>
      <c r="B35" s="76"/>
      <c r="C35" s="77"/>
      <c r="D35" s="75"/>
      <c r="E35" s="76">
        <v>0.0</v>
      </c>
      <c r="F35" s="85">
        <v>0.0</v>
      </c>
      <c r="G35" s="27" t="s">
        <v>141</v>
      </c>
      <c r="H35" s="27"/>
      <c r="I35" s="65"/>
      <c r="J35" s="27"/>
      <c r="K35" s="66"/>
      <c r="L35" s="67"/>
      <c r="M35" s="20"/>
      <c r="N35" s="20"/>
      <c r="O35" s="20"/>
      <c r="P35" s="20"/>
      <c r="Q35" s="20"/>
      <c r="R35" s="20"/>
      <c r="S35" s="20"/>
      <c r="T35" s="20"/>
      <c r="U35" s="20"/>
      <c r="V35" s="20"/>
      <c r="W35" s="20"/>
      <c r="X35" s="20"/>
      <c r="Y35" s="20"/>
      <c r="Z35" s="20"/>
    </row>
    <row r="36" ht="12.75" customHeight="1">
      <c r="A36" s="97" t="s">
        <v>142</v>
      </c>
      <c r="B36" s="97"/>
      <c r="C36" s="102"/>
      <c r="D36" s="97"/>
      <c r="E36" s="98"/>
      <c r="F36" s="100"/>
      <c r="G36" s="30" t="s">
        <v>143</v>
      </c>
      <c r="H36" s="30"/>
      <c r="I36" s="69"/>
      <c r="J36" s="30" t="s">
        <v>110</v>
      </c>
      <c r="K36" s="29"/>
      <c r="L36" s="71"/>
      <c r="M36" s="20"/>
      <c r="N36" s="20"/>
      <c r="O36" s="20"/>
      <c r="P36" s="20"/>
      <c r="Q36" s="20"/>
      <c r="R36" s="20"/>
      <c r="S36" s="20"/>
      <c r="T36" s="20"/>
      <c r="U36" s="20"/>
      <c r="V36" s="20"/>
      <c r="W36" s="20"/>
      <c r="X36" s="20"/>
      <c r="Y36" s="20"/>
      <c r="Z36" s="20"/>
    </row>
    <row r="37" ht="12.75" customHeight="1">
      <c r="A37" s="75" t="s">
        <v>107</v>
      </c>
      <c r="B37" s="103">
        <f>SUM(B24:B35)</f>
        <v>620</v>
      </c>
      <c r="C37" s="104"/>
      <c r="D37" s="75"/>
      <c r="E37" s="103">
        <f t="shared" ref="E37:F37" si="4">SUM(E24:E36)</f>
        <v>570</v>
      </c>
      <c r="F37" s="105">
        <f t="shared" si="4"/>
        <v>570</v>
      </c>
      <c r="G37" s="30" t="s">
        <v>113</v>
      </c>
      <c r="H37" s="30"/>
      <c r="I37" s="69"/>
      <c r="J37" s="30"/>
      <c r="K37" s="29" t="s">
        <v>114</v>
      </c>
      <c r="L37" s="33" t="s">
        <v>115</v>
      </c>
      <c r="M37" s="20"/>
      <c r="N37" s="20"/>
      <c r="O37" s="20"/>
      <c r="P37" s="20"/>
      <c r="Q37" s="20"/>
      <c r="R37" s="20"/>
      <c r="S37" s="20"/>
      <c r="T37" s="20"/>
      <c r="U37" s="20"/>
      <c r="V37" s="20"/>
      <c r="W37" s="20"/>
      <c r="X37" s="20"/>
      <c r="Y37" s="20"/>
      <c r="Z37" s="20"/>
    </row>
    <row r="38" ht="12.75" customHeight="1">
      <c r="A38" s="64" t="s">
        <v>144</v>
      </c>
      <c r="B38" s="27"/>
      <c r="C38" s="65"/>
      <c r="D38" s="27"/>
      <c r="E38" s="27"/>
      <c r="F38" s="68"/>
      <c r="G38" s="73" t="s">
        <v>145</v>
      </c>
      <c r="H38" s="30" t="s">
        <v>79</v>
      </c>
      <c r="I38" s="69" t="s">
        <v>146</v>
      </c>
      <c r="J38" s="30"/>
      <c r="K38" s="29" t="s">
        <v>81</v>
      </c>
      <c r="L38" s="33" t="s">
        <v>82</v>
      </c>
      <c r="M38" s="20"/>
      <c r="N38" s="20"/>
      <c r="O38" s="20"/>
      <c r="P38" s="20"/>
      <c r="Q38" s="20"/>
      <c r="R38" s="20"/>
      <c r="S38" s="20"/>
      <c r="T38" s="20"/>
      <c r="U38" s="20"/>
      <c r="V38" s="20"/>
      <c r="W38" s="20"/>
      <c r="X38" s="20"/>
      <c r="Y38" s="20"/>
      <c r="Z38" s="20"/>
    </row>
    <row r="39" ht="12.75" customHeight="1">
      <c r="A39" s="30" t="s">
        <v>147</v>
      </c>
      <c r="B39" s="30"/>
      <c r="C39" s="69"/>
      <c r="D39" s="30"/>
      <c r="E39" s="30" t="s">
        <v>148</v>
      </c>
      <c r="F39" s="106" t="s">
        <v>149</v>
      </c>
      <c r="G39" s="107" t="s">
        <v>150</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151</v>
      </c>
      <c r="B40" s="30"/>
      <c r="C40" s="69"/>
      <c r="D40" s="30"/>
      <c r="E40" s="30"/>
      <c r="F40" s="106"/>
      <c r="G40" s="112" t="s">
        <v>152</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153</v>
      </c>
      <c r="B41" s="30" t="s">
        <v>79</v>
      </c>
      <c r="C41" s="69" t="s">
        <v>146</v>
      </c>
      <c r="D41" s="73"/>
      <c r="E41" s="29" t="s">
        <v>81</v>
      </c>
      <c r="F41" s="33" t="s">
        <v>82</v>
      </c>
      <c r="G41" s="112" t="s">
        <v>154</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155</v>
      </c>
      <c r="B42" s="115">
        <v>0.0</v>
      </c>
      <c r="C42" s="116"/>
      <c r="D42" s="117"/>
      <c r="E42" s="118"/>
      <c r="F42" s="118"/>
      <c r="G42" s="119" t="s">
        <v>156</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157</v>
      </c>
      <c r="B43" s="115">
        <v>0.0</v>
      </c>
      <c r="C43" s="116" t="s">
        <v>158</v>
      </c>
      <c r="D43" s="117"/>
      <c r="E43" s="118"/>
      <c r="F43" s="118"/>
      <c r="G43" s="119" t="s">
        <v>159</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160</v>
      </c>
      <c r="B44" s="115">
        <v>0.0</v>
      </c>
      <c r="C44" s="120" t="s">
        <v>161</v>
      </c>
      <c r="D44" s="117"/>
      <c r="E44" s="118"/>
      <c r="F44" s="118"/>
      <c r="G44" s="121" t="s">
        <v>162</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163</v>
      </c>
      <c r="B45" s="122">
        <v>0.0</v>
      </c>
      <c r="C45" s="120"/>
      <c r="D45" s="117"/>
      <c r="E45" s="122">
        <v>0.0</v>
      </c>
      <c r="F45" s="123">
        <v>0.0</v>
      </c>
      <c r="G45" s="112" t="s">
        <v>107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164</v>
      </c>
      <c r="B46" s="122">
        <v>0.0</v>
      </c>
      <c r="C46" s="120"/>
      <c r="D46" s="117"/>
      <c r="E46" s="122">
        <v>0.0</v>
      </c>
      <c r="F46" s="123">
        <v>0.0</v>
      </c>
      <c r="G46" s="27" t="s">
        <v>165</v>
      </c>
      <c r="H46" s="27"/>
      <c r="I46" s="65"/>
      <c r="J46" s="27"/>
      <c r="K46" s="66"/>
      <c r="L46" s="67"/>
      <c r="M46" s="20"/>
      <c r="N46" s="20"/>
      <c r="O46" s="20"/>
      <c r="P46" s="20"/>
      <c r="Q46" s="20"/>
      <c r="R46" s="20"/>
      <c r="S46" s="20"/>
      <c r="T46" s="20"/>
      <c r="U46" s="20"/>
      <c r="V46" s="20"/>
      <c r="W46" s="20"/>
      <c r="X46" s="20"/>
      <c r="Y46" s="20"/>
      <c r="Z46" s="20"/>
    </row>
    <row r="47" ht="13.5" customHeight="1">
      <c r="A47" s="114" t="s">
        <v>166</v>
      </c>
      <c r="B47" s="118"/>
      <c r="C47" s="114"/>
      <c r="D47" s="117"/>
      <c r="E47" s="118"/>
      <c r="F47" s="114"/>
      <c r="G47" s="126" t="s">
        <v>167</v>
      </c>
      <c r="H47" s="30"/>
      <c r="I47" s="69"/>
      <c r="J47" s="30"/>
      <c r="K47" s="70"/>
      <c r="L47" s="71"/>
      <c r="M47" s="20"/>
      <c r="N47" s="20"/>
      <c r="O47" s="20"/>
      <c r="P47" s="20"/>
      <c r="Q47" s="20"/>
      <c r="R47" s="20"/>
      <c r="S47" s="20"/>
      <c r="T47" s="20"/>
      <c r="U47" s="20"/>
      <c r="V47" s="20"/>
      <c r="W47" s="20"/>
      <c r="X47" s="20"/>
      <c r="Y47" s="20"/>
      <c r="Z47" s="20"/>
    </row>
    <row r="48" ht="13.5" customHeight="1">
      <c r="A48" s="114" t="s">
        <v>168</v>
      </c>
      <c r="B48" s="118"/>
      <c r="C48" s="114"/>
      <c r="D48" s="117"/>
      <c r="E48" s="118"/>
      <c r="F48" s="114"/>
      <c r="G48" s="127" t="s">
        <v>169</v>
      </c>
      <c r="H48" s="73"/>
      <c r="I48" s="128"/>
      <c r="J48" s="73"/>
      <c r="K48" s="70"/>
      <c r="L48" s="71"/>
      <c r="M48" s="20"/>
      <c r="N48" s="20"/>
      <c r="O48" s="20"/>
      <c r="P48" s="20"/>
      <c r="Q48" s="20"/>
      <c r="R48" s="20"/>
      <c r="S48" s="20"/>
      <c r="T48" s="20"/>
      <c r="U48" s="20"/>
      <c r="V48" s="20"/>
      <c r="W48" s="20"/>
      <c r="X48" s="20"/>
      <c r="Y48" s="20"/>
      <c r="Z48" s="20"/>
    </row>
    <row r="49" ht="12.0" customHeight="1">
      <c r="A49" s="114" t="s">
        <v>170</v>
      </c>
      <c r="B49" s="118"/>
      <c r="C49" s="114"/>
      <c r="D49" s="117"/>
      <c r="E49" s="129"/>
      <c r="F49" s="130"/>
      <c r="G49" s="30" t="s">
        <v>113</v>
      </c>
      <c r="H49" s="30"/>
      <c r="I49" s="69" t="s">
        <v>171</v>
      </c>
      <c r="J49" s="30" t="s">
        <v>110</v>
      </c>
      <c r="K49" s="29" t="s">
        <v>114</v>
      </c>
      <c r="L49" s="33" t="s">
        <v>115</v>
      </c>
      <c r="M49" s="20"/>
      <c r="N49" s="20"/>
      <c r="O49" s="20"/>
      <c r="P49" s="20"/>
      <c r="Q49" s="20"/>
      <c r="R49" s="20"/>
      <c r="S49" s="20"/>
      <c r="T49" s="20"/>
      <c r="U49" s="20"/>
      <c r="V49" s="20"/>
      <c r="W49" s="20"/>
      <c r="X49" s="20"/>
      <c r="Y49" s="20"/>
      <c r="Z49" s="20"/>
    </row>
    <row r="50" ht="12.75" customHeight="1">
      <c r="A50" s="117" t="s">
        <v>107</v>
      </c>
      <c r="B50" s="118">
        <f>SUM(B42:B46)</f>
        <v>0</v>
      </c>
      <c r="C50" s="114"/>
      <c r="D50" s="117"/>
      <c r="E50" s="118">
        <f t="shared" ref="E50:F50" si="6">SUM(E45,E46)</f>
        <v>0</v>
      </c>
      <c r="F50" s="131">
        <f t="shared" si="6"/>
        <v>0</v>
      </c>
      <c r="G50" s="132" t="s">
        <v>172</v>
      </c>
      <c r="H50" s="30" t="s">
        <v>79</v>
      </c>
      <c r="I50" s="69" t="s">
        <v>146</v>
      </c>
      <c r="J50" s="73"/>
      <c r="K50" s="29" t="s">
        <v>81</v>
      </c>
      <c r="L50" s="33" t="s">
        <v>82</v>
      </c>
      <c r="M50" s="20"/>
      <c r="N50" s="20"/>
      <c r="O50" s="20"/>
      <c r="P50" s="20"/>
      <c r="Q50" s="20"/>
      <c r="R50" s="20"/>
      <c r="S50" s="20"/>
      <c r="T50" s="20"/>
      <c r="U50" s="20"/>
      <c r="V50" s="20"/>
      <c r="W50" s="20"/>
      <c r="X50" s="20"/>
      <c r="Y50" s="20"/>
      <c r="Z50" s="20"/>
    </row>
    <row r="51" ht="12.75" customHeight="1">
      <c r="A51" s="64" t="s">
        <v>173</v>
      </c>
      <c r="B51" s="27"/>
      <c r="C51" s="65"/>
      <c r="D51" s="27"/>
      <c r="E51" s="66"/>
      <c r="F51" s="67"/>
      <c r="G51" s="133" t="s">
        <v>174</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167</v>
      </c>
      <c r="B52" s="30" t="s">
        <v>30</v>
      </c>
      <c r="C52" s="69"/>
      <c r="D52" s="30"/>
      <c r="E52" s="70"/>
      <c r="F52" s="71"/>
      <c r="G52" s="133" t="s">
        <v>175</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169</v>
      </c>
      <c r="B53" s="73"/>
      <c r="C53" s="128"/>
      <c r="D53" s="73"/>
      <c r="E53" s="70"/>
      <c r="F53" s="71"/>
      <c r="G53" s="133" t="s">
        <v>176</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151</v>
      </c>
      <c r="B54" s="73" t="s">
        <v>485</v>
      </c>
      <c r="C54" s="69" t="s">
        <v>486</v>
      </c>
      <c r="D54" s="30" t="s">
        <v>487</v>
      </c>
      <c r="E54" s="29" t="s">
        <v>364</v>
      </c>
      <c r="F54" s="33" t="s">
        <v>382</v>
      </c>
      <c r="G54" s="133" t="s">
        <v>177</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172</v>
      </c>
      <c r="B55" s="138" t="s">
        <v>79</v>
      </c>
      <c r="C55" s="69" t="s">
        <v>146</v>
      </c>
      <c r="D55" s="73"/>
      <c r="E55" s="29" t="s">
        <v>81</v>
      </c>
      <c r="F55" s="33" t="s">
        <v>82</v>
      </c>
      <c r="G55" s="133" t="s">
        <v>178</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174</v>
      </c>
      <c r="B56" s="140">
        <v>80.0</v>
      </c>
      <c r="C56" s="141" t="s">
        <v>488</v>
      </c>
      <c r="D56" s="142"/>
      <c r="E56" s="178">
        <v>80.0</v>
      </c>
      <c r="F56" s="179">
        <v>80.0</v>
      </c>
      <c r="G56" s="144" t="s">
        <v>105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175</v>
      </c>
      <c r="B57" s="140">
        <v>30.0</v>
      </c>
      <c r="C57" s="141" t="s">
        <v>489</v>
      </c>
      <c r="D57" s="142"/>
      <c r="E57" s="178">
        <v>30.0</v>
      </c>
      <c r="F57" s="179">
        <v>30.0</v>
      </c>
      <c r="G57" s="145" t="s">
        <v>142</v>
      </c>
      <c r="H57" s="146"/>
      <c r="I57" s="145"/>
      <c r="J57" s="146"/>
      <c r="K57" s="147"/>
      <c r="L57" s="148"/>
      <c r="M57" s="20"/>
      <c r="N57" s="20"/>
      <c r="O57" s="20"/>
      <c r="P57" s="20"/>
      <c r="Q57" s="20"/>
      <c r="R57" s="20"/>
      <c r="S57" s="20"/>
      <c r="T57" s="20"/>
      <c r="U57" s="20"/>
      <c r="V57" s="20"/>
      <c r="W57" s="20"/>
      <c r="X57" s="20"/>
      <c r="Y57" s="20"/>
      <c r="Z57" s="20"/>
    </row>
    <row r="58" ht="12.75" customHeight="1">
      <c r="A58" s="139" t="s">
        <v>176</v>
      </c>
      <c r="B58" s="140">
        <v>90.0</v>
      </c>
      <c r="C58" s="141" t="s">
        <v>490</v>
      </c>
      <c r="D58" s="142"/>
      <c r="E58" s="178">
        <v>90.0</v>
      </c>
      <c r="F58" s="179">
        <v>90.0</v>
      </c>
      <c r="G58" s="149" t="s">
        <v>107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179</v>
      </c>
      <c r="B59" s="140">
        <v>0.0</v>
      </c>
      <c r="C59" s="141" t="s">
        <v>491</v>
      </c>
      <c r="D59" s="142"/>
      <c r="E59" s="140">
        <v>0.0</v>
      </c>
      <c r="F59" s="143">
        <v>0.0</v>
      </c>
      <c r="G59" s="154" t="s">
        <v>180</v>
      </c>
      <c r="H59" s="20"/>
      <c r="I59" s="20"/>
      <c r="J59" s="20"/>
      <c r="K59" s="20"/>
      <c r="L59" s="20"/>
      <c r="M59" s="20"/>
      <c r="N59" s="20"/>
      <c r="O59" s="20"/>
      <c r="P59" s="20"/>
      <c r="Q59" s="20"/>
      <c r="R59" s="20"/>
      <c r="S59" s="20"/>
      <c r="T59" s="20"/>
      <c r="U59" s="20"/>
      <c r="V59" s="20"/>
      <c r="W59" s="20"/>
      <c r="X59" s="20"/>
      <c r="Y59" s="20"/>
      <c r="Z59" s="20"/>
    </row>
    <row r="60" ht="12.75" customHeight="1">
      <c r="A60" s="139" t="s">
        <v>178</v>
      </c>
      <c r="B60" s="140">
        <v>300.0</v>
      </c>
      <c r="C60" s="141" t="s">
        <v>492</v>
      </c>
      <c r="D60" s="142"/>
      <c r="E60" s="178">
        <v>300.0</v>
      </c>
      <c r="F60" s="179">
        <v>300.0</v>
      </c>
      <c r="G60" s="155" t="s">
        <v>493</v>
      </c>
      <c r="H60" s="20"/>
      <c r="I60" s="20"/>
      <c r="J60" s="20"/>
      <c r="K60" s="20"/>
      <c r="L60" s="20"/>
      <c r="M60" s="20"/>
      <c r="N60" s="20"/>
      <c r="O60" s="20"/>
      <c r="P60" s="20"/>
      <c r="Q60" s="20"/>
      <c r="R60" s="20"/>
      <c r="S60" s="20"/>
      <c r="T60" s="20"/>
      <c r="U60" s="20"/>
      <c r="V60" s="20"/>
      <c r="W60" s="20"/>
      <c r="X60" s="20"/>
      <c r="Y60" s="20"/>
      <c r="Z60" s="20"/>
    </row>
    <row r="61" ht="12.75" customHeight="1">
      <c r="A61" s="156" t="s">
        <v>105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142</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107</v>
      </c>
      <c r="B63" s="163">
        <f>SUM(H56:H62)</f>
        <v>0</v>
      </c>
      <c r="C63" s="164"/>
      <c r="D63" s="142"/>
      <c r="E63" s="163">
        <f t="shared" ref="E63:F63" si="8">SUM(E56,E57,E58,E59,E60,E61)</f>
        <v>500</v>
      </c>
      <c r="F63" s="165">
        <f t="shared" si="8"/>
        <v>500</v>
      </c>
      <c r="G63" s="157"/>
      <c r="H63" s="20"/>
      <c r="I63" s="20"/>
      <c r="J63" s="20"/>
      <c r="K63" s="20"/>
      <c r="L63" s="20"/>
      <c r="M63" s="20"/>
      <c r="N63" s="20"/>
      <c r="O63" s="20"/>
      <c r="P63" s="20"/>
      <c r="Q63" s="20"/>
      <c r="R63" s="20"/>
      <c r="S63" s="20"/>
      <c r="T63" s="20"/>
      <c r="U63" s="20"/>
      <c r="V63" s="20"/>
      <c r="W63" s="20"/>
      <c r="X63" s="20"/>
      <c r="Y63" s="20"/>
      <c r="Z63" s="20"/>
    </row>
    <row r="64" ht="12.75" customHeight="1">
      <c r="A64" s="64" t="s">
        <v>182</v>
      </c>
      <c r="B64" s="27"/>
      <c r="C64" s="27"/>
      <c r="D64" s="68"/>
      <c r="E64" s="166">
        <f t="shared" ref="E64:F64" si="9">SUM(E20,K20,K34,E50,K45,E63,K58)</f>
        <v>1440</v>
      </c>
      <c r="F64" s="167">
        <f t="shared" si="9"/>
        <v>1440</v>
      </c>
      <c r="G64" s="157"/>
      <c r="H64" s="20"/>
      <c r="I64" s="20"/>
      <c r="J64" s="20"/>
      <c r="K64" s="20"/>
      <c r="L64" s="20"/>
      <c r="M64" s="20"/>
      <c r="N64" s="20"/>
      <c r="O64" s="20"/>
      <c r="P64" s="20"/>
      <c r="Q64" s="20"/>
      <c r="R64" s="20"/>
      <c r="S64" s="20"/>
      <c r="T64" s="20"/>
      <c r="U64" s="20"/>
      <c r="V64" s="20"/>
      <c r="W64" s="20"/>
      <c r="X64" s="20"/>
      <c r="Y64" s="20"/>
      <c r="Z64" s="20"/>
    </row>
    <row r="65" ht="12.75" customHeight="1">
      <c r="A65" s="25" t="s">
        <v>183</v>
      </c>
      <c r="B65" s="25"/>
      <c r="C65" s="25"/>
      <c r="D65" s="168"/>
      <c r="E65" s="166">
        <f t="shared" ref="E65:F65" si="10">E37</f>
        <v>570</v>
      </c>
      <c r="F65" s="167">
        <f t="shared" si="10"/>
        <v>570</v>
      </c>
      <c r="G65" s="169"/>
      <c r="H65" s="20"/>
      <c r="I65" s="20"/>
      <c r="J65" s="20"/>
      <c r="K65" s="20"/>
      <c r="L65" s="20"/>
      <c r="M65" s="20"/>
      <c r="N65" s="20"/>
      <c r="O65" s="20"/>
      <c r="P65" s="20"/>
      <c r="Q65" s="20"/>
      <c r="R65" s="20"/>
      <c r="S65" s="20"/>
      <c r="T65" s="20"/>
      <c r="U65" s="20"/>
      <c r="V65" s="20"/>
      <c r="W65" s="20"/>
      <c r="X65" s="20"/>
      <c r="Y65" s="20"/>
      <c r="Z65" s="20"/>
    </row>
    <row r="66" ht="12.75" customHeight="1">
      <c r="A66" s="24" t="s">
        <v>184</v>
      </c>
      <c r="B66" s="25"/>
      <c r="C66" s="25"/>
      <c r="D66" s="25"/>
      <c r="E66" s="167">
        <f t="shared" ref="E66:F66" si="11">SUM(E64:E65)</f>
        <v>2010</v>
      </c>
      <c r="F66" s="167">
        <f t="shared" si="11"/>
        <v>2010</v>
      </c>
      <c r="G66" s="20"/>
      <c r="H66" s="20"/>
      <c r="I66" s="20"/>
      <c r="J66" s="20"/>
      <c r="K66" s="20"/>
      <c r="L66" s="20"/>
      <c r="M66" s="20"/>
      <c r="N66" s="20"/>
      <c r="O66" s="20"/>
      <c r="P66" s="20"/>
      <c r="Q66" s="20"/>
      <c r="R66" s="20"/>
      <c r="S66" s="20"/>
      <c r="T66" s="20"/>
      <c r="U66" s="20"/>
      <c r="V66" s="20"/>
      <c r="W66" s="20"/>
      <c r="X66" s="20"/>
      <c r="Y66" s="20"/>
      <c r="Z66" s="20"/>
    </row>
    <row r="67" ht="12.75" customHeight="1">
      <c r="A67" s="25" t="s">
        <v>185</v>
      </c>
      <c r="B67" s="25"/>
      <c r="C67" s="25"/>
      <c r="D67" s="25"/>
      <c r="E67" s="170" t="s">
        <v>186</v>
      </c>
      <c r="F67" s="171" t="s">
        <v>187</v>
      </c>
      <c r="G67" s="172" t="s">
        <v>188</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189</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7" t="s">
        <v>494</v>
      </c>
      <c r="B1" s="18" t="s">
        <v>495</v>
      </c>
      <c r="C1" s="18" t="s">
        <v>61</v>
      </c>
      <c r="D1" s="18" t="s">
        <v>496</v>
      </c>
      <c r="E1" s="18" t="s">
        <v>63</v>
      </c>
      <c r="F1" s="18" t="s">
        <v>193</v>
      </c>
      <c r="G1" s="19" t="s">
        <v>497</v>
      </c>
      <c r="H1" s="20"/>
      <c r="I1" s="20"/>
      <c r="J1" s="20"/>
      <c r="K1" s="21" t="s">
        <v>498</v>
      </c>
      <c r="L1" s="22"/>
      <c r="M1" s="20"/>
      <c r="N1" s="23"/>
      <c r="O1" s="20"/>
      <c r="P1" s="20"/>
      <c r="Q1" s="20"/>
      <c r="R1" s="20"/>
      <c r="S1" s="20"/>
      <c r="T1" s="20"/>
      <c r="U1" s="20"/>
      <c r="V1" s="20"/>
      <c r="W1" s="20"/>
      <c r="X1" s="20"/>
      <c r="Y1" s="20"/>
      <c r="Z1" s="20"/>
    </row>
    <row r="2" ht="12.75" customHeight="1">
      <c r="A2" s="196" t="s">
        <v>499</v>
      </c>
      <c r="B2" s="25"/>
      <c r="C2" s="25"/>
      <c r="D2" s="25"/>
      <c r="E2" s="26"/>
      <c r="F2" s="26"/>
      <c r="G2" s="25" t="s">
        <v>500</v>
      </c>
      <c r="H2" s="27"/>
      <c r="I2" s="27"/>
      <c r="J2" s="27"/>
      <c r="K2" s="26"/>
      <c r="L2" s="28"/>
      <c r="M2" s="20"/>
      <c r="N2" s="20"/>
      <c r="O2" s="20"/>
      <c r="P2" s="20"/>
      <c r="Q2" s="20"/>
      <c r="R2" s="20"/>
      <c r="S2" s="20"/>
      <c r="T2" s="20"/>
      <c r="U2" s="20"/>
      <c r="V2" s="20"/>
      <c r="W2" s="20"/>
      <c r="X2" s="20"/>
      <c r="Y2" s="20"/>
      <c r="Z2" s="20"/>
    </row>
    <row r="3" ht="12.75" customHeight="1">
      <c r="A3" s="188" t="s">
        <v>501</v>
      </c>
      <c r="B3" s="193" t="s">
        <v>115</v>
      </c>
      <c r="C3" s="30" t="s">
        <v>502</v>
      </c>
      <c r="D3" s="30"/>
      <c r="E3" s="29" t="s">
        <v>503</v>
      </c>
      <c r="F3" s="31"/>
      <c r="G3" s="29" t="s">
        <v>504</v>
      </c>
      <c r="H3" s="30" t="s">
        <v>505</v>
      </c>
      <c r="I3" s="30" t="s">
        <v>502</v>
      </c>
      <c r="J3" s="30" t="s">
        <v>506</v>
      </c>
      <c r="K3" s="29" t="s">
        <v>503</v>
      </c>
      <c r="L3" s="31"/>
      <c r="M3" s="20"/>
      <c r="N3" s="20"/>
      <c r="O3" s="20"/>
      <c r="P3" s="20"/>
      <c r="Q3" s="20"/>
      <c r="R3" s="20"/>
      <c r="S3" s="20"/>
      <c r="T3" s="20"/>
      <c r="U3" s="20"/>
      <c r="V3" s="20"/>
      <c r="W3" s="20"/>
      <c r="X3" s="20"/>
      <c r="Y3" s="20"/>
      <c r="Z3" s="20"/>
    </row>
    <row r="4" ht="12.75" customHeight="1">
      <c r="A4" s="32" t="s">
        <v>78</v>
      </c>
      <c r="B4" s="29" t="s">
        <v>79</v>
      </c>
      <c r="C4" s="29" t="s">
        <v>80</v>
      </c>
      <c r="D4" s="29"/>
      <c r="E4" s="29" t="s">
        <v>81</v>
      </c>
      <c r="F4" s="33" t="s">
        <v>82</v>
      </c>
      <c r="G4" s="32" t="s">
        <v>78</v>
      </c>
      <c r="H4" s="30" t="s">
        <v>79</v>
      </c>
      <c r="I4" s="30" t="s">
        <v>80</v>
      </c>
      <c r="J4" s="30"/>
      <c r="K4" s="29" t="s">
        <v>81</v>
      </c>
      <c r="L4" s="33" t="s">
        <v>82</v>
      </c>
      <c r="M4" s="20"/>
      <c r="N4" s="20"/>
      <c r="O4" s="20"/>
      <c r="P4" s="20"/>
      <c r="Q4" s="20"/>
      <c r="R4" s="20"/>
      <c r="S4" s="20"/>
      <c r="T4" s="20"/>
      <c r="U4" s="20"/>
      <c r="V4" s="20"/>
      <c r="W4" s="20"/>
      <c r="X4" s="20"/>
      <c r="Y4" s="20"/>
      <c r="Z4" s="20"/>
    </row>
    <row r="5" ht="12.75" customHeight="1">
      <c r="A5" s="34" t="s">
        <v>83</v>
      </c>
      <c r="B5" s="35">
        <v>0.0</v>
      </c>
      <c r="C5" s="36"/>
      <c r="D5" s="37"/>
      <c r="E5" s="35">
        <v>0.0</v>
      </c>
      <c r="F5" s="45">
        <v>0.0</v>
      </c>
      <c r="G5" s="40" t="s">
        <v>83</v>
      </c>
      <c r="H5" s="41">
        <v>0.0</v>
      </c>
      <c r="I5" s="42"/>
      <c r="J5" s="40"/>
      <c r="K5" s="41">
        <v>0.0</v>
      </c>
      <c r="L5" s="46">
        <v>0.0</v>
      </c>
      <c r="M5" s="20"/>
      <c r="N5" s="20"/>
      <c r="O5" s="20"/>
      <c r="P5" s="20"/>
      <c r="Q5" s="20"/>
      <c r="R5" s="20"/>
      <c r="S5" s="20"/>
      <c r="T5" s="20"/>
      <c r="U5" s="20"/>
      <c r="V5" s="20"/>
      <c r="W5" s="20"/>
      <c r="X5" s="20"/>
      <c r="Y5" s="20"/>
      <c r="Z5" s="20"/>
    </row>
    <row r="6" ht="12.75" customHeight="1">
      <c r="A6" s="34" t="s">
        <v>86</v>
      </c>
      <c r="B6" s="35">
        <v>0.0</v>
      </c>
      <c r="C6" s="36"/>
      <c r="D6" s="37"/>
      <c r="E6" s="35">
        <v>0.0</v>
      </c>
      <c r="F6" s="45">
        <v>0.0</v>
      </c>
      <c r="G6" s="40" t="s">
        <v>86</v>
      </c>
      <c r="H6" s="41">
        <v>0.0</v>
      </c>
      <c r="I6" s="42"/>
      <c r="J6" s="40"/>
      <c r="K6" s="41">
        <v>0.0</v>
      </c>
      <c r="L6" s="46">
        <v>0.0</v>
      </c>
      <c r="M6" s="20"/>
      <c r="N6" s="20"/>
      <c r="O6" s="20"/>
      <c r="P6" s="20"/>
      <c r="Q6" s="20"/>
      <c r="R6" s="20"/>
      <c r="S6" s="20"/>
      <c r="T6" s="20"/>
      <c r="U6" s="20"/>
      <c r="V6" s="20"/>
      <c r="W6" s="20"/>
      <c r="X6" s="20"/>
      <c r="Y6" s="20"/>
      <c r="Z6" s="20"/>
    </row>
    <row r="7" ht="12.75" customHeight="1">
      <c r="A7" s="34" t="s">
        <v>87</v>
      </c>
      <c r="B7" s="35">
        <v>0.0</v>
      </c>
      <c r="C7" s="36"/>
      <c r="D7" s="37"/>
      <c r="E7" s="35">
        <v>0.0</v>
      </c>
      <c r="F7" s="45">
        <v>0.0</v>
      </c>
      <c r="G7" s="40" t="s">
        <v>87</v>
      </c>
      <c r="H7" s="41">
        <v>0.0</v>
      </c>
      <c r="I7" s="42"/>
      <c r="J7" s="40"/>
      <c r="K7" s="41">
        <v>0.0</v>
      </c>
      <c r="L7" s="46">
        <v>0.0</v>
      </c>
      <c r="M7" s="20"/>
      <c r="N7" s="20"/>
      <c r="O7" s="20"/>
      <c r="P7" s="20"/>
      <c r="Q7" s="20"/>
      <c r="R7" s="20"/>
      <c r="S7" s="20"/>
      <c r="T7" s="20"/>
      <c r="U7" s="20"/>
      <c r="V7" s="20"/>
      <c r="W7" s="20"/>
      <c r="X7" s="20"/>
      <c r="Y7" s="20"/>
      <c r="Z7" s="20"/>
    </row>
    <row r="8" ht="12.75" customHeight="1">
      <c r="A8" s="34" t="s">
        <v>90</v>
      </c>
      <c r="B8" s="35">
        <v>2500.0</v>
      </c>
      <c r="C8" s="36" t="s">
        <v>507</v>
      </c>
      <c r="D8" s="37"/>
      <c r="E8" s="35">
        <v>0.0</v>
      </c>
      <c r="F8" s="45">
        <v>0.0</v>
      </c>
      <c r="G8" s="40" t="s">
        <v>90</v>
      </c>
      <c r="H8" s="41">
        <v>2000.0</v>
      </c>
      <c r="I8" s="42" t="s">
        <v>508</v>
      </c>
      <c r="J8" s="40"/>
      <c r="K8" s="41">
        <v>0.0</v>
      </c>
      <c r="L8" s="46">
        <v>0.0</v>
      </c>
      <c r="M8" s="20"/>
      <c r="N8" s="20"/>
      <c r="O8" s="20"/>
      <c r="P8" s="20"/>
      <c r="Q8" s="20"/>
      <c r="R8" s="20"/>
      <c r="S8" s="20"/>
      <c r="T8" s="20"/>
      <c r="U8" s="20"/>
      <c r="V8" s="20"/>
      <c r="W8" s="20"/>
      <c r="X8" s="20"/>
      <c r="Y8" s="20"/>
      <c r="Z8" s="20"/>
    </row>
    <row r="9" ht="12.75" customHeight="1">
      <c r="A9" s="37" t="s">
        <v>93</v>
      </c>
      <c r="B9" s="35">
        <v>500.0</v>
      </c>
      <c r="C9" s="36" t="s">
        <v>509</v>
      </c>
      <c r="D9" s="37"/>
      <c r="E9" s="47"/>
      <c r="F9" s="48"/>
      <c r="G9" s="40" t="s">
        <v>93</v>
      </c>
      <c r="H9" s="49">
        <v>0.0</v>
      </c>
      <c r="I9" s="184" t="s">
        <v>510</v>
      </c>
      <c r="J9" s="40"/>
      <c r="K9" s="51"/>
      <c r="L9" s="52"/>
      <c r="M9" s="20"/>
      <c r="N9" s="20"/>
      <c r="O9" s="20"/>
      <c r="P9" s="20"/>
      <c r="Q9" s="20"/>
      <c r="R9" s="20"/>
      <c r="S9" s="20"/>
      <c r="T9" s="20"/>
      <c r="U9" s="20"/>
      <c r="V9" s="20"/>
      <c r="W9" s="20"/>
      <c r="X9" s="20"/>
      <c r="Y9" s="20"/>
      <c r="Z9" s="20"/>
    </row>
    <row r="10" ht="12.75" customHeight="1">
      <c r="A10" s="53" t="s">
        <v>96</v>
      </c>
      <c r="B10" s="35"/>
      <c r="C10" s="36"/>
      <c r="D10" s="37"/>
      <c r="E10" s="35">
        <v>0.0</v>
      </c>
      <c r="F10" s="45">
        <v>0.0</v>
      </c>
      <c r="G10" s="54" t="s">
        <v>96</v>
      </c>
      <c r="H10" s="41"/>
      <c r="I10" s="42"/>
      <c r="J10" s="40"/>
      <c r="K10" s="41">
        <v>0.0</v>
      </c>
      <c r="L10" s="46">
        <v>0.0</v>
      </c>
      <c r="M10" s="20"/>
      <c r="N10" s="20"/>
      <c r="O10" s="20"/>
      <c r="P10" s="20"/>
      <c r="Q10" s="20"/>
      <c r="R10" s="20"/>
      <c r="S10" s="20"/>
      <c r="T10" s="20"/>
      <c r="U10" s="20"/>
      <c r="V10" s="20"/>
      <c r="W10" s="20"/>
      <c r="X10" s="20"/>
      <c r="Y10" s="20"/>
      <c r="Z10" s="20"/>
    </row>
    <row r="11" ht="12.75" customHeight="1">
      <c r="A11" s="53" t="s">
        <v>97</v>
      </c>
      <c r="B11" s="35"/>
      <c r="C11" s="36"/>
      <c r="D11" s="37"/>
      <c r="E11" s="35">
        <v>0.0</v>
      </c>
      <c r="F11" s="45">
        <v>0.0</v>
      </c>
      <c r="G11" s="54" t="s">
        <v>97</v>
      </c>
      <c r="H11" s="41"/>
      <c r="I11" s="42"/>
      <c r="J11" s="40"/>
      <c r="K11" s="41">
        <v>0.0</v>
      </c>
      <c r="L11" s="46">
        <v>0.0</v>
      </c>
      <c r="M11" s="20"/>
      <c r="N11" s="20"/>
      <c r="O11" s="20"/>
      <c r="P11" s="20"/>
      <c r="Q11" s="20"/>
      <c r="R11" s="20"/>
      <c r="S11" s="20"/>
      <c r="T11" s="20"/>
      <c r="U11" s="20"/>
      <c r="V11" s="20"/>
      <c r="W11" s="20"/>
      <c r="X11" s="20"/>
      <c r="Y11" s="20"/>
      <c r="Z11" s="20"/>
    </row>
    <row r="12" ht="12.75" customHeight="1">
      <c r="A12" s="53" t="s">
        <v>99</v>
      </c>
      <c r="B12" s="35"/>
      <c r="C12" s="36"/>
      <c r="D12" s="37"/>
      <c r="E12" s="35"/>
      <c r="F12" s="45"/>
      <c r="G12" s="54" t="s">
        <v>99</v>
      </c>
      <c r="H12" s="41"/>
      <c r="I12" s="42"/>
      <c r="J12" s="40"/>
      <c r="K12" s="41">
        <v>0.0</v>
      </c>
      <c r="L12" s="46">
        <v>0.0</v>
      </c>
      <c r="M12" s="20"/>
      <c r="N12" s="20"/>
      <c r="O12" s="20"/>
      <c r="P12" s="20"/>
      <c r="Q12" s="20"/>
      <c r="R12" s="20"/>
      <c r="S12" s="20"/>
      <c r="T12" s="20"/>
      <c r="U12" s="20"/>
      <c r="V12" s="20"/>
      <c r="W12" s="20"/>
      <c r="X12" s="20"/>
      <c r="Y12" s="20"/>
      <c r="Z12" s="20"/>
    </row>
    <row r="13" ht="12.75" customHeight="1">
      <c r="A13" s="53" t="s">
        <v>100</v>
      </c>
      <c r="B13" s="35"/>
      <c r="C13" s="36"/>
      <c r="D13" s="37"/>
      <c r="E13" s="35"/>
      <c r="F13" s="45"/>
      <c r="G13" s="54" t="s">
        <v>100</v>
      </c>
      <c r="H13" s="41" t="s">
        <v>511</v>
      </c>
      <c r="I13" s="42"/>
      <c r="J13" s="40"/>
      <c r="K13" s="41">
        <v>0.0</v>
      </c>
      <c r="L13" s="46">
        <v>0.0</v>
      </c>
      <c r="M13" s="20"/>
      <c r="N13" s="20"/>
      <c r="O13" s="20"/>
      <c r="P13" s="20"/>
      <c r="Q13" s="20"/>
      <c r="R13" s="20"/>
      <c r="S13" s="20"/>
      <c r="T13" s="20"/>
      <c r="U13" s="20"/>
      <c r="V13" s="20"/>
      <c r="W13" s="20"/>
      <c r="X13" s="20"/>
      <c r="Y13" s="20"/>
      <c r="Z13" s="20"/>
    </row>
    <row r="14" ht="12.75" customHeight="1">
      <c r="A14" s="53" t="s">
        <v>101</v>
      </c>
      <c r="B14" s="35"/>
      <c r="C14" s="36"/>
      <c r="D14" s="37"/>
      <c r="E14" s="35"/>
      <c r="F14" s="45"/>
      <c r="G14" s="54" t="s">
        <v>101</v>
      </c>
      <c r="H14" s="41"/>
      <c r="I14" s="42"/>
      <c r="J14" s="40"/>
      <c r="K14" s="41">
        <v>0.0</v>
      </c>
      <c r="L14" s="46">
        <v>0.0</v>
      </c>
      <c r="M14" s="20"/>
      <c r="N14" s="20"/>
      <c r="O14" s="20"/>
      <c r="P14" s="20"/>
      <c r="Q14" s="20"/>
      <c r="R14" s="20"/>
      <c r="S14" s="20"/>
      <c r="T14" s="20"/>
      <c r="U14" s="20"/>
      <c r="V14" s="20"/>
      <c r="W14" s="20"/>
      <c r="X14" s="20"/>
      <c r="Y14" s="20"/>
      <c r="Z14" s="20"/>
    </row>
    <row r="15" ht="12.75" customHeight="1">
      <c r="A15" s="53" t="s">
        <v>103</v>
      </c>
      <c r="B15" s="35"/>
      <c r="C15" s="36"/>
      <c r="D15" s="37"/>
      <c r="E15" s="35">
        <v>0.0</v>
      </c>
      <c r="F15" s="45">
        <v>0.0</v>
      </c>
      <c r="G15" s="54" t="s">
        <v>103</v>
      </c>
      <c r="H15" s="41"/>
      <c r="I15" s="42"/>
      <c r="J15" s="40"/>
      <c r="K15" s="41">
        <v>0.0</v>
      </c>
      <c r="L15" s="46">
        <v>0.0</v>
      </c>
      <c r="M15" s="20"/>
      <c r="N15" s="20"/>
      <c r="O15" s="20"/>
      <c r="P15" s="20"/>
      <c r="Q15" s="20"/>
      <c r="R15" s="20"/>
      <c r="S15" s="20"/>
      <c r="T15" s="20"/>
      <c r="U15" s="20"/>
      <c r="V15" s="20"/>
      <c r="W15" s="20"/>
      <c r="X15" s="20"/>
      <c r="Y15" s="20"/>
      <c r="Z15" s="20"/>
    </row>
    <row r="16" ht="26.25" customHeight="1">
      <c r="A16" s="55" t="s">
        <v>104</v>
      </c>
      <c r="B16" s="56"/>
      <c r="C16" s="55"/>
      <c r="D16" s="37"/>
      <c r="E16" s="47"/>
      <c r="F16" s="48"/>
      <c r="G16" s="40" t="s">
        <v>104</v>
      </c>
      <c r="H16" s="49"/>
      <c r="I16" s="57"/>
      <c r="J16" s="40"/>
      <c r="K16" s="51"/>
      <c r="L16" s="52"/>
      <c r="M16" s="20"/>
      <c r="N16" s="20"/>
      <c r="O16" s="20"/>
      <c r="P16" s="20"/>
      <c r="Q16" s="20"/>
      <c r="R16" s="20"/>
      <c r="S16" s="20"/>
      <c r="T16" s="20"/>
      <c r="U16" s="20"/>
      <c r="V16" s="20"/>
      <c r="W16" s="20"/>
      <c r="X16" s="20"/>
      <c r="Y16" s="20"/>
      <c r="Z16" s="20"/>
    </row>
    <row r="17" ht="12.75" customHeight="1">
      <c r="A17" s="37" t="s">
        <v>105</v>
      </c>
      <c r="B17" s="35">
        <v>0.0</v>
      </c>
      <c r="C17" s="36"/>
      <c r="D17" s="37"/>
      <c r="E17" s="35">
        <v>0.0</v>
      </c>
      <c r="F17" s="45">
        <v>0.0</v>
      </c>
      <c r="G17" s="40" t="s">
        <v>105</v>
      </c>
      <c r="H17" s="41"/>
      <c r="I17" s="42"/>
      <c r="J17" s="40"/>
      <c r="K17" s="41">
        <v>0.0</v>
      </c>
      <c r="L17" s="46">
        <v>0.0</v>
      </c>
      <c r="M17" s="20"/>
      <c r="N17" s="20"/>
      <c r="O17" s="20"/>
      <c r="P17" s="20"/>
      <c r="Q17" s="20"/>
      <c r="R17" s="20"/>
      <c r="S17" s="20"/>
      <c r="T17" s="20"/>
      <c r="U17" s="20"/>
      <c r="V17" s="20"/>
      <c r="W17" s="20"/>
      <c r="X17" s="20"/>
      <c r="Y17" s="20"/>
      <c r="Z17" s="20"/>
    </row>
    <row r="18" ht="12.75" customHeight="1">
      <c r="A18" s="37" t="s">
        <v>105</v>
      </c>
      <c r="B18" s="35"/>
      <c r="C18" s="36"/>
      <c r="D18" s="37"/>
      <c r="E18" s="35">
        <v>0.0</v>
      </c>
      <c r="F18" s="45">
        <v>0.0</v>
      </c>
      <c r="G18" s="40" t="s">
        <v>105</v>
      </c>
      <c r="H18" s="41"/>
      <c r="I18" s="42"/>
      <c r="J18" s="40"/>
      <c r="K18" s="41">
        <v>0.0</v>
      </c>
      <c r="L18" s="46">
        <v>0.0</v>
      </c>
      <c r="M18" s="20"/>
      <c r="N18" s="20"/>
      <c r="O18" s="20"/>
      <c r="P18" s="20"/>
      <c r="Q18" s="20"/>
      <c r="R18" s="20"/>
      <c r="S18" s="20"/>
      <c r="T18" s="20"/>
      <c r="U18" s="20"/>
      <c r="V18" s="20"/>
      <c r="W18" s="20"/>
      <c r="X18" s="20"/>
      <c r="Y18" s="20"/>
      <c r="Z18" s="20"/>
    </row>
    <row r="19" ht="12.75" customHeight="1">
      <c r="A19" s="58" t="s">
        <v>106</v>
      </c>
      <c r="B19" s="59"/>
      <c r="C19" s="60"/>
      <c r="D19" s="58"/>
      <c r="E19" s="47"/>
      <c r="F19" s="48"/>
      <c r="G19" s="61" t="s">
        <v>106</v>
      </c>
      <c r="H19" s="51"/>
      <c r="I19" s="50"/>
      <c r="J19" s="61"/>
      <c r="K19" s="51"/>
      <c r="L19" s="52"/>
      <c r="M19" s="20"/>
      <c r="N19" s="20"/>
      <c r="O19" s="20"/>
      <c r="P19" s="20"/>
      <c r="Q19" s="20"/>
      <c r="R19" s="20"/>
      <c r="S19" s="20"/>
      <c r="T19" s="20"/>
      <c r="U19" s="20"/>
      <c r="V19" s="20"/>
      <c r="W19" s="20"/>
      <c r="X19" s="20"/>
      <c r="Y19" s="20"/>
      <c r="Z19" s="20"/>
    </row>
    <row r="20" ht="12.75" customHeight="1">
      <c r="A20" s="37" t="s">
        <v>107</v>
      </c>
      <c r="B20" s="56">
        <f>SUM(B5:B18)</f>
        <v>3000</v>
      </c>
      <c r="C20" s="56"/>
      <c r="D20" s="37"/>
      <c r="E20" s="56">
        <f t="shared" ref="E20:F20" si="1">SUM(E5,E6,E7,E8,E10,E11,E15,E17,E18)</f>
        <v>0</v>
      </c>
      <c r="F20" s="62">
        <f t="shared" si="1"/>
        <v>0</v>
      </c>
      <c r="G20" s="40" t="s">
        <v>107</v>
      </c>
      <c r="H20" s="49">
        <f>SUM(H5:H18)</f>
        <v>2000</v>
      </c>
      <c r="I20" s="57"/>
      <c r="J20" s="40"/>
      <c r="K20" s="49">
        <f t="shared" ref="K20:L20" si="2">SUM(K5:K19)</f>
        <v>0</v>
      </c>
      <c r="L20" s="63">
        <f t="shared" si="2"/>
        <v>0</v>
      </c>
      <c r="M20" s="20"/>
      <c r="N20" s="20"/>
      <c r="O20" s="20"/>
      <c r="P20" s="20"/>
      <c r="Q20" s="20"/>
      <c r="R20" s="20"/>
      <c r="S20" s="20"/>
      <c r="T20" s="20"/>
      <c r="U20" s="20"/>
      <c r="V20" s="20"/>
      <c r="W20" s="20"/>
      <c r="X20" s="20"/>
      <c r="Y20" s="20"/>
      <c r="Z20" s="20"/>
    </row>
    <row r="21" ht="12.75" customHeight="1">
      <c r="A21" s="64" t="s">
        <v>108</v>
      </c>
      <c r="B21" s="27"/>
      <c r="C21" s="65"/>
      <c r="D21" s="27"/>
      <c r="E21" s="66"/>
      <c r="F21" s="67"/>
      <c r="G21" s="27" t="s">
        <v>109</v>
      </c>
      <c r="H21" s="27"/>
      <c r="I21" s="65"/>
      <c r="J21" s="27" t="s">
        <v>110</v>
      </c>
      <c r="K21" s="27" t="s">
        <v>111</v>
      </c>
      <c r="L21" s="68" t="s">
        <v>112</v>
      </c>
      <c r="M21" s="20"/>
      <c r="N21" s="20"/>
      <c r="O21" s="20"/>
      <c r="P21" s="20"/>
      <c r="Q21" s="20"/>
      <c r="R21" s="20"/>
      <c r="S21" s="20"/>
      <c r="T21" s="20"/>
      <c r="U21" s="20"/>
      <c r="V21" s="20"/>
      <c r="W21" s="20"/>
      <c r="X21" s="20"/>
      <c r="Y21" s="20"/>
      <c r="Z21" s="20"/>
    </row>
    <row r="22" ht="12.75" customHeight="1">
      <c r="A22" s="30"/>
      <c r="B22" s="30"/>
      <c r="C22" s="69"/>
      <c r="D22" s="30"/>
      <c r="E22" s="70"/>
      <c r="F22" s="71"/>
      <c r="G22" s="29" t="s">
        <v>113</v>
      </c>
      <c r="H22" s="29"/>
      <c r="I22" s="72"/>
      <c r="J22" s="29"/>
      <c r="K22" s="29" t="s">
        <v>114</v>
      </c>
      <c r="L22" s="33" t="s">
        <v>115</v>
      </c>
      <c r="M22" s="20"/>
      <c r="N22" s="20"/>
      <c r="O22" s="20"/>
      <c r="P22" s="20"/>
      <c r="Q22" s="20"/>
      <c r="R22" s="20"/>
      <c r="S22" s="20"/>
      <c r="T22" s="20"/>
      <c r="U22" s="20"/>
      <c r="V22" s="20"/>
      <c r="W22" s="20"/>
      <c r="X22" s="20"/>
      <c r="Y22" s="20"/>
      <c r="Z22" s="20"/>
    </row>
    <row r="23" ht="12.75" customHeight="1">
      <c r="A23" s="73"/>
      <c r="B23" s="30" t="s">
        <v>79</v>
      </c>
      <c r="C23" s="69" t="s">
        <v>80</v>
      </c>
      <c r="D23" s="30"/>
      <c r="E23" s="29" t="s">
        <v>81</v>
      </c>
      <c r="F23" s="33" t="s">
        <v>82</v>
      </c>
      <c r="G23" s="74" t="s">
        <v>116</v>
      </c>
      <c r="H23" s="29" t="s">
        <v>79</v>
      </c>
      <c r="I23" s="72" t="s">
        <v>80</v>
      </c>
      <c r="J23" s="29"/>
      <c r="K23" s="29" t="s">
        <v>81</v>
      </c>
      <c r="L23" s="33" t="s">
        <v>82</v>
      </c>
      <c r="M23" s="20"/>
      <c r="N23" s="20"/>
      <c r="O23" s="20"/>
      <c r="P23" s="20"/>
      <c r="Q23" s="20"/>
      <c r="R23" s="20"/>
      <c r="S23" s="20"/>
      <c r="T23" s="20"/>
      <c r="U23" s="20"/>
      <c r="V23" s="20"/>
      <c r="W23" s="20"/>
      <c r="X23" s="20"/>
      <c r="Y23" s="20"/>
      <c r="Z23" s="20"/>
    </row>
    <row r="24" ht="12.75" customHeight="1">
      <c r="A24" s="75" t="s">
        <v>117</v>
      </c>
      <c r="B24" s="76"/>
      <c r="C24" s="77"/>
      <c r="D24" s="75"/>
      <c r="E24" s="76">
        <v>0.0</v>
      </c>
      <c r="F24" s="85">
        <v>0.0</v>
      </c>
      <c r="G24" s="80" t="s">
        <v>119</v>
      </c>
      <c r="H24" s="81">
        <v>0.0</v>
      </c>
      <c r="I24" s="82"/>
      <c r="J24" s="83"/>
      <c r="K24" s="81">
        <v>0.0</v>
      </c>
      <c r="L24" s="84">
        <v>0.0</v>
      </c>
      <c r="M24" s="20"/>
      <c r="N24" s="20"/>
      <c r="O24" s="20"/>
      <c r="P24" s="20"/>
      <c r="Q24" s="20"/>
      <c r="R24" s="20"/>
      <c r="S24" s="20"/>
      <c r="T24" s="20"/>
      <c r="U24" s="20"/>
      <c r="V24" s="20"/>
      <c r="W24" s="20"/>
      <c r="X24" s="20"/>
      <c r="Y24" s="20"/>
      <c r="Z24" s="20"/>
    </row>
    <row r="25" ht="12.75" customHeight="1">
      <c r="A25" s="75" t="s">
        <v>120</v>
      </c>
      <c r="B25" s="76"/>
      <c r="C25" s="77"/>
      <c r="D25" s="75"/>
      <c r="E25" s="76">
        <v>0.0</v>
      </c>
      <c r="F25" s="85">
        <v>0.0</v>
      </c>
      <c r="G25" s="80" t="s">
        <v>122</v>
      </c>
      <c r="H25" s="81">
        <v>0.0</v>
      </c>
      <c r="I25" s="82"/>
      <c r="J25" s="83"/>
      <c r="K25" s="81">
        <v>0.0</v>
      </c>
      <c r="L25" s="84">
        <v>0.0</v>
      </c>
      <c r="M25" s="20"/>
      <c r="N25" s="20"/>
      <c r="O25" s="20"/>
      <c r="P25" s="20"/>
      <c r="Q25" s="20"/>
      <c r="R25" s="20"/>
      <c r="S25" s="20"/>
      <c r="T25" s="20"/>
      <c r="U25" s="20"/>
      <c r="V25" s="20"/>
      <c r="W25" s="20"/>
      <c r="X25" s="20"/>
      <c r="Y25" s="20"/>
      <c r="Z25" s="20"/>
    </row>
    <row r="26" ht="12.75" customHeight="1">
      <c r="A26" s="75" t="s">
        <v>123</v>
      </c>
      <c r="B26" s="76"/>
      <c r="C26" s="77"/>
      <c r="D26" s="75"/>
      <c r="E26" s="76">
        <v>0.0</v>
      </c>
      <c r="F26" s="85">
        <v>0.0</v>
      </c>
      <c r="G26" s="80" t="s">
        <v>124</v>
      </c>
      <c r="H26" s="81">
        <v>0.0</v>
      </c>
      <c r="I26" s="82"/>
      <c r="J26" s="83"/>
      <c r="K26" s="81">
        <v>0.0</v>
      </c>
      <c r="L26" s="84">
        <v>0.0</v>
      </c>
      <c r="M26" s="20"/>
      <c r="N26" s="20"/>
      <c r="O26" s="20"/>
      <c r="P26" s="20"/>
      <c r="Q26" s="20"/>
      <c r="R26" s="20"/>
      <c r="S26" s="20"/>
      <c r="T26" s="20"/>
      <c r="U26" s="20"/>
      <c r="V26" s="20"/>
      <c r="W26" s="20"/>
      <c r="X26" s="20"/>
      <c r="Y26" s="20"/>
      <c r="Z26" s="20"/>
    </row>
    <row r="27" ht="12.75" customHeight="1">
      <c r="A27" s="75" t="s">
        <v>125</v>
      </c>
      <c r="B27" s="86"/>
      <c r="C27" s="77"/>
      <c r="D27" s="75"/>
      <c r="E27" s="86">
        <v>0.0</v>
      </c>
      <c r="F27" s="85">
        <v>0.0</v>
      </c>
      <c r="G27" s="83" t="s">
        <v>127</v>
      </c>
      <c r="H27" s="81">
        <v>0.0</v>
      </c>
      <c r="I27" s="82"/>
      <c r="J27" s="83"/>
      <c r="K27" s="81">
        <v>0.0</v>
      </c>
      <c r="L27" s="84">
        <v>0.0</v>
      </c>
      <c r="M27" s="20"/>
      <c r="N27" s="20"/>
      <c r="O27" s="20"/>
      <c r="P27" s="20"/>
      <c r="Q27" s="20"/>
      <c r="R27" s="20"/>
      <c r="S27" s="20"/>
      <c r="T27" s="20"/>
      <c r="U27" s="20"/>
      <c r="V27" s="20"/>
      <c r="W27" s="20"/>
      <c r="X27" s="20"/>
      <c r="Y27" s="20"/>
      <c r="Z27" s="20"/>
    </row>
    <row r="28" ht="12.75" customHeight="1">
      <c r="A28" s="75" t="s">
        <v>128</v>
      </c>
      <c r="B28" s="86"/>
      <c r="C28" s="77"/>
      <c r="D28" s="75"/>
      <c r="E28" s="86">
        <v>0.0</v>
      </c>
      <c r="F28" s="85">
        <v>0.0</v>
      </c>
      <c r="G28" s="80" t="s">
        <v>129</v>
      </c>
      <c r="H28" s="87"/>
      <c r="I28" s="88"/>
      <c r="J28" s="83"/>
      <c r="K28" s="89"/>
      <c r="L28" s="90"/>
      <c r="M28" s="20"/>
      <c r="N28" s="20"/>
      <c r="O28" s="20"/>
      <c r="P28" s="20"/>
      <c r="Q28" s="20"/>
      <c r="R28" s="20"/>
      <c r="S28" s="20"/>
      <c r="T28" s="20"/>
      <c r="U28" s="20"/>
      <c r="V28" s="20"/>
      <c r="W28" s="20"/>
      <c r="X28" s="20"/>
      <c r="Y28" s="20"/>
      <c r="Z28" s="20"/>
    </row>
    <row r="29" ht="12.75" customHeight="1">
      <c r="A29" s="75"/>
      <c r="B29" s="75"/>
      <c r="C29" s="91"/>
      <c r="D29" s="75"/>
      <c r="E29" s="75"/>
      <c r="F29" s="92"/>
      <c r="G29" s="93" t="s">
        <v>130</v>
      </c>
      <c r="H29" s="89"/>
      <c r="I29" s="94" t="s">
        <v>94</v>
      </c>
      <c r="J29" s="83"/>
      <c r="K29" s="89"/>
      <c r="L29" s="90"/>
      <c r="M29" s="20"/>
      <c r="N29" s="20"/>
      <c r="O29" s="20"/>
      <c r="P29" s="20"/>
      <c r="Q29" s="20"/>
      <c r="R29" s="20"/>
      <c r="S29" s="20"/>
      <c r="T29" s="20"/>
      <c r="U29" s="20"/>
      <c r="V29" s="20"/>
      <c r="W29" s="20"/>
      <c r="X29" s="20"/>
      <c r="Y29" s="20"/>
      <c r="Z29" s="20"/>
    </row>
    <row r="30" ht="12.75" customHeight="1">
      <c r="A30" s="75" t="s">
        <v>131</v>
      </c>
      <c r="B30" s="76"/>
      <c r="C30" s="77"/>
      <c r="D30" s="75"/>
      <c r="E30" s="76">
        <v>0.0</v>
      </c>
      <c r="F30" s="85">
        <v>0.0</v>
      </c>
      <c r="G30" s="95" t="s">
        <v>133</v>
      </c>
      <c r="H30" s="81">
        <v>0.0</v>
      </c>
      <c r="I30" s="82"/>
      <c r="J30" s="83"/>
      <c r="K30" s="81">
        <v>0.0</v>
      </c>
      <c r="L30" s="84">
        <v>0.0</v>
      </c>
      <c r="M30" s="20"/>
      <c r="N30" s="20"/>
      <c r="O30" s="20"/>
      <c r="P30" s="20"/>
      <c r="Q30" s="20"/>
      <c r="R30" s="20"/>
      <c r="S30" s="20"/>
      <c r="T30" s="20"/>
      <c r="U30" s="20"/>
      <c r="V30" s="20"/>
      <c r="W30" s="20"/>
      <c r="X30" s="20"/>
      <c r="Y30" s="20"/>
      <c r="Z30" s="20"/>
    </row>
    <row r="31" ht="27.0" customHeight="1">
      <c r="A31" s="75" t="s">
        <v>134</v>
      </c>
      <c r="B31" s="76"/>
      <c r="C31" s="77"/>
      <c r="D31" s="75"/>
      <c r="E31" s="76">
        <v>0.0</v>
      </c>
      <c r="F31" s="85">
        <v>0.0</v>
      </c>
      <c r="G31" s="88" t="s">
        <v>135</v>
      </c>
      <c r="H31" s="87"/>
      <c r="I31" s="88"/>
      <c r="J31" s="83"/>
      <c r="K31" s="89"/>
      <c r="L31" s="90"/>
      <c r="M31" s="20"/>
      <c r="N31" s="20"/>
      <c r="O31" s="20"/>
      <c r="P31" s="20"/>
      <c r="Q31" s="20"/>
      <c r="R31" s="20"/>
      <c r="S31" s="20"/>
      <c r="T31" s="20"/>
      <c r="U31" s="20"/>
      <c r="V31" s="20"/>
      <c r="W31" s="20"/>
      <c r="X31" s="20"/>
      <c r="Y31" s="20"/>
      <c r="Z31" s="20"/>
    </row>
    <row r="32" ht="12.75" customHeight="1">
      <c r="A32" s="75" t="s">
        <v>136</v>
      </c>
      <c r="B32" s="76"/>
      <c r="C32" s="77"/>
      <c r="D32" s="75"/>
      <c r="E32" s="76">
        <v>0.0</v>
      </c>
      <c r="F32" s="85">
        <v>0.0</v>
      </c>
      <c r="G32" s="83" t="s">
        <v>105</v>
      </c>
      <c r="H32" s="81">
        <v>0.0</v>
      </c>
      <c r="I32" s="82"/>
      <c r="J32" s="83"/>
      <c r="K32" s="81">
        <v>0.0</v>
      </c>
      <c r="L32" s="84">
        <v>0.0</v>
      </c>
      <c r="M32" s="20"/>
      <c r="N32" s="20"/>
      <c r="O32" s="20"/>
      <c r="P32" s="20"/>
      <c r="Q32" s="20"/>
      <c r="R32" s="20"/>
      <c r="S32" s="20"/>
      <c r="T32" s="20"/>
      <c r="U32" s="20"/>
      <c r="V32" s="20"/>
      <c r="W32" s="20"/>
      <c r="X32" s="20"/>
      <c r="Y32" s="20"/>
      <c r="Z32" s="20"/>
    </row>
    <row r="33" ht="12.75" customHeight="1">
      <c r="A33" s="75" t="s">
        <v>137</v>
      </c>
      <c r="B33" s="76"/>
      <c r="C33" s="77"/>
      <c r="D33" s="75"/>
      <c r="E33" s="76">
        <v>0.0</v>
      </c>
      <c r="F33" s="85">
        <v>0.0</v>
      </c>
      <c r="G33" s="96" t="s">
        <v>138</v>
      </c>
      <c r="H33" s="89"/>
      <c r="I33" s="94"/>
      <c r="J33" s="96"/>
      <c r="K33" s="89"/>
      <c r="L33" s="90"/>
      <c r="M33" s="20"/>
      <c r="N33" s="20"/>
      <c r="O33" s="20"/>
      <c r="P33" s="20"/>
      <c r="Q33" s="20"/>
      <c r="R33" s="20"/>
      <c r="S33" s="20"/>
      <c r="T33" s="20"/>
      <c r="U33" s="20"/>
      <c r="V33" s="20"/>
      <c r="W33" s="20"/>
      <c r="X33" s="20"/>
      <c r="Y33" s="20"/>
      <c r="Z33" s="20"/>
    </row>
    <row r="34" ht="12.75" customHeight="1">
      <c r="A34" s="97" t="s">
        <v>139</v>
      </c>
      <c r="B34" s="98"/>
      <c r="C34" s="99"/>
      <c r="D34" s="97"/>
      <c r="E34" s="98"/>
      <c r="F34" s="100"/>
      <c r="G34" s="83" t="s">
        <v>107</v>
      </c>
      <c r="H34" s="87">
        <f>SUM(H24:H32)</f>
        <v>0</v>
      </c>
      <c r="I34" s="88"/>
      <c r="J34" s="83"/>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5" t="s">
        <v>105</v>
      </c>
      <c r="B35" s="76"/>
      <c r="C35" s="77"/>
      <c r="D35" s="75"/>
      <c r="E35" s="76">
        <v>0.0</v>
      </c>
      <c r="F35" s="85">
        <v>0.0</v>
      </c>
      <c r="G35" s="27" t="s">
        <v>141</v>
      </c>
      <c r="H35" s="27"/>
      <c r="I35" s="65"/>
      <c r="J35" s="27"/>
      <c r="K35" s="66"/>
      <c r="L35" s="67"/>
      <c r="M35" s="20"/>
      <c r="N35" s="20"/>
      <c r="O35" s="20"/>
      <c r="P35" s="20"/>
      <c r="Q35" s="20"/>
      <c r="R35" s="20"/>
      <c r="S35" s="20"/>
      <c r="T35" s="20"/>
      <c r="U35" s="20"/>
      <c r="V35" s="20"/>
      <c r="W35" s="20"/>
      <c r="X35" s="20"/>
      <c r="Y35" s="20"/>
      <c r="Z35" s="20"/>
    </row>
    <row r="36" ht="12.75" customHeight="1">
      <c r="A36" s="97" t="s">
        <v>142</v>
      </c>
      <c r="B36" s="97"/>
      <c r="C36" s="102"/>
      <c r="D36" s="97"/>
      <c r="E36" s="98"/>
      <c r="F36" s="100"/>
      <c r="G36" s="30" t="s">
        <v>143</v>
      </c>
      <c r="H36" s="30"/>
      <c r="I36" s="69"/>
      <c r="J36" s="30" t="s">
        <v>110</v>
      </c>
      <c r="K36" s="29"/>
      <c r="L36" s="71"/>
      <c r="M36" s="20"/>
      <c r="N36" s="20"/>
      <c r="O36" s="20"/>
      <c r="P36" s="20"/>
      <c r="Q36" s="20"/>
      <c r="R36" s="20"/>
      <c r="S36" s="20"/>
      <c r="T36" s="20"/>
      <c r="U36" s="20"/>
      <c r="V36" s="20"/>
      <c r="W36" s="20"/>
      <c r="X36" s="20"/>
      <c r="Y36" s="20"/>
      <c r="Z36" s="20"/>
    </row>
    <row r="37" ht="12.75" customHeight="1">
      <c r="A37" s="75" t="s">
        <v>107</v>
      </c>
      <c r="B37" s="103">
        <f>SUM(B24:B35)</f>
        <v>0</v>
      </c>
      <c r="C37" s="104"/>
      <c r="D37" s="75"/>
      <c r="E37" s="103">
        <f t="shared" ref="E37:F37" si="4">SUM(E24:E36)</f>
        <v>0</v>
      </c>
      <c r="F37" s="105">
        <f t="shared" si="4"/>
        <v>0</v>
      </c>
      <c r="G37" s="30" t="s">
        <v>113</v>
      </c>
      <c r="H37" s="30"/>
      <c r="I37" s="69"/>
      <c r="J37" s="30"/>
      <c r="K37" s="29" t="s">
        <v>114</v>
      </c>
      <c r="L37" s="33" t="s">
        <v>115</v>
      </c>
      <c r="M37" s="20"/>
      <c r="N37" s="20"/>
      <c r="O37" s="20"/>
      <c r="P37" s="20"/>
      <c r="Q37" s="20"/>
      <c r="R37" s="20"/>
      <c r="S37" s="20"/>
      <c r="T37" s="20"/>
      <c r="U37" s="20"/>
      <c r="V37" s="20"/>
      <c r="W37" s="20"/>
      <c r="X37" s="20"/>
      <c r="Y37" s="20"/>
      <c r="Z37" s="20"/>
    </row>
    <row r="38" ht="12.75" customHeight="1">
      <c r="A38" s="64" t="s">
        <v>144</v>
      </c>
      <c r="B38" s="27"/>
      <c r="C38" s="65"/>
      <c r="D38" s="27"/>
      <c r="E38" s="27"/>
      <c r="F38" s="68"/>
      <c r="G38" s="73" t="s">
        <v>145</v>
      </c>
      <c r="H38" s="30" t="s">
        <v>79</v>
      </c>
      <c r="I38" s="69" t="s">
        <v>146</v>
      </c>
      <c r="J38" s="30"/>
      <c r="K38" s="29" t="s">
        <v>81</v>
      </c>
      <c r="L38" s="33" t="s">
        <v>82</v>
      </c>
      <c r="M38" s="20"/>
      <c r="N38" s="20"/>
      <c r="O38" s="20"/>
      <c r="P38" s="20"/>
      <c r="Q38" s="20"/>
      <c r="R38" s="20"/>
      <c r="S38" s="20"/>
      <c r="T38" s="20"/>
      <c r="U38" s="20"/>
      <c r="V38" s="20"/>
      <c r="W38" s="20"/>
      <c r="X38" s="20"/>
      <c r="Y38" s="20"/>
      <c r="Z38" s="20"/>
    </row>
    <row r="39" ht="12.75" customHeight="1">
      <c r="A39" s="30" t="s">
        <v>147</v>
      </c>
      <c r="B39" s="30"/>
      <c r="C39" s="69"/>
      <c r="D39" s="30"/>
      <c r="E39" s="30" t="s">
        <v>148</v>
      </c>
      <c r="F39" s="106" t="s">
        <v>149</v>
      </c>
      <c r="G39" s="107" t="s">
        <v>150</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151</v>
      </c>
      <c r="B40" s="30"/>
      <c r="C40" s="69"/>
      <c r="D40" s="30"/>
      <c r="E40" s="30"/>
      <c r="F40" s="106"/>
      <c r="G40" s="112" t="s">
        <v>152</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153</v>
      </c>
      <c r="B41" s="30" t="s">
        <v>79</v>
      </c>
      <c r="C41" s="69" t="s">
        <v>146</v>
      </c>
      <c r="D41" s="73"/>
      <c r="E41" s="29" t="s">
        <v>81</v>
      </c>
      <c r="F41" s="33" t="s">
        <v>82</v>
      </c>
      <c r="G41" s="112" t="s">
        <v>154</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155</v>
      </c>
      <c r="B42" s="115">
        <v>0.0</v>
      </c>
      <c r="C42" s="116"/>
      <c r="D42" s="117"/>
      <c r="E42" s="118"/>
      <c r="F42" s="118"/>
      <c r="G42" s="119" t="s">
        <v>156</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157</v>
      </c>
      <c r="B43" s="115">
        <v>0.0</v>
      </c>
      <c r="C43" s="116" t="s">
        <v>158</v>
      </c>
      <c r="D43" s="117"/>
      <c r="E43" s="118"/>
      <c r="F43" s="118"/>
      <c r="G43" s="119" t="s">
        <v>159</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160</v>
      </c>
      <c r="B44" s="115">
        <v>0.0</v>
      </c>
      <c r="C44" s="120" t="s">
        <v>161</v>
      </c>
      <c r="D44" s="117"/>
      <c r="E44" s="118"/>
      <c r="F44" s="118"/>
      <c r="G44" s="121" t="s">
        <v>162</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163</v>
      </c>
      <c r="B45" s="122">
        <v>0.0</v>
      </c>
      <c r="C45" s="120"/>
      <c r="D45" s="117"/>
      <c r="E45" s="122">
        <v>0.0</v>
      </c>
      <c r="F45" s="123">
        <v>0.0</v>
      </c>
      <c r="G45" s="112" t="s">
        <v>107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164</v>
      </c>
      <c r="B46" s="122">
        <v>0.0</v>
      </c>
      <c r="C46" s="120"/>
      <c r="D46" s="117"/>
      <c r="E46" s="122">
        <v>0.0</v>
      </c>
      <c r="F46" s="123">
        <v>0.0</v>
      </c>
      <c r="G46" s="27" t="s">
        <v>165</v>
      </c>
      <c r="H46" s="27"/>
      <c r="I46" s="65"/>
      <c r="J46" s="27"/>
      <c r="K46" s="66"/>
      <c r="L46" s="67"/>
      <c r="M46" s="20"/>
      <c r="N46" s="20"/>
      <c r="O46" s="20"/>
      <c r="P46" s="20"/>
      <c r="Q46" s="20"/>
      <c r="R46" s="20"/>
      <c r="S46" s="20"/>
      <c r="T46" s="20"/>
      <c r="U46" s="20"/>
      <c r="V46" s="20"/>
      <c r="W46" s="20"/>
      <c r="X46" s="20"/>
      <c r="Y46" s="20"/>
      <c r="Z46" s="20"/>
    </row>
    <row r="47" ht="13.5" customHeight="1">
      <c r="A47" s="114" t="s">
        <v>166</v>
      </c>
      <c r="B47" s="118"/>
      <c r="C47" s="114"/>
      <c r="D47" s="117"/>
      <c r="E47" s="118"/>
      <c r="F47" s="114"/>
      <c r="G47" s="197" t="s">
        <v>512</v>
      </c>
      <c r="H47" s="30"/>
      <c r="I47" s="69"/>
      <c r="J47" s="30"/>
      <c r="K47" s="70"/>
      <c r="L47" s="71"/>
      <c r="M47" s="20"/>
      <c r="N47" s="20"/>
      <c r="O47" s="20"/>
      <c r="P47" s="20"/>
      <c r="Q47" s="20"/>
      <c r="R47" s="20"/>
      <c r="S47" s="20"/>
      <c r="T47" s="20"/>
      <c r="U47" s="20"/>
      <c r="V47" s="20"/>
      <c r="W47" s="20"/>
      <c r="X47" s="20"/>
      <c r="Y47" s="20"/>
      <c r="Z47" s="20"/>
    </row>
    <row r="48" ht="13.5" customHeight="1">
      <c r="A48" s="114" t="s">
        <v>168</v>
      </c>
      <c r="B48" s="118"/>
      <c r="C48" s="114"/>
      <c r="D48" s="117"/>
      <c r="E48" s="118"/>
      <c r="F48" s="114"/>
      <c r="G48" s="127" t="s">
        <v>169</v>
      </c>
      <c r="H48" s="73"/>
      <c r="I48" s="128"/>
      <c r="J48" s="73"/>
      <c r="K48" s="70"/>
      <c r="L48" s="71"/>
      <c r="M48" s="20"/>
      <c r="N48" s="20"/>
      <c r="O48" s="20"/>
      <c r="P48" s="20"/>
      <c r="Q48" s="20"/>
      <c r="R48" s="20"/>
      <c r="S48" s="20"/>
      <c r="T48" s="20"/>
      <c r="U48" s="20"/>
      <c r="V48" s="20"/>
      <c r="W48" s="20"/>
      <c r="X48" s="20"/>
      <c r="Y48" s="20"/>
      <c r="Z48" s="20"/>
    </row>
    <row r="49" ht="12.0" customHeight="1">
      <c r="A49" s="114" t="s">
        <v>170</v>
      </c>
      <c r="B49" s="118"/>
      <c r="C49" s="114"/>
      <c r="D49" s="117"/>
      <c r="E49" s="129"/>
      <c r="F49" s="130"/>
      <c r="G49" s="30" t="s">
        <v>113</v>
      </c>
      <c r="H49" s="30"/>
      <c r="I49" s="69" t="s">
        <v>171</v>
      </c>
      <c r="J49" s="30" t="s">
        <v>110</v>
      </c>
      <c r="K49" s="29" t="s">
        <v>114</v>
      </c>
      <c r="L49" s="33" t="s">
        <v>115</v>
      </c>
      <c r="M49" s="20"/>
      <c r="N49" s="20"/>
      <c r="O49" s="20"/>
      <c r="P49" s="20"/>
      <c r="Q49" s="20"/>
      <c r="R49" s="20"/>
      <c r="S49" s="20"/>
      <c r="T49" s="20"/>
      <c r="U49" s="20"/>
      <c r="V49" s="20"/>
      <c r="W49" s="20"/>
      <c r="X49" s="20"/>
      <c r="Y49" s="20"/>
      <c r="Z49" s="20"/>
    </row>
    <row r="50" ht="12.75" customHeight="1">
      <c r="A50" s="117" t="s">
        <v>107</v>
      </c>
      <c r="B50" s="118">
        <f>SUM(B42:B46)</f>
        <v>0</v>
      </c>
      <c r="C50" s="114"/>
      <c r="D50" s="117"/>
      <c r="E50" s="118">
        <f t="shared" ref="E50:F50" si="6">SUM(E45,E46)</f>
        <v>0</v>
      </c>
      <c r="F50" s="131">
        <f t="shared" si="6"/>
        <v>0</v>
      </c>
      <c r="G50" s="132" t="s">
        <v>172</v>
      </c>
      <c r="H50" s="30" t="s">
        <v>79</v>
      </c>
      <c r="I50" s="69" t="s">
        <v>146</v>
      </c>
      <c r="J50" s="73"/>
      <c r="K50" s="29" t="s">
        <v>81</v>
      </c>
      <c r="L50" s="33" t="s">
        <v>82</v>
      </c>
      <c r="M50" s="20"/>
      <c r="N50" s="20"/>
      <c r="O50" s="20"/>
      <c r="P50" s="20"/>
      <c r="Q50" s="20"/>
      <c r="R50" s="20"/>
      <c r="S50" s="20"/>
      <c r="T50" s="20"/>
      <c r="U50" s="20"/>
      <c r="V50" s="20"/>
      <c r="W50" s="20"/>
      <c r="X50" s="20"/>
      <c r="Y50" s="20"/>
      <c r="Z50" s="20"/>
    </row>
    <row r="51" ht="12.75" customHeight="1">
      <c r="A51" s="198" t="s">
        <v>513</v>
      </c>
      <c r="B51" s="27"/>
      <c r="C51" s="65"/>
      <c r="D51" s="27"/>
      <c r="E51" s="66"/>
      <c r="F51" s="67"/>
      <c r="G51" s="133" t="s">
        <v>174</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193" t="s">
        <v>366</v>
      </c>
      <c r="B52" s="30"/>
      <c r="C52" s="69"/>
      <c r="D52" s="30"/>
      <c r="E52" s="70"/>
      <c r="F52" s="71"/>
      <c r="G52" s="133" t="s">
        <v>175</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169</v>
      </c>
      <c r="B53" s="73"/>
      <c r="C53" s="128"/>
      <c r="D53" s="73"/>
      <c r="E53" s="70"/>
      <c r="F53" s="71"/>
      <c r="G53" s="133" t="s">
        <v>176</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193" t="s">
        <v>514</v>
      </c>
      <c r="B54" s="73"/>
      <c r="C54" s="199" t="s">
        <v>515</v>
      </c>
      <c r="D54" s="193" t="s">
        <v>516</v>
      </c>
      <c r="E54" s="188" t="s">
        <v>502</v>
      </c>
      <c r="F54" s="189" t="s">
        <v>517</v>
      </c>
      <c r="G54" s="133" t="s">
        <v>177</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172</v>
      </c>
      <c r="B55" s="138" t="s">
        <v>79</v>
      </c>
      <c r="C55" s="69" t="s">
        <v>146</v>
      </c>
      <c r="D55" s="73"/>
      <c r="E55" s="29" t="s">
        <v>81</v>
      </c>
      <c r="F55" s="33" t="s">
        <v>82</v>
      </c>
      <c r="G55" s="133" t="s">
        <v>178</v>
      </c>
      <c r="H55" s="134">
        <v>0.0</v>
      </c>
      <c r="I55" s="135"/>
      <c r="J55" s="136"/>
      <c r="K55" s="200">
        <v>200.0</v>
      </c>
      <c r="L55" s="201">
        <v>200.0</v>
      </c>
      <c r="M55" s="20"/>
      <c r="N55" s="20"/>
      <c r="O55" s="20"/>
      <c r="P55" s="20"/>
      <c r="Q55" s="20"/>
      <c r="R55" s="20"/>
      <c r="S55" s="20"/>
      <c r="T55" s="20"/>
      <c r="U55" s="20"/>
      <c r="V55" s="20"/>
      <c r="W55" s="20"/>
      <c r="X55" s="20"/>
      <c r="Y55" s="20"/>
      <c r="Z55" s="20"/>
    </row>
    <row r="56" ht="12.75" customHeight="1">
      <c r="A56" s="202" t="s">
        <v>518</v>
      </c>
      <c r="B56" s="140">
        <v>0.0</v>
      </c>
      <c r="C56" s="141"/>
      <c r="D56" s="142"/>
      <c r="E56" s="140">
        <v>0.0</v>
      </c>
      <c r="F56" s="143">
        <v>0.0</v>
      </c>
      <c r="G56" s="144" t="s">
        <v>105</v>
      </c>
      <c r="H56" s="134">
        <v>0.0</v>
      </c>
      <c r="I56" s="135"/>
      <c r="J56" s="136"/>
      <c r="K56" s="200">
        <v>2500.0</v>
      </c>
      <c r="L56" s="201">
        <v>2500.0</v>
      </c>
      <c r="M56" s="20"/>
      <c r="N56" s="20"/>
      <c r="O56" s="20"/>
      <c r="P56" s="20"/>
      <c r="Q56" s="20"/>
      <c r="R56" s="20"/>
      <c r="S56" s="20"/>
      <c r="T56" s="20"/>
      <c r="U56" s="20"/>
      <c r="V56" s="20"/>
      <c r="W56" s="20"/>
      <c r="X56" s="20"/>
      <c r="Y56" s="20"/>
      <c r="Z56" s="20"/>
    </row>
    <row r="57" ht="25.5" customHeight="1">
      <c r="A57" s="139" t="s">
        <v>175</v>
      </c>
      <c r="B57" s="140">
        <v>0.0</v>
      </c>
      <c r="C57" s="141"/>
      <c r="D57" s="142"/>
      <c r="E57" s="140">
        <v>0.0</v>
      </c>
      <c r="F57" s="143">
        <v>0.0</v>
      </c>
      <c r="G57" s="145" t="s">
        <v>142</v>
      </c>
      <c r="H57" s="146"/>
      <c r="I57" s="145"/>
      <c r="J57" s="146"/>
      <c r="K57" s="147"/>
      <c r="L57" s="148"/>
      <c r="M57" s="20"/>
      <c r="N57" s="20"/>
      <c r="O57" s="20"/>
      <c r="P57" s="20"/>
      <c r="Q57" s="20"/>
      <c r="R57" s="20"/>
      <c r="S57" s="20"/>
      <c r="T57" s="20"/>
      <c r="U57" s="20"/>
      <c r="V57" s="20"/>
      <c r="W57" s="20"/>
      <c r="X57" s="20"/>
      <c r="Y57" s="20"/>
      <c r="Z57" s="20"/>
    </row>
    <row r="58" ht="12.75" customHeight="1">
      <c r="A58" s="139" t="s">
        <v>176</v>
      </c>
      <c r="B58" s="140">
        <v>0.0</v>
      </c>
      <c r="C58" s="141"/>
      <c r="D58" s="142"/>
      <c r="E58" s="140">
        <v>0.0</v>
      </c>
      <c r="F58" s="143">
        <v>0.0</v>
      </c>
      <c r="G58" s="149" t="s">
        <v>107</v>
      </c>
      <c r="H58" s="150">
        <f>SUM(H51:H56)</f>
        <v>0</v>
      </c>
      <c r="I58" s="151"/>
      <c r="J58" s="152"/>
      <c r="K58" s="150">
        <f t="shared" ref="K58:L58" si="7">SUM(K51,K52,K53,K54,K55,K56)</f>
        <v>2700</v>
      </c>
      <c r="L58" s="153">
        <f t="shared" si="7"/>
        <v>2700</v>
      </c>
      <c r="M58" s="20"/>
      <c r="N58" s="20"/>
      <c r="O58" s="20"/>
      <c r="P58" s="20"/>
      <c r="Q58" s="20"/>
      <c r="R58" s="20"/>
      <c r="S58" s="20"/>
      <c r="T58" s="20"/>
      <c r="U58" s="20"/>
      <c r="V58" s="20"/>
      <c r="W58" s="20"/>
      <c r="X58" s="20"/>
      <c r="Y58" s="20"/>
      <c r="Z58" s="20"/>
    </row>
    <row r="59" ht="12.75" customHeight="1">
      <c r="A59" s="139" t="s">
        <v>179</v>
      </c>
      <c r="B59" s="140">
        <v>0.0</v>
      </c>
      <c r="C59" s="141"/>
      <c r="D59" s="142"/>
      <c r="E59" s="140">
        <v>0.0</v>
      </c>
      <c r="F59" s="143">
        <v>0.0</v>
      </c>
      <c r="G59" s="154" t="s">
        <v>180</v>
      </c>
      <c r="H59" s="20"/>
      <c r="I59" s="20"/>
      <c r="J59" s="20"/>
      <c r="K59" s="20"/>
      <c r="L59" s="20"/>
      <c r="M59" s="20"/>
      <c r="N59" s="20"/>
      <c r="O59" s="20"/>
      <c r="P59" s="20"/>
      <c r="Q59" s="20"/>
      <c r="R59" s="20"/>
      <c r="S59" s="20"/>
      <c r="T59" s="20"/>
      <c r="U59" s="20"/>
      <c r="V59" s="20"/>
      <c r="W59" s="20"/>
      <c r="X59" s="20"/>
      <c r="Y59" s="20"/>
      <c r="Z59" s="20"/>
    </row>
    <row r="60" ht="12.75" customHeight="1">
      <c r="A60" s="139" t="s">
        <v>178</v>
      </c>
      <c r="B60" s="140">
        <v>0.0</v>
      </c>
      <c r="C60" s="141"/>
      <c r="D60" s="142"/>
      <c r="E60" s="178">
        <v>200.0</v>
      </c>
      <c r="F60" s="179">
        <v>200.0</v>
      </c>
      <c r="G60" s="155"/>
      <c r="H60" s="20"/>
      <c r="I60" s="20"/>
      <c r="J60" s="20"/>
      <c r="K60" s="20"/>
      <c r="L60" s="20"/>
      <c r="M60" s="20"/>
      <c r="N60" s="20"/>
      <c r="O60" s="20"/>
      <c r="P60" s="20"/>
      <c r="Q60" s="20"/>
      <c r="R60" s="20"/>
      <c r="S60" s="20"/>
      <c r="T60" s="20"/>
      <c r="U60" s="20"/>
      <c r="V60" s="20"/>
      <c r="W60" s="20"/>
      <c r="X60" s="20"/>
      <c r="Y60" s="20"/>
      <c r="Z60" s="20"/>
    </row>
    <row r="61" ht="12.75" customHeight="1">
      <c r="A61" s="156" t="s">
        <v>105</v>
      </c>
      <c r="B61" s="140">
        <v>0.0</v>
      </c>
      <c r="C61" s="141"/>
      <c r="D61" s="142"/>
      <c r="E61" s="178">
        <v>3000.0</v>
      </c>
      <c r="F61" s="179">
        <v>3000.0</v>
      </c>
      <c r="G61" s="157"/>
      <c r="H61" s="20"/>
      <c r="I61" s="20"/>
      <c r="J61" s="20"/>
      <c r="K61" s="20"/>
      <c r="L61" s="20"/>
      <c r="M61" s="20"/>
      <c r="N61" s="20"/>
      <c r="O61" s="20"/>
      <c r="P61" s="20"/>
      <c r="Q61" s="20"/>
      <c r="R61" s="20"/>
      <c r="S61" s="20"/>
      <c r="T61" s="20"/>
      <c r="U61" s="20"/>
      <c r="V61" s="20"/>
      <c r="W61" s="20"/>
      <c r="X61" s="20"/>
      <c r="Y61" s="20"/>
      <c r="Z61" s="20"/>
    </row>
    <row r="62" ht="12.75" customHeight="1">
      <c r="A62" s="158" t="s">
        <v>142</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107</v>
      </c>
      <c r="B63" s="163">
        <f>SUM(H56:H62)</f>
        <v>0</v>
      </c>
      <c r="C63" s="164"/>
      <c r="D63" s="142"/>
      <c r="E63" s="163">
        <f t="shared" ref="E63:F63" si="8">SUM(E56,E57,E58,E59,E60,E61)</f>
        <v>3200</v>
      </c>
      <c r="F63" s="165">
        <f t="shared" si="8"/>
        <v>3200</v>
      </c>
      <c r="G63" s="157"/>
      <c r="H63" s="20"/>
      <c r="I63" s="20"/>
      <c r="J63" s="20"/>
      <c r="K63" s="20"/>
      <c r="L63" s="20"/>
      <c r="M63" s="20"/>
      <c r="N63" s="20"/>
      <c r="O63" s="20"/>
      <c r="P63" s="20"/>
      <c r="Q63" s="20"/>
      <c r="R63" s="20"/>
      <c r="S63" s="20"/>
      <c r="T63" s="20"/>
      <c r="U63" s="20"/>
      <c r="V63" s="20"/>
      <c r="W63" s="20"/>
      <c r="X63" s="20"/>
      <c r="Y63" s="20"/>
      <c r="Z63" s="20"/>
    </row>
    <row r="64" ht="12.75" customHeight="1">
      <c r="A64" s="64" t="s">
        <v>182</v>
      </c>
      <c r="B64" s="27"/>
      <c r="C64" s="27"/>
      <c r="D64" s="68"/>
      <c r="E64" s="166">
        <f t="shared" ref="E64:F64" si="9">SUM(E20,K20,K34,E50,K45,E63,K58)</f>
        <v>5900</v>
      </c>
      <c r="F64" s="167">
        <f t="shared" si="9"/>
        <v>5900</v>
      </c>
      <c r="G64" s="157"/>
      <c r="H64" s="20"/>
      <c r="I64" s="20"/>
      <c r="J64" s="20"/>
      <c r="K64" s="20"/>
      <c r="L64" s="20"/>
      <c r="M64" s="20"/>
      <c r="N64" s="20"/>
      <c r="O64" s="20"/>
      <c r="P64" s="20"/>
      <c r="Q64" s="20"/>
      <c r="R64" s="20"/>
      <c r="S64" s="20"/>
      <c r="T64" s="20"/>
      <c r="U64" s="20"/>
      <c r="V64" s="20"/>
      <c r="W64" s="20"/>
      <c r="X64" s="20"/>
      <c r="Y64" s="20"/>
      <c r="Z64" s="20"/>
    </row>
    <row r="65" ht="12.75" customHeight="1">
      <c r="A65" s="25" t="s">
        <v>183</v>
      </c>
      <c r="B65" s="25"/>
      <c r="C65" s="25"/>
      <c r="D65" s="168"/>
      <c r="E65" s="166">
        <f t="shared" ref="E65:F65" si="10">E37</f>
        <v>0</v>
      </c>
      <c r="F65" s="167">
        <f t="shared" si="10"/>
        <v>0</v>
      </c>
      <c r="G65" s="169"/>
      <c r="H65" s="20"/>
      <c r="I65" s="20"/>
      <c r="J65" s="20"/>
      <c r="K65" s="20"/>
      <c r="L65" s="20"/>
      <c r="M65" s="20"/>
      <c r="N65" s="20"/>
      <c r="O65" s="20"/>
      <c r="P65" s="20"/>
      <c r="Q65" s="20"/>
      <c r="R65" s="20"/>
      <c r="S65" s="20"/>
      <c r="T65" s="20"/>
      <c r="U65" s="20"/>
      <c r="V65" s="20"/>
      <c r="W65" s="20"/>
      <c r="X65" s="20"/>
      <c r="Y65" s="20"/>
      <c r="Z65" s="20"/>
    </row>
    <row r="66" ht="12.75" customHeight="1">
      <c r="A66" s="24" t="s">
        <v>184</v>
      </c>
      <c r="B66" s="25"/>
      <c r="C66" s="25"/>
      <c r="D66" s="25"/>
      <c r="E66" s="167">
        <f t="shared" ref="E66:F66" si="11">SUM(E64:E65)</f>
        <v>5900</v>
      </c>
      <c r="F66" s="167">
        <f t="shared" si="11"/>
        <v>5900</v>
      </c>
      <c r="G66" s="20"/>
      <c r="H66" s="20"/>
      <c r="I66" s="20"/>
      <c r="J66" s="20"/>
      <c r="K66" s="20"/>
      <c r="L66" s="20"/>
      <c r="M66" s="20"/>
      <c r="N66" s="20"/>
      <c r="O66" s="20"/>
      <c r="P66" s="20"/>
      <c r="Q66" s="20"/>
      <c r="R66" s="20"/>
      <c r="S66" s="20"/>
      <c r="T66" s="20"/>
      <c r="U66" s="20"/>
      <c r="V66" s="20"/>
      <c r="W66" s="20"/>
      <c r="X66" s="20"/>
      <c r="Y66" s="20"/>
      <c r="Z66" s="20"/>
    </row>
    <row r="67" ht="12.75" customHeight="1">
      <c r="A67" s="25" t="s">
        <v>185</v>
      </c>
      <c r="B67" s="25"/>
      <c r="C67" s="25"/>
      <c r="D67" s="25"/>
      <c r="E67" s="170" t="s">
        <v>519</v>
      </c>
      <c r="F67" s="171" t="s">
        <v>186</v>
      </c>
      <c r="G67" s="20"/>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189</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7" t="s">
        <v>520</v>
      </c>
      <c r="B1" s="18" t="s">
        <v>521</v>
      </c>
      <c r="C1" s="18" t="s">
        <v>61</v>
      </c>
      <c r="D1" s="18" t="s">
        <v>522</v>
      </c>
      <c r="E1" s="18" t="s">
        <v>63</v>
      </c>
      <c r="F1" s="18" t="s">
        <v>193</v>
      </c>
      <c r="G1" s="19" t="s">
        <v>523</v>
      </c>
      <c r="H1" s="20"/>
      <c r="I1" s="20"/>
      <c r="J1" s="20"/>
      <c r="K1" s="21" t="s">
        <v>524</v>
      </c>
      <c r="L1" s="22"/>
      <c r="M1" s="20"/>
      <c r="N1" s="23"/>
      <c r="O1" s="20"/>
      <c r="P1" s="20"/>
      <c r="Q1" s="20"/>
      <c r="R1" s="20"/>
      <c r="S1" s="20"/>
      <c r="T1" s="20"/>
      <c r="U1" s="20"/>
      <c r="V1" s="20"/>
      <c r="W1" s="20"/>
      <c r="X1" s="20"/>
      <c r="Y1" s="20"/>
      <c r="Z1" s="20"/>
    </row>
    <row r="2" ht="12.75" customHeight="1">
      <c r="A2" s="24" t="s">
        <v>196</v>
      </c>
      <c r="B2" s="25"/>
      <c r="C2" s="25"/>
      <c r="D2" s="25"/>
      <c r="E2" s="26"/>
      <c r="F2" s="26"/>
      <c r="G2" s="25" t="s">
        <v>197</v>
      </c>
      <c r="H2" s="27"/>
      <c r="I2" s="27"/>
      <c r="J2" s="27"/>
      <c r="K2" s="26"/>
      <c r="L2" s="28"/>
      <c r="M2" s="20"/>
      <c r="N2" s="20"/>
      <c r="O2" s="20"/>
      <c r="P2" s="20"/>
      <c r="Q2" s="20"/>
      <c r="R2" s="20"/>
      <c r="S2" s="20"/>
      <c r="T2" s="20"/>
      <c r="U2" s="20"/>
      <c r="V2" s="20"/>
      <c r="W2" s="20"/>
      <c r="X2" s="20"/>
      <c r="Y2" s="20"/>
      <c r="Z2" s="20"/>
    </row>
    <row r="3" ht="12.75" customHeight="1">
      <c r="A3" s="29" t="s">
        <v>198</v>
      </c>
      <c r="B3" s="30" t="s">
        <v>115</v>
      </c>
      <c r="C3" s="30" t="s">
        <v>114</v>
      </c>
      <c r="D3" s="30" t="s">
        <v>110</v>
      </c>
      <c r="E3" s="29" t="s">
        <v>199</v>
      </c>
      <c r="F3" s="31"/>
      <c r="G3" s="29" t="s">
        <v>200</v>
      </c>
      <c r="H3" s="30" t="s">
        <v>115</v>
      </c>
      <c r="I3" s="30" t="s">
        <v>114</v>
      </c>
      <c r="J3" s="30" t="s">
        <v>110</v>
      </c>
      <c r="K3" s="29" t="s">
        <v>199</v>
      </c>
      <c r="L3" s="31"/>
      <c r="M3" s="20"/>
      <c r="N3" s="20"/>
      <c r="O3" s="20"/>
      <c r="P3" s="20"/>
      <c r="Q3" s="20"/>
      <c r="R3" s="20"/>
      <c r="S3" s="20"/>
      <c r="T3" s="20"/>
      <c r="U3" s="20"/>
      <c r="V3" s="20"/>
      <c r="W3" s="20"/>
      <c r="X3" s="20"/>
      <c r="Y3" s="20"/>
      <c r="Z3" s="20"/>
    </row>
    <row r="4" ht="12.75" customHeight="1">
      <c r="A4" s="32" t="s">
        <v>78</v>
      </c>
      <c r="B4" s="29" t="s">
        <v>79</v>
      </c>
      <c r="C4" s="29" t="s">
        <v>80</v>
      </c>
      <c r="D4" s="29"/>
      <c r="E4" s="29" t="s">
        <v>81</v>
      </c>
      <c r="F4" s="33" t="s">
        <v>82</v>
      </c>
      <c r="G4" s="32" t="s">
        <v>78</v>
      </c>
      <c r="H4" s="30" t="s">
        <v>79</v>
      </c>
      <c r="I4" s="30" t="s">
        <v>80</v>
      </c>
      <c r="J4" s="30"/>
      <c r="K4" s="29" t="s">
        <v>81</v>
      </c>
      <c r="L4" s="33" t="s">
        <v>82</v>
      </c>
      <c r="M4" s="20"/>
      <c r="N4" s="20"/>
      <c r="O4" s="20"/>
      <c r="P4" s="20"/>
      <c r="Q4" s="20"/>
      <c r="R4" s="20"/>
      <c r="S4" s="20"/>
      <c r="T4" s="20"/>
      <c r="U4" s="20"/>
      <c r="V4" s="20"/>
      <c r="W4" s="20"/>
      <c r="X4" s="20"/>
      <c r="Y4" s="20"/>
      <c r="Z4" s="20"/>
    </row>
    <row r="5" ht="12.75" customHeight="1">
      <c r="A5" s="34" t="s">
        <v>83</v>
      </c>
      <c r="B5" s="35">
        <v>0.0</v>
      </c>
      <c r="C5" s="36"/>
      <c r="D5" s="37"/>
      <c r="E5" s="35">
        <v>0.0</v>
      </c>
      <c r="F5" s="45">
        <v>0.0</v>
      </c>
      <c r="G5" s="40" t="s">
        <v>83</v>
      </c>
      <c r="H5" s="41">
        <v>0.0</v>
      </c>
      <c r="I5" s="42"/>
      <c r="J5" s="40"/>
      <c r="K5" s="41">
        <v>0.0</v>
      </c>
      <c r="L5" s="46">
        <v>0.0</v>
      </c>
      <c r="M5" s="20"/>
      <c r="N5" s="20"/>
      <c r="O5" s="20"/>
      <c r="P5" s="20"/>
      <c r="Q5" s="20"/>
      <c r="R5" s="20"/>
      <c r="S5" s="20"/>
      <c r="T5" s="20"/>
      <c r="U5" s="20"/>
      <c r="V5" s="20"/>
      <c r="W5" s="20"/>
      <c r="X5" s="20"/>
      <c r="Y5" s="20"/>
      <c r="Z5" s="20"/>
    </row>
    <row r="6" ht="12.75" customHeight="1">
      <c r="A6" s="34" t="s">
        <v>86</v>
      </c>
      <c r="B6" s="35">
        <v>0.0</v>
      </c>
      <c r="C6" s="36"/>
      <c r="D6" s="37"/>
      <c r="E6" s="35">
        <v>0.0</v>
      </c>
      <c r="F6" s="45">
        <v>0.0</v>
      </c>
      <c r="G6" s="40" t="s">
        <v>86</v>
      </c>
      <c r="H6" s="41">
        <v>0.0</v>
      </c>
      <c r="I6" s="42"/>
      <c r="J6" s="40"/>
      <c r="K6" s="41">
        <v>0.0</v>
      </c>
      <c r="L6" s="46">
        <v>0.0</v>
      </c>
      <c r="M6" s="20"/>
      <c r="N6" s="20"/>
      <c r="O6" s="20"/>
      <c r="P6" s="20"/>
      <c r="Q6" s="20"/>
      <c r="R6" s="20"/>
      <c r="S6" s="20"/>
      <c r="T6" s="20"/>
      <c r="U6" s="20"/>
      <c r="V6" s="20"/>
      <c r="W6" s="20"/>
      <c r="X6" s="20"/>
      <c r="Y6" s="20"/>
      <c r="Z6" s="20"/>
    </row>
    <row r="7" ht="12.75" customHeight="1">
      <c r="A7" s="34" t="s">
        <v>87</v>
      </c>
      <c r="B7" s="35">
        <v>0.0</v>
      </c>
      <c r="C7" s="36"/>
      <c r="D7" s="37"/>
      <c r="E7" s="35">
        <v>0.0</v>
      </c>
      <c r="F7" s="45">
        <v>0.0</v>
      </c>
      <c r="G7" s="40" t="s">
        <v>87</v>
      </c>
      <c r="H7" s="41">
        <v>0.0</v>
      </c>
      <c r="I7" s="42"/>
      <c r="J7" s="40"/>
      <c r="K7" s="41">
        <v>0.0</v>
      </c>
      <c r="L7" s="46">
        <v>0.0</v>
      </c>
      <c r="M7" s="20"/>
      <c r="N7" s="20"/>
      <c r="O7" s="20"/>
      <c r="P7" s="20"/>
      <c r="Q7" s="20"/>
      <c r="R7" s="20"/>
      <c r="S7" s="20"/>
      <c r="T7" s="20"/>
      <c r="U7" s="20"/>
      <c r="V7" s="20"/>
      <c r="W7" s="20"/>
      <c r="X7" s="20"/>
      <c r="Y7" s="20"/>
      <c r="Z7" s="20"/>
    </row>
    <row r="8" ht="12.75" customHeight="1">
      <c r="A8" s="34" t="s">
        <v>90</v>
      </c>
      <c r="B8" s="35">
        <v>0.0</v>
      </c>
      <c r="C8" s="36"/>
      <c r="D8" s="37"/>
      <c r="E8" s="35">
        <v>0.0</v>
      </c>
      <c r="F8" s="45">
        <v>0.0</v>
      </c>
      <c r="G8" s="40" t="s">
        <v>90</v>
      </c>
      <c r="H8" s="41">
        <v>0.0</v>
      </c>
      <c r="I8" s="42"/>
      <c r="J8" s="40"/>
      <c r="K8" s="41">
        <v>0.0</v>
      </c>
      <c r="L8" s="46">
        <v>0.0</v>
      </c>
      <c r="M8" s="20"/>
      <c r="N8" s="20"/>
      <c r="O8" s="20"/>
      <c r="P8" s="20"/>
      <c r="Q8" s="20"/>
      <c r="R8" s="20"/>
      <c r="S8" s="20"/>
      <c r="T8" s="20"/>
      <c r="U8" s="20"/>
      <c r="V8" s="20"/>
      <c r="W8" s="20"/>
      <c r="X8" s="20"/>
      <c r="Y8" s="20"/>
      <c r="Z8" s="20"/>
    </row>
    <row r="9" ht="12.75" customHeight="1">
      <c r="A9" s="37" t="s">
        <v>93</v>
      </c>
      <c r="B9" s="35">
        <v>0.0</v>
      </c>
      <c r="C9" s="36" t="s">
        <v>94</v>
      </c>
      <c r="D9" s="37"/>
      <c r="E9" s="47"/>
      <c r="F9" s="48"/>
      <c r="G9" s="40" t="s">
        <v>93</v>
      </c>
      <c r="H9" s="49">
        <v>0.0</v>
      </c>
      <c r="I9" s="50" t="s">
        <v>94</v>
      </c>
      <c r="J9" s="40"/>
      <c r="K9" s="51"/>
      <c r="L9" s="52"/>
      <c r="M9" s="20"/>
      <c r="N9" s="20"/>
      <c r="O9" s="20"/>
      <c r="P9" s="20"/>
      <c r="Q9" s="20"/>
      <c r="R9" s="20"/>
      <c r="S9" s="20"/>
      <c r="T9" s="20"/>
      <c r="U9" s="20"/>
      <c r="V9" s="20"/>
      <c r="W9" s="20"/>
      <c r="X9" s="20"/>
      <c r="Y9" s="20"/>
      <c r="Z9" s="20"/>
    </row>
    <row r="10" ht="12.75" customHeight="1">
      <c r="A10" s="53" t="s">
        <v>96</v>
      </c>
      <c r="B10" s="35"/>
      <c r="C10" s="36"/>
      <c r="D10" s="37"/>
      <c r="E10" s="35">
        <v>0.0</v>
      </c>
      <c r="F10" s="45">
        <v>0.0</v>
      </c>
      <c r="G10" s="54" t="s">
        <v>96</v>
      </c>
      <c r="H10" s="41"/>
      <c r="I10" s="42"/>
      <c r="J10" s="40"/>
      <c r="K10" s="41">
        <v>0.0</v>
      </c>
      <c r="L10" s="46">
        <v>0.0</v>
      </c>
      <c r="M10" s="20"/>
      <c r="N10" s="20"/>
      <c r="O10" s="20"/>
      <c r="P10" s="20"/>
      <c r="Q10" s="20"/>
      <c r="R10" s="20"/>
      <c r="S10" s="20"/>
      <c r="T10" s="20"/>
      <c r="U10" s="20"/>
      <c r="V10" s="20"/>
      <c r="W10" s="20"/>
      <c r="X10" s="20"/>
      <c r="Y10" s="20"/>
      <c r="Z10" s="20"/>
    </row>
    <row r="11" ht="12.75" customHeight="1">
      <c r="A11" s="53" t="s">
        <v>97</v>
      </c>
      <c r="B11" s="35"/>
      <c r="C11" s="36"/>
      <c r="D11" s="37"/>
      <c r="E11" s="35">
        <v>0.0</v>
      </c>
      <c r="F11" s="45">
        <v>0.0</v>
      </c>
      <c r="G11" s="54" t="s">
        <v>97</v>
      </c>
      <c r="H11" s="41"/>
      <c r="I11" s="42"/>
      <c r="J11" s="40"/>
      <c r="K11" s="41">
        <v>0.0</v>
      </c>
      <c r="L11" s="46">
        <v>0.0</v>
      </c>
      <c r="M11" s="20"/>
      <c r="N11" s="20"/>
      <c r="O11" s="20"/>
      <c r="P11" s="20"/>
      <c r="Q11" s="20"/>
      <c r="R11" s="20"/>
      <c r="S11" s="20"/>
      <c r="T11" s="20"/>
      <c r="U11" s="20"/>
      <c r="V11" s="20"/>
      <c r="W11" s="20"/>
      <c r="X11" s="20"/>
      <c r="Y11" s="20"/>
      <c r="Z11" s="20"/>
    </row>
    <row r="12" ht="12.75" customHeight="1">
      <c r="A12" s="53" t="s">
        <v>99</v>
      </c>
      <c r="B12" s="35"/>
      <c r="C12" s="36"/>
      <c r="D12" s="37"/>
      <c r="E12" s="35"/>
      <c r="F12" s="45"/>
      <c r="G12" s="54" t="s">
        <v>99</v>
      </c>
      <c r="H12" s="41"/>
      <c r="I12" s="42"/>
      <c r="J12" s="40"/>
      <c r="K12" s="41">
        <v>0.0</v>
      </c>
      <c r="L12" s="46">
        <v>0.0</v>
      </c>
      <c r="M12" s="20"/>
      <c r="N12" s="20"/>
      <c r="O12" s="20"/>
      <c r="P12" s="20"/>
      <c r="Q12" s="20"/>
      <c r="R12" s="20"/>
      <c r="S12" s="20"/>
      <c r="T12" s="20"/>
      <c r="U12" s="20"/>
      <c r="V12" s="20"/>
      <c r="W12" s="20"/>
      <c r="X12" s="20"/>
      <c r="Y12" s="20"/>
      <c r="Z12" s="20"/>
    </row>
    <row r="13" ht="12.75" customHeight="1">
      <c r="A13" s="53" t="s">
        <v>100</v>
      </c>
      <c r="B13" s="35"/>
      <c r="C13" s="36"/>
      <c r="D13" s="37"/>
      <c r="E13" s="35"/>
      <c r="F13" s="45"/>
      <c r="G13" s="54" t="s">
        <v>100</v>
      </c>
      <c r="H13" s="41"/>
      <c r="I13" s="42"/>
      <c r="J13" s="40"/>
      <c r="K13" s="41">
        <v>0.0</v>
      </c>
      <c r="L13" s="46">
        <v>0.0</v>
      </c>
      <c r="M13" s="20"/>
      <c r="N13" s="20"/>
      <c r="O13" s="20"/>
      <c r="P13" s="20"/>
      <c r="Q13" s="20"/>
      <c r="R13" s="20"/>
      <c r="S13" s="20"/>
      <c r="T13" s="20"/>
      <c r="U13" s="20"/>
      <c r="V13" s="20"/>
      <c r="W13" s="20"/>
      <c r="X13" s="20"/>
      <c r="Y13" s="20"/>
      <c r="Z13" s="20"/>
    </row>
    <row r="14" ht="12.75" customHeight="1">
      <c r="A14" s="53" t="s">
        <v>101</v>
      </c>
      <c r="B14" s="35"/>
      <c r="C14" s="36"/>
      <c r="D14" s="37"/>
      <c r="E14" s="35"/>
      <c r="F14" s="45"/>
      <c r="G14" s="54" t="s">
        <v>101</v>
      </c>
      <c r="H14" s="41"/>
      <c r="I14" s="42"/>
      <c r="J14" s="40"/>
      <c r="K14" s="41">
        <v>0.0</v>
      </c>
      <c r="L14" s="46">
        <v>0.0</v>
      </c>
      <c r="M14" s="20"/>
      <c r="N14" s="20"/>
      <c r="O14" s="20"/>
      <c r="P14" s="20"/>
      <c r="Q14" s="20"/>
      <c r="R14" s="20"/>
      <c r="S14" s="20"/>
      <c r="T14" s="20"/>
      <c r="U14" s="20"/>
      <c r="V14" s="20"/>
      <c r="W14" s="20"/>
      <c r="X14" s="20"/>
      <c r="Y14" s="20"/>
      <c r="Z14" s="20"/>
    </row>
    <row r="15" ht="12.75" customHeight="1">
      <c r="A15" s="53" t="s">
        <v>103</v>
      </c>
      <c r="B15" s="35"/>
      <c r="C15" s="36"/>
      <c r="D15" s="37"/>
      <c r="E15" s="35">
        <v>0.0</v>
      </c>
      <c r="F15" s="45">
        <v>0.0</v>
      </c>
      <c r="G15" s="54" t="s">
        <v>103</v>
      </c>
      <c r="H15" s="41"/>
      <c r="I15" s="42"/>
      <c r="J15" s="40"/>
      <c r="K15" s="41">
        <v>0.0</v>
      </c>
      <c r="L15" s="46">
        <v>0.0</v>
      </c>
      <c r="M15" s="20"/>
      <c r="N15" s="20"/>
      <c r="O15" s="20"/>
      <c r="P15" s="20"/>
      <c r="Q15" s="20"/>
      <c r="R15" s="20"/>
      <c r="S15" s="20"/>
      <c r="T15" s="20"/>
      <c r="U15" s="20"/>
      <c r="V15" s="20"/>
      <c r="W15" s="20"/>
      <c r="X15" s="20"/>
      <c r="Y15" s="20"/>
      <c r="Z15" s="20"/>
    </row>
    <row r="16" ht="26.25" customHeight="1">
      <c r="A16" s="55" t="s">
        <v>104</v>
      </c>
      <c r="B16" s="56"/>
      <c r="C16" s="55"/>
      <c r="D16" s="37"/>
      <c r="E16" s="47"/>
      <c r="F16" s="48"/>
      <c r="G16" s="40" t="s">
        <v>104</v>
      </c>
      <c r="H16" s="49"/>
      <c r="I16" s="57"/>
      <c r="J16" s="40"/>
      <c r="K16" s="51"/>
      <c r="L16" s="52"/>
      <c r="M16" s="20"/>
      <c r="N16" s="20"/>
      <c r="O16" s="20"/>
      <c r="P16" s="20"/>
      <c r="Q16" s="20"/>
      <c r="R16" s="20"/>
      <c r="S16" s="20"/>
      <c r="T16" s="20"/>
      <c r="U16" s="20"/>
      <c r="V16" s="20"/>
      <c r="W16" s="20"/>
      <c r="X16" s="20"/>
      <c r="Y16" s="20"/>
      <c r="Z16" s="20"/>
    </row>
    <row r="17" ht="12.75" customHeight="1">
      <c r="A17" s="37" t="s">
        <v>105</v>
      </c>
      <c r="B17" s="35"/>
      <c r="C17" s="36"/>
      <c r="D17" s="37"/>
      <c r="E17" s="35">
        <v>0.0</v>
      </c>
      <c r="F17" s="45">
        <v>0.0</v>
      </c>
      <c r="G17" s="40" t="s">
        <v>105</v>
      </c>
      <c r="H17" s="41"/>
      <c r="I17" s="42"/>
      <c r="J17" s="40"/>
      <c r="K17" s="41">
        <v>0.0</v>
      </c>
      <c r="L17" s="46">
        <v>0.0</v>
      </c>
      <c r="M17" s="20"/>
      <c r="N17" s="20"/>
      <c r="O17" s="20"/>
      <c r="P17" s="20"/>
      <c r="Q17" s="20"/>
      <c r="R17" s="20"/>
      <c r="S17" s="20"/>
      <c r="T17" s="20"/>
      <c r="U17" s="20"/>
      <c r="V17" s="20"/>
      <c r="W17" s="20"/>
      <c r="X17" s="20"/>
      <c r="Y17" s="20"/>
      <c r="Z17" s="20"/>
    </row>
    <row r="18" ht="12.75" customHeight="1">
      <c r="A18" s="37" t="s">
        <v>105</v>
      </c>
      <c r="B18" s="35"/>
      <c r="C18" s="36"/>
      <c r="D18" s="37"/>
      <c r="E18" s="35">
        <v>0.0</v>
      </c>
      <c r="F18" s="45">
        <v>0.0</v>
      </c>
      <c r="G18" s="40" t="s">
        <v>105</v>
      </c>
      <c r="H18" s="41"/>
      <c r="I18" s="42"/>
      <c r="J18" s="40"/>
      <c r="K18" s="41">
        <v>0.0</v>
      </c>
      <c r="L18" s="46">
        <v>0.0</v>
      </c>
      <c r="M18" s="20"/>
      <c r="N18" s="20"/>
      <c r="O18" s="20"/>
      <c r="P18" s="20"/>
      <c r="Q18" s="20"/>
      <c r="R18" s="20"/>
      <c r="S18" s="20"/>
      <c r="T18" s="20"/>
      <c r="U18" s="20"/>
      <c r="V18" s="20"/>
      <c r="W18" s="20"/>
      <c r="X18" s="20"/>
      <c r="Y18" s="20"/>
      <c r="Z18" s="20"/>
    </row>
    <row r="19" ht="12.75" customHeight="1">
      <c r="A19" s="58" t="s">
        <v>106</v>
      </c>
      <c r="B19" s="59"/>
      <c r="C19" s="60"/>
      <c r="D19" s="58"/>
      <c r="E19" s="47"/>
      <c r="F19" s="48"/>
      <c r="G19" s="61" t="s">
        <v>106</v>
      </c>
      <c r="H19" s="51"/>
      <c r="I19" s="50"/>
      <c r="J19" s="61"/>
      <c r="K19" s="51"/>
      <c r="L19" s="52"/>
      <c r="M19" s="20"/>
      <c r="N19" s="20"/>
      <c r="O19" s="20"/>
      <c r="P19" s="20"/>
      <c r="Q19" s="20"/>
      <c r="R19" s="20"/>
      <c r="S19" s="20"/>
      <c r="T19" s="20"/>
      <c r="U19" s="20"/>
      <c r="V19" s="20"/>
      <c r="W19" s="20"/>
      <c r="X19" s="20"/>
      <c r="Y19" s="20"/>
      <c r="Z19" s="20"/>
    </row>
    <row r="20" ht="12.75" customHeight="1">
      <c r="A20" s="37" t="s">
        <v>107</v>
      </c>
      <c r="B20" s="56">
        <f>SUM(B5:B18)</f>
        <v>0</v>
      </c>
      <c r="C20" s="56"/>
      <c r="D20" s="37"/>
      <c r="E20" s="56">
        <f t="shared" ref="E20:F20" si="1">SUM(E5,E6,E7,E8,E10,E11,E15,E17,E18)</f>
        <v>0</v>
      </c>
      <c r="F20" s="62">
        <f t="shared" si="1"/>
        <v>0</v>
      </c>
      <c r="G20" s="40" t="s">
        <v>107</v>
      </c>
      <c r="H20" s="49">
        <f>SUM(H5:H18)</f>
        <v>0</v>
      </c>
      <c r="I20" s="57"/>
      <c r="J20" s="40"/>
      <c r="K20" s="49">
        <f t="shared" ref="K20:L20" si="2">SUM(K5:K19)</f>
        <v>0</v>
      </c>
      <c r="L20" s="63">
        <f t="shared" si="2"/>
        <v>0</v>
      </c>
      <c r="M20" s="20"/>
      <c r="N20" s="20"/>
      <c r="O20" s="20"/>
      <c r="P20" s="20"/>
      <c r="Q20" s="20"/>
      <c r="R20" s="20"/>
      <c r="S20" s="20"/>
      <c r="T20" s="20"/>
      <c r="U20" s="20"/>
      <c r="V20" s="20"/>
      <c r="W20" s="20"/>
      <c r="X20" s="20"/>
      <c r="Y20" s="20"/>
      <c r="Z20" s="20"/>
    </row>
    <row r="21" ht="12.75" customHeight="1">
      <c r="A21" s="64" t="s">
        <v>108</v>
      </c>
      <c r="B21" s="27"/>
      <c r="C21" s="65"/>
      <c r="D21" s="27"/>
      <c r="E21" s="66"/>
      <c r="F21" s="67"/>
      <c r="G21" s="27" t="s">
        <v>109</v>
      </c>
      <c r="H21" s="27"/>
      <c r="I21" s="65"/>
      <c r="J21" s="27" t="s">
        <v>110</v>
      </c>
      <c r="K21" s="27" t="s">
        <v>111</v>
      </c>
      <c r="L21" s="68" t="s">
        <v>112</v>
      </c>
      <c r="M21" s="20"/>
      <c r="N21" s="20"/>
      <c r="O21" s="20"/>
      <c r="P21" s="20"/>
      <c r="Q21" s="20"/>
      <c r="R21" s="20"/>
      <c r="S21" s="20"/>
      <c r="T21" s="20"/>
      <c r="U21" s="20"/>
      <c r="V21" s="20"/>
      <c r="W21" s="20"/>
      <c r="X21" s="20"/>
      <c r="Y21" s="20"/>
      <c r="Z21" s="20"/>
    </row>
    <row r="22" ht="12.75" customHeight="1">
      <c r="A22" s="30"/>
      <c r="B22" s="30"/>
      <c r="C22" s="69"/>
      <c r="D22" s="30"/>
      <c r="E22" s="70"/>
      <c r="F22" s="71"/>
      <c r="G22" s="29" t="s">
        <v>113</v>
      </c>
      <c r="H22" s="29"/>
      <c r="I22" s="72"/>
      <c r="J22" s="29"/>
      <c r="K22" s="29" t="s">
        <v>114</v>
      </c>
      <c r="L22" s="33" t="s">
        <v>115</v>
      </c>
      <c r="M22" s="20"/>
      <c r="N22" s="20"/>
      <c r="O22" s="20"/>
      <c r="P22" s="20"/>
      <c r="Q22" s="20"/>
      <c r="R22" s="20"/>
      <c r="S22" s="20"/>
      <c r="T22" s="20"/>
      <c r="U22" s="20"/>
      <c r="V22" s="20"/>
      <c r="W22" s="20"/>
      <c r="X22" s="20"/>
      <c r="Y22" s="20"/>
      <c r="Z22" s="20"/>
    </row>
    <row r="23" ht="12.75" customHeight="1">
      <c r="A23" s="73"/>
      <c r="B23" s="30" t="s">
        <v>79</v>
      </c>
      <c r="C23" s="69" t="s">
        <v>80</v>
      </c>
      <c r="D23" s="30"/>
      <c r="E23" s="29" t="s">
        <v>81</v>
      </c>
      <c r="F23" s="33" t="s">
        <v>82</v>
      </c>
      <c r="G23" s="74" t="s">
        <v>116</v>
      </c>
      <c r="H23" s="29" t="s">
        <v>79</v>
      </c>
      <c r="I23" s="72" t="s">
        <v>80</v>
      </c>
      <c r="J23" s="29"/>
      <c r="K23" s="29" t="s">
        <v>81</v>
      </c>
      <c r="L23" s="33" t="s">
        <v>82</v>
      </c>
      <c r="M23" s="20"/>
      <c r="N23" s="20"/>
      <c r="O23" s="20"/>
      <c r="P23" s="20"/>
      <c r="Q23" s="20"/>
      <c r="R23" s="20"/>
      <c r="S23" s="20"/>
      <c r="T23" s="20"/>
      <c r="U23" s="20"/>
      <c r="V23" s="20"/>
      <c r="W23" s="20"/>
      <c r="X23" s="20"/>
      <c r="Y23" s="20"/>
      <c r="Z23" s="20"/>
    </row>
    <row r="24" ht="12.75" customHeight="1">
      <c r="A24" s="75" t="s">
        <v>117</v>
      </c>
      <c r="B24" s="76"/>
      <c r="C24" s="77" t="s">
        <v>525</v>
      </c>
      <c r="D24" s="75"/>
      <c r="E24" s="76">
        <v>0.0</v>
      </c>
      <c r="F24" s="85">
        <v>0.0</v>
      </c>
      <c r="G24" s="80" t="s">
        <v>119</v>
      </c>
      <c r="H24" s="81">
        <v>0.0</v>
      </c>
      <c r="I24" s="82"/>
      <c r="J24" s="83"/>
      <c r="K24" s="81">
        <v>0.0</v>
      </c>
      <c r="L24" s="84">
        <v>0.0</v>
      </c>
      <c r="M24" s="20"/>
      <c r="N24" s="20"/>
      <c r="O24" s="20"/>
      <c r="P24" s="20"/>
      <c r="Q24" s="20"/>
      <c r="R24" s="20"/>
      <c r="S24" s="20"/>
      <c r="T24" s="20"/>
      <c r="U24" s="20"/>
      <c r="V24" s="20"/>
      <c r="W24" s="20"/>
      <c r="X24" s="20"/>
      <c r="Y24" s="20"/>
      <c r="Z24" s="20"/>
    </row>
    <row r="25" ht="12.75" customHeight="1">
      <c r="A25" s="75" t="s">
        <v>120</v>
      </c>
      <c r="B25" s="76">
        <v>200.0</v>
      </c>
      <c r="C25" s="77" t="s">
        <v>526</v>
      </c>
      <c r="D25" s="75"/>
      <c r="E25" s="78">
        <v>200.0</v>
      </c>
      <c r="F25" s="79">
        <v>200.0</v>
      </c>
      <c r="G25" s="80" t="s">
        <v>122</v>
      </c>
      <c r="H25" s="81">
        <v>0.0</v>
      </c>
      <c r="I25" s="82"/>
      <c r="J25" s="83"/>
      <c r="K25" s="81">
        <v>0.0</v>
      </c>
      <c r="L25" s="84">
        <v>0.0</v>
      </c>
      <c r="M25" s="20"/>
      <c r="N25" s="20"/>
      <c r="O25" s="20"/>
      <c r="P25" s="20"/>
      <c r="Q25" s="20"/>
      <c r="R25" s="20"/>
      <c r="S25" s="20"/>
      <c r="T25" s="20"/>
      <c r="U25" s="20"/>
      <c r="V25" s="20"/>
      <c r="W25" s="20"/>
      <c r="X25" s="20"/>
      <c r="Y25" s="20"/>
      <c r="Z25" s="20"/>
    </row>
    <row r="26" ht="12.75" customHeight="1">
      <c r="A26" s="75" t="s">
        <v>123</v>
      </c>
      <c r="B26" s="76">
        <v>200.0</v>
      </c>
      <c r="C26" s="77" t="s">
        <v>527</v>
      </c>
      <c r="D26" s="75"/>
      <c r="E26" s="78">
        <v>200.0</v>
      </c>
      <c r="F26" s="79">
        <v>200.0</v>
      </c>
      <c r="G26" s="80" t="s">
        <v>124</v>
      </c>
      <c r="H26" s="81">
        <v>0.0</v>
      </c>
      <c r="I26" s="82"/>
      <c r="J26" s="83"/>
      <c r="K26" s="81">
        <v>0.0</v>
      </c>
      <c r="L26" s="84">
        <v>0.0</v>
      </c>
      <c r="M26" s="20"/>
      <c r="N26" s="20"/>
      <c r="O26" s="20"/>
      <c r="P26" s="20"/>
      <c r="Q26" s="20"/>
      <c r="R26" s="20"/>
      <c r="S26" s="20"/>
      <c r="T26" s="20"/>
      <c r="U26" s="20"/>
      <c r="V26" s="20"/>
      <c r="W26" s="20"/>
      <c r="X26" s="20"/>
      <c r="Y26" s="20"/>
      <c r="Z26" s="20"/>
    </row>
    <row r="27" ht="12.75" customHeight="1">
      <c r="A27" s="75" t="s">
        <v>125</v>
      </c>
      <c r="B27" s="86">
        <v>0.0</v>
      </c>
      <c r="C27" s="77"/>
      <c r="D27" s="75"/>
      <c r="E27" s="86">
        <v>0.0</v>
      </c>
      <c r="F27" s="85">
        <v>0.0</v>
      </c>
      <c r="G27" s="83" t="s">
        <v>127</v>
      </c>
      <c r="H27" s="81">
        <v>0.0</v>
      </c>
      <c r="I27" s="82"/>
      <c r="J27" s="83"/>
      <c r="K27" s="81">
        <v>0.0</v>
      </c>
      <c r="L27" s="84">
        <v>0.0</v>
      </c>
      <c r="M27" s="20"/>
      <c r="N27" s="20"/>
      <c r="O27" s="20"/>
      <c r="P27" s="20"/>
      <c r="Q27" s="20"/>
      <c r="R27" s="20"/>
      <c r="S27" s="20"/>
      <c r="T27" s="20"/>
      <c r="U27" s="20"/>
      <c r="V27" s="20"/>
      <c r="W27" s="20"/>
      <c r="X27" s="20"/>
      <c r="Y27" s="20"/>
      <c r="Z27" s="20"/>
    </row>
    <row r="28" ht="12.75" customHeight="1">
      <c r="A28" s="75" t="s">
        <v>128</v>
      </c>
      <c r="B28" s="86">
        <v>0.0</v>
      </c>
      <c r="C28" s="77"/>
      <c r="D28" s="75"/>
      <c r="E28" s="86">
        <v>0.0</v>
      </c>
      <c r="F28" s="85">
        <v>0.0</v>
      </c>
      <c r="G28" s="80" t="s">
        <v>129</v>
      </c>
      <c r="H28" s="87"/>
      <c r="I28" s="88"/>
      <c r="J28" s="83"/>
      <c r="K28" s="89"/>
      <c r="L28" s="90"/>
      <c r="M28" s="20"/>
      <c r="N28" s="20"/>
      <c r="O28" s="20"/>
      <c r="P28" s="20"/>
      <c r="Q28" s="20"/>
      <c r="R28" s="20"/>
      <c r="S28" s="20"/>
      <c r="T28" s="20"/>
      <c r="U28" s="20"/>
      <c r="V28" s="20"/>
      <c r="W28" s="20"/>
      <c r="X28" s="20"/>
      <c r="Y28" s="20"/>
      <c r="Z28" s="20"/>
    </row>
    <row r="29" ht="12.75" customHeight="1">
      <c r="A29" s="75"/>
      <c r="B29" s="75"/>
      <c r="C29" s="91"/>
      <c r="D29" s="75"/>
      <c r="E29" s="75"/>
      <c r="F29" s="92"/>
      <c r="G29" s="93" t="s">
        <v>130</v>
      </c>
      <c r="H29" s="89"/>
      <c r="I29" s="94" t="s">
        <v>94</v>
      </c>
      <c r="J29" s="83"/>
      <c r="K29" s="89"/>
      <c r="L29" s="90"/>
      <c r="M29" s="20"/>
      <c r="N29" s="20"/>
      <c r="O29" s="20"/>
      <c r="P29" s="20"/>
      <c r="Q29" s="20"/>
      <c r="R29" s="20"/>
      <c r="S29" s="20"/>
      <c r="T29" s="20"/>
      <c r="U29" s="20"/>
      <c r="V29" s="20"/>
      <c r="W29" s="20"/>
      <c r="X29" s="20"/>
      <c r="Y29" s="20"/>
      <c r="Z29" s="20"/>
    </row>
    <row r="30" ht="12.75" customHeight="1">
      <c r="A30" s="75" t="s">
        <v>131</v>
      </c>
      <c r="B30" s="76">
        <v>0.0</v>
      </c>
      <c r="C30" s="77"/>
      <c r="D30" s="75"/>
      <c r="E30" s="76">
        <v>0.0</v>
      </c>
      <c r="F30" s="85">
        <v>0.0</v>
      </c>
      <c r="G30" s="95" t="s">
        <v>133</v>
      </c>
      <c r="H30" s="81">
        <v>0.0</v>
      </c>
      <c r="I30" s="82"/>
      <c r="J30" s="83"/>
      <c r="K30" s="81">
        <v>0.0</v>
      </c>
      <c r="L30" s="84">
        <v>0.0</v>
      </c>
      <c r="M30" s="20"/>
      <c r="N30" s="20"/>
      <c r="O30" s="20"/>
      <c r="P30" s="20"/>
      <c r="Q30" s="20"/>
      <c r="R30" s="20"/>
      <c r="S30" s="20"/>
      <c r="T30" s="20"/>
      <c r="U30" s="20"/>
      <c r="V30" s="20"/>
      <c r="W30" s="20"/>
      <c r="X30" s="20"/>
      <c r="Y30" s="20"/>
      <c r="Z30" s="20"/>
    </row>
    <row r="31" ht="27.0" customHeight="1">
      <c r="A31" s="75" t="s">
        <v>134</v>
      </c>
      <c r="B31" s="76">
        <v>0.0</v>
      </c>
      <c r="C31" s="77"/>
      <c r="D31" s="75"/>
      <c r="E31" s="76">
        <v>0.0</v>
      </c>
      <c r="F31" s="85">
        <v>0.0</v>
      </c>
      <c r="G31" s="88" t="s">
        <v>135</v>
      </c>
      <c r="H31" s="87"/>
      <c r="I31" s="88"/>
      <c r="J31" s="83"/>
      <c r="K31" s="89"/>
      <c r="L31" s="90"/>
      <c r="M31" s="20"/>
      <c r="N31" s="20"/>
      <c r="O31" s="20"/>
      <c r="P31" s="20"/>
      <c r="Q31" s="20"/>
      <c r="R31" s="20"/>
      <c r="S31" s="20"/>
      <c r="T31" s="20"/>
      <c r="U31" s="20"/>
      <c r="V31" s="20"/>
      <c r="W31" s="20"/>
      <c r="X31" s="20"/>
      <c r="Y31" s="20"/>
      <c r="Z31" s="20"/>
    </row>
    <row r="32" ht="12.75" customHeight="1">
      <c r="A32" s="75" t="s">
        <v>136</v>
      </c>
      <c r="B32" s="76">
        <v>0.0</v>
      </c>
      <c r="C32" s="77"/>
      <c r="D32" s="75"/>
      <c r="E32" s="76">
        <v>0.0</v>
      </c>
      <c r="F32" s="85">
        <v>0.0</v>
      </c>
      <c r="G32" s="83" t="s">
        <v>105</v>
      </c>
      <c r="H32" s="81">
        <v>0.0</v>
      </c>
      <c r="I32" s="82"/>
      <c r="J32" s="83"/>
      <c r="K32" s="81">
        <v>0.0</v>
      </c>
      <c r="L32" s="84">
        <v>0.0</v>
      </c>
      <c r="M32" s="20"/>
      <c r="N32" s="20"/>
      <c r="O32" s="20"/>
      <c r="P32" s="20"/>
      <c r="Q32" s="20"/>
      <c r="R32" s="20"/>
      <c r="S32" s="20"/>
      <c r="T32" s="20"/>
      <c r="U32" s="20"/>
      <c r="V32" s="20"/>
      <c r="W32" s="20"/>
      <c r="X32" s="20"/>
      <c r="Y32" s="20"/>
      <c r="Z32" s="20"/>
    </row>
    <row r="33" ht="12.75" customHeight="1">
      <c r="A33" s="75" t="s">
        <v>137</v>
      </c>
      <c r="B33" s="76">
        <v>0.0</v>
      </c>
      <c r="C33" s="77"/>
      <c r="D33" s="75"/>
      <c r="E33" s="76">
        <v>0.0</v>
      </c>
      <c r="F33" s="85">
        <v>0.0</v>
      </c>
      <c r="G33" s="96" t="s">
        <v>138</v>
      </c>
      <c r="H33" s="89"/>
      <c r="I33" s="94"/>
      <c r="J33" s="96"/>
      <c r="K33" s="89"/>
      <c r="L33" s="90"/>
      <c r="M33" s="20"/>
      <c r="N33" s="20"/>
      <c r="O33" s="20"/>
      <c r="P33" s="20"/>
      <c r="Q33" s="20"/>
      <c r="R33" s="20"/>
      <c r="S33" s="20"/>
      <c r="T33" s="20"/>
      <c r="U33" s="20"/>
      <c r="V33" s="20"/>
      <c r="W33" s="20"/>
      <c r="X33" s="20"/>
      <c r="Y33" s="20"/>
      <c r="Z33" s="20"/>
    </row>
    <row r="34" ht="12.75" customHeight="1">
      <c r="A34" s="97" t="s">
        <v>139</v>
      </c>
      <c r="B34" s="98"/>
      <c r="C34" s="99"/>
      <c r="D34" s="97"/>
      <c r="E34" s="98"/>
      <c r="F34" s="100"/>
      <c r="G34" s="83" t="s">
        <v>107</v>
      </c>
      <c r="H34" s="87">
        <f>SUM(H24:H32)</f>
        <v>0</v>
      </c>
      <c r="I34" s="88"/>
      <c r="J34" s="83"/>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5" t="s">
        <v>105</v>
      </c>
      <c r="B35" s="76"/>
      <c r="C35" s="77"/>
      <c r="D35" s="75"/>
      <c r="E35" s="76">
        <v>0.0</v>
      </c>
      <c r="F35" s="85">
        <v>0.0</v>
      </c>
      <c r="G35" s="27" t="s">
        <v>141</v>
      </c>
      <c r="H35" s="27"/>
      <c r="I35" s="65"/>
      <c r="J35" s="27"/>
      <c r="K35" s="66"/>
      <c r="L35" s="67"/>
      <c r="M35" s="20"/>
      <c r="N35" s="20"/>
      <c r="O35" s="20"/>
      <c r="P35" s="20"/>
      <c r="Q35" s="20"/>
      <c r="R35" s="20"/>
      <c r="S35" s="20"/>
      <c r="T35" s="20"/>
      <c r="U35" s="20"/>
      <c r="V35" s="20"/>
      <c r="W35" s="20"/>
      <c r="X35" s="20"/>
      <c r="Y35" s="20"/>
      <c r="Z35" s="20"/>
    </row>
    <row r="36" ht="12.75" customHeight="1">
      <c r="A36" s="97" t="s">
        <v>142</v>
      </c>
      <c r="B36" s="97"/>
      <c r="C36" s="102"/>
      <c r="D36" s="97"/>
      <c r="E36" s="98"/>
      <c r="F36" s="100"/>
      <c r="G36" s="30" t="s">
        <v>143</v>
      </c>
      <c r="H36" s="30"/>
      <c r="I36" s="69"/>
      <c r="J36" s="30" t="s">
        <v>110</v>
      </c>
      <c r="K36" s="29"/>
      <c r="L36" s="71"/>
      <c r="M36" s="20"/>
      <c r="N36" s="20"/>
      <c r="O36" s="20"/>
      <c r="P36" s="20"/>
      <c r="Q36" s="20"/>
      <c r="R36" s="20"/>
      <c r="S36" s="20"/>
      <c r="T36" s="20"/>
      <c r="U36" s="20"/>
      <c r="V36" s="20"/>
      <c r="W36" s="20"/>
      <c r="X36" s="20"/>
      <c r="Y36" s="20"/>
      <c r="Z36" s="20"/>
    </row>
    <row r="37" ht="12.75" customHeight="1">
      <c r="A37" s="75" t="s">
        <v>107</v>
      </c>
      <c r="B37" s="103">
        <f>SUM(B24:B35)</f>
        <v>400</v>
      </c>
      <c r="C37" s="104"/>
      <c r="D37" s="75"/>
      <c r="E37" s="103">
        <f t="shared" ref="E37:F37" si="4">SUM(E24:E36)</f>
        <v>400</v>
      </c>
      <c r="F37" s="105">
        <f t="shared" si="4"/>
        <v>400</v>
      </c>
      <c r="G37" s="30" t="s">
        <v>113</v>
      </c>
      <c r="H37" s="30"/>
      <c r="I37" s="69"/>
      <c r="J37" s="30"/>
      <c r="K37" s="29" t="s">
        <v>114</v>
      </c>
      <c r="L37" s="33" t="s">
        <v>115</v>
      </c>
      <c r="M37" s="20"/>
      <c r="N37" s="20"/>
      <c r="O37" s="20"/>
      <c r="P37" s="20"/>
      <c r="Q37" s="20"/>
      <c r="R37" s="20"/>
      <c r="S37" s="20"/>
      <c r="T37" s="20"/>
      <c r="U37" s="20"/>
      <c r="V37" s="20"/>
      <c r="W37" s="20"/>
      <c r="X37" s="20"/>
      <c r="Y37" s="20"/>
      <c r="Z37" s="20"/>
    </row>
    <row r="38" ht="12.75" customHeight="1">
      <c r="A38" s="64" t="s">
        <v>144</v>
      </c>
      <c r="B38" s="27"/>
      <c r="C38" s="65"/>
      <c r="D38" s="27"/>
      <c r="E38" s="27"/>
      <c r="F38" s="68"/>
      <c r="G38" s="73" t="s">
        <v>145</v>
      </c>
      <c r="H38" s="30" t="s">
        <v>79</v>
      </c>
      <c r="I38" s="69" t="s">
        <v>146</v>
      </c>
      <c r="J38" s="30"/>
      <c r="K38" s="29" t="s">
        <v>81</v>
      </c>
      <c r="L38" s="33" t="s">
        <v>82</v>
      </c>
      <c r="M38" s="20"/>
      <c r="N38" s="20"/>
      <c r="O38" s="20"/>
      <c r="P38" s="20"/>
      <c r="Q38" s="20"/>
      <c r="R38" s="20"/>
      <c r="S38" s="20"/>
      <c r="T38" s="20"/>
      <c r="U38" s="20"/>
      <c r="V38" s="20"/>
      <c r="W38" s="20"/>
      <c r="X38" s="20"/>
      <c r="Y38" s="20"/>
      <c r="Z38" s="20"/>
    </row>
    <row r="39" ht="12.75" customHeight="1">
      <c r="A39" s="30" t="s">
        <v>147</v>
      </c>
      <c r="B39" s="30"/>
      <c r="C39" s="69"/>
      <c r="D39" s="30"/>
      <c r="E39" s="30" t="s">
        <v>148</v>
      </c>
      <c r="F39" s="106" t="s">
        <v>149</v>
      </c>
      <c r="G39" s="107" t="s">
        <v>150</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151</v>
      </c>
      <c r="B40" s="30"/>
      <c r="C40" s="69"/>
      <c r="D40" s="30"/>
      <c r="E40" s="30"/>
      <c r="F40" s="106"/>
      <c r="G40" s="112" t="s">
        <v>152</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153</v>
      </c>
      <c r="B41" s="30" t="s">
        <v>79</v>
      </c>
      <c r="C41" s="69" t="s">
        <v>146</v>
      </c>
      <c r="D41" s="73"/>
      <c r="E41" s="29" t="s">
        <v>81</v>
      </c>
      <c r="F41" s="33" t="s">
        <v>82</v>
      </c>
      <c r="G41" s="112" t="s">
        <v>154</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155</v>
      </c>
      <c r="B42" s="115">
        <v>0.0</v>
      </c>
      <c r="C42" s="116"/>
      <c r="D42" s="117"/>
      <c r="E42" s="118"/>
      <c r="F42" s="118"/>
      <c r="G42" s="119" t="s">
        <v>156</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157</v>
      </c>
      <c r="B43" s="115">
        <v>0.0</v>
      </c>
      <c r="C43" s="116" t="s">
        <v>158</v>
      </c>
      <c r="D43" s="117"/>
      <c r="E43" s="118"/>
      <c r="F43" s="118"/>
      <c r="G43" s="119" t="s">
        <v>159</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160</v>
      </c>
      <c r="B44" s="115">
        <v>0.0</v>
      </c>
      <c r="C44" s="120" t="s">
        <v>161</v>
      </c>
      <c r="D44" s="117"/>
      <c r="E44" s="118"/>
      <c r="F44" s="118"/>
      <c r="G44" s="121" t="s">
        <v>162</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163</v>
      </c>
      <c r="B45" s="122">
        <v>0.0</v>
      </c>
      <c r="C45" s="120"/>
      <c r="D45" s="117"/>
      <c r="E45" s="122">
        <v>0.0</v>
      </c>
      <c r="F45" s="123">
        <v>0.0</v>
      </c>
      <c r="G45" s="112" t="s">
        <v>107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164</v>
      </c>
      <c r="B46" s="122">
        <v>0.0</v>
      </c>
      <c r="C46" s="120"/>
      <c r="D46" s="117"/>
      <c r="E46" s="122">
        <v>0.0</v>
      </c>
      <c r="F46" s="123">
        <v>0.0</v>
      </c>
      <c r="G46" s="27" t="s">
        <v>165</v>
      </c>
      <c r="H46" s="27"/>
      <c r="I46" s="65"/>
      <c r="J46" s="27"/>
      <c r="K46" s="66"/>
      <c r="L46" s="67"/>
      <c r="M46" s="20"/>
      <c r="N46" s="20"/>
      <c r="O46" s="20"/>
      <c r="P46" s="20"/>
      <c r="Q46" s="20"/>
      <c r="R46" s="20"/>
      <c r="S46" s="20"/>
      <c r="T46" s="20"/>
      <c r="U46" s="20"/>
      <c r="V46" s="20"/>
      <c r="W46" s="20"/>
      <c r="X46" s="20"/>
      <c r="Y46" s="20"/>
      <c r="Z46" s="20"/>
    </row>
    <row r="47" ht="13.5" customHeight="1">
      <c r="A47" s="114" t="s">
        <v>166</v>
      </c>
      <c r="B47" s="118"/>
      <c r="C47" s="114"/>
      <c r="D47" s="117"/>
      <c r="E47" s="118"/>
      <c r="F47" s="114"/>
      <c r="G47" s="126" t="s">
        <v>167</v>
      </c>
      <c r="H47" s="30"/>
      <c r="I47" s="69"/>
      <c r="J47" s="30"/>
      <c r="K47" s="70"/>
      <c r="L47" s="71"/>
      <c r="M47" s="20"/>
      <c r="N47" s="20"/>
      <c r="O47" s="20"/>
      <c r="P47" s="20"/>
      <c r="Q47" s="20"/>
      <c r="R47" s="20"/>
      <c r="S47" s="20"/>
      <c r="T47" s="20"/>
      <c r="U47" s="20"/>
      <c r="V47" s="20"/>
      <c r="W47" s="20"/>
      <c r="X47" s="20"/>
      <c r="Y47" s="20"/>
      <c r="Z47" s="20"/>
    </row>
    <row r="48" ht="13.5" customHeight="1">
      <c r="A48" s="114" t="s">
        <v>168</v>
      </c>
      <c r="B48" s="118"/>
      <c r="C48" s="114"/>
      <c r="D48" s="117"/>
      <c r="E48" s="118"/>
      <c r="F48" s="114"/>
      <c r="G48" s="127" t="s">
        <v>169</v>
      </c>
      <c r="H48" s="73"/>
      <c r="I48" s="128"/>
      <c r="J48" s="73"/>
      <c r="K48" s="70"/>
      <c r="L48" s="71"/>
      <c r="M48" s="20"/>
      <c r="N48" s="20"/>
      <c r="O48" s="20"/>
      <c r="P48" s="20"/>
      <c r="Q48" s="20"/>
      <c r="R48" s="20"/>
      <c r="S48" s="20"/>
      <c r="T48" s="20"/>
      <c r="U48" s="20"/>
      <c r="V48" s="20"/>
      <c r="W48" s="20"/>
      <c r="X48" s="20"/>
      <c r="Y48" s="20"/>
      <c r="Z48" s="20"/>
    </row>
    <row r="49" ht="12.0" customHeight="1">
      <c r="A49" s="114" t="s">
        <v>170</v>
      </c>
      <c r="B49" s="118"/>
      <c r="C49" s="114"/>
      <c r="D49" s="117"/>
      <c r="E49" s="129"/>
      <c r="F49" s="130"/>
      <c r="G49" s="30" t="s">
        <v>113</v>
      </c>
      <c r="H49" s="30"/>
      <c r="I49" s="69" t="s">
        <v>171</v>
      </c>
      <c r="J49" s="30" t="s">
        <v>110</v>
      </c>
      <c r="K49" s="29" t="s">
        <v>114</v>
      </c>
      <c r="L49" s="33" t="s">
        <v>115</v>
      </c>
      <c r="M49" s="20"/>
      <c r="N49" s="20"/>
      <c r="O49" s="20"/>
      <c r="P49" s="20"/>
      <c r="Q49" s="20"/>
      <c r="R49" s="20"/>
      <c r="S49" s="20"/>
      <c r="T49" s="20"/>
      <c r="U49" s="20"/>
      <c r="V49" s="20"/>
      <c r="W49" s="20"/>
      <c r="X49" s="20"/>
      <c r="Y49" s="20"/>
      <c r="Z49" s="20"/>
    </row>
    <row r="50" ht="12.75" customHeight="1">
      <c r="A50" s="117" t="s">
        <v>107</v>
      </c>
      <c r="B50" s="118">
        <f>SUM(B42:B46)</f>
        <v>0</v>
      </c>
      <c r="C50" s="114"/>
      <c r="D50" s="117"/>
      <c r="E50" s="118">
        <f t="shared" ref="E50:F50" si="6">SUM(E45,E46)</f>
        <v>0</v>
      </c>
      <c r="F50" s="131">
        <f t="shared" si="6"/>
        <v>0</v>
      </c>
      <c r="G50" s="132" t="s">
        <v>172</v>
      </c>
      <c r="H50" s="30" t="s">
        <v>79</v>
      </c>
      <c r="I50" s="69" t="s">
        <v>146</v>
      </c>
      <c r="J50" s="73"/>
      <c r="K50" s="29" t="s">
        <v>81</v>
      </c>
      <c r="L50" s="33" t="s">
        <v>82</v>
      </c>
      <c r="M50" s="20"/>
      <c r="N50" s="20"/>
      <c r="O50" s="20"/>
      <c r="P50" s="20"/>
      <c r="Q50" s="20"/>
      <c r="R50" s="20"/>
      <c r="S50" s="20"/>
      <c r="T50" s="20"/>
      <c r="U50" s="20"/>
      <c r="V50" s="20"/>
      <c r="W50" s="20"/>
      <c r="X50" s="20"/>
      <c r="Y50" s="20"/>
      <c r="Z50" s="20"/>
    </row>
    <row r="51" ht="12.75" customHeight="1">
      <c r="A51" s="64" t="s">
        <v>173</v>
      </c>
      <c r="B51" s="27"/>
      <c r="C51" s="65"/>
      <c r="D51" s="27"/>
      <c r="E51" s="66"/>
      <c r="F51" s="67"/>
      <c r="G51" s="133" t="s">
        <v>174</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167</v>
      </c>
      <c r="B52" s="30" t="s">
        <v>35</v>
      </c>
      <c r="C52" s="69"/>
      <c r="D52" s="30"/>
      <c r="E52" s="70"/>
      <c r="F52" s="71"/>
      <c r="G52" s="133" t="s">
        <v>175</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169</v>
      </c>
      <c r="B53" s="73"/>
      <c r="C53" s="128"/>
      <c r="D53" s="73"/>
      <c r="E53" s="70"/>
      <c r="F53" s="71"/>
      <c r="G53" s="133" t="s">
        <v>176</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151</v>
      </c>
      <c r="B54" s="73" t="s">
        <v>528</v>
      </c>
      <c r="C54" s="69" t="s">
        <v>529</v>
      </c>
      <c r="D54" s="30" t="s">
        <v>530</v>
      </c>
      <c r="E54" s="29" t="s">
        <v>211</v>
      </c>
      <c r="F54" s="33" t="s">
        <v>531</v>
      </c>
      <c r="G54" s="133" t="s">
        <v>177</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172</v>
      </c>
      <c r="B55" s="138" t="s">
        <v>79</v>
      </c>
      <c r="C55" s="69" t="s">
        <v>146</v>
      </c>
      <c r="D55" s="73"/>
      <c r="E55" s="29" t="s">
        <v>81</v>
      </c>
      <c r="F55" s="33" t="s">
        <v>82</v>
      </c>
      <c r="G55" s="133" t="s">
        <v>178</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174</v>
      </c>
      <c r="B56" s="140">
        <v>33950.0</v>
      </c>
      <c r="C56" s="141" t="s">
        <v>532</v>
      </c>
      <c r="D56" s="142"/>
      <c r="E56" s="178">
        <v>5250.0</v>
      </c>
      <c r="F56" s="179">
        <v>5250.0</v>
      </c>
      <c r="G56" s="144" t="s">
        <v>105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175</v>
      </c>
      <c r="B57" s="140">
        <v>1350.0</v>
      </c>
      <c r="C57" s="141" t="s">
        <v>533</v>
      </c>
      <c r="D57" s="142"/>
      <c r="E57" s="178">
        <v>480.0</v>
      </c>
      <c r="F57" s="179">
        <v>480.0</v>
      </c>
      <c r="G57" s="145" t="s">
        <v>142</v>
      </c>
      <c r="H57" s="146"/>
      <c r="I57" s="145"/>
      <c r="J57" s="146"/>
      <c r="K57" s="147"/>
      <c r="L57" s="148"/>
      <c r="M57" s="20"/>
      <c r="N57" s="20"/>
      <c r="O57" s="20"/>
      <c r="P57" s="20"/>
      <c r="Q57" s="20"/>
      <c r="R57" s="20"/>
      <c r="S57" s="20"/>
      <c r="T57" s="20"/>
      <c r="U57" s="20"/>
      <c r="V57" s="20"/>
      <c r="W57" s="20"/>
      <c r="X57" s="20"/>
      <c r="Y57" s="20"/>
      <c r="Z57" s="20"/>
    </row>
    <row r="58" ht="12.75" customHeight="1">
      <c r="A58" s="139" t="s">
        <v>176</v>
      </c>
      <c r="B58" s="140">
        <v>4500.0</v>
      </c>
      <c r="C58" s="141" t="s">
        <v>534</v>
      </c>
      <c r="D58" s="142"/>
      <c r="E58" s="178">
        <v>4500.0</v>
      </c>
      <c r="F58" s="179">
        <v>4500.0</v>
      </c>
      <c r="G58" s="149" t="s">
        <v>107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179</v>
      </c>
      <c r="B59" s="140">
        <v>7200.0</v>
      </c>
      <c r="C59" s="141" t="s">
        <v>535</v>
      </c>
      <c r="D59" s="142"/>
      <c r="E59" s="178">
        <v>7200.0</v>
      </c>
      <c r="F59" s="179">
        <v>7200.0</v>
      </c>
      <c r="G59" s="154" t="s">
        <v>180</v>
      </c>
      <c r="H59" s="20"/>
      <c r="I59" s="20"/>
      <c r="J59" s="20"/>
      <c r="K59" s="20"/>
      <c r="L59" s="20"/>
      <c r="M59" s="20"/>
      <c r="N59" s="20"/>
      <c r="O59" s="20"/>
      <c r="P59" s="20"/>
      <c r="Q59" s="20"/>
      <c r="R59" s="20"/>
      <c r="S59" s="20"/>
      <c r="T59" s="20"/>
      <c r="U59" s="20"/>
      <c r="V59" s="20"/>
      <c r="W59" s="20"/>
      <c r="X59" s="20"/>
      <c r="Y59" s="20"/>
      <c r="Z59" s="20"/>
    </row>
    <row r="60" ht="12.75" customHeight="1">
      <c r="A60" s="139" t="s">
        <v>178</v>
      </c>
      <c r="B60" s="140">
        <v>5850.0</v>
      </c>
      <c r="C60" s="141" t="s">
        <v>536</v>
      </c>
      <c r="D60" s="142"/>
      <c r="E60" s="178">
        <v>5850.0</v>
      </c>
      <c r="F60" s="179">
        <v>5850.0</v>
      </c>
      <c r="G60" s="155"/>
      <c r="H60" s="20"/>
      <c r="I60" s="20"/>
      <c r="J60" s="20"/>
      <c r="K60" s="20"/>
      <c r="L60" s="20"/>
      <c r="M60" s="20"/>
      <c r="N60" s="20"/>
      <c r="O60" s="20"/>
      <c r="P60" s="20"/>
      <c r="Q60" s="20"/>
      <c r="R60" s="20"/>
      <c r="S60" s="20"/>
      <c r="T60" s="20"/>
      <c r="U60" s="20"/>
      <c r="V60" s="20"/>
      <c r="W60" s="20"/>
      <c r="X60" s="20"/>
      <c r="Y60" s="20"/>
      <c r="Z60" s="20"/>
    </row>
    <row r="61" ht="12.75" customHeight="1">
      <c r="A61" s="156" t="s">
        <v>105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142</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107</v>
      </c>
      <c r="B63" s="163">
        <f>SUM(B56:B61)</f>
        <v>52850</v>
      </c>
      <c r="C63" s="164"/>
      <c r="D63" s="142"/>
      <c r="E63" s="163">
        <f t="shared" ref="E63:F63" si="8">SUM(E56,E57,E58,E59,E60,E61)</f>
        <v>23280</v>
      </c>
      <c r="F63" s="165">
        <f t="shared" si="8"/>
        <v>23280</v>
      </c>
      <c r="G63" s="157"/>
      <c r="H63" s="20"/>
      <c r="I63" s="20"/>
      <c r="J63" s="20"/>
      <c r="K63" s="20"/>
      <c r="L63" s="20"/>
      <c r="M63" s="20"/>
      <c r="N63" s="20"/>
      <c r="O63" s="20"/>
      <c r="P63" s="20"/>
      <c r="Q63" s="20"/>
      <c r="R63" s="20"/>
      <c r="S63" s="20"/>
      <c r="T63" s="20"/>
      <c r="U63" s="20"/>
      <c r="V63" s="20"/>
      <c r="W63" s="20"/>
      <c r="X63" s="20"/>
      <c r="Y63" s="20"/>
      <c r="Z63" s="20"/>
    </row>
    <row r="64" ht="12.75" customHeight="1">
      <c r="A64" s="64" t="s">
        <v>182</v>
      </c>
      <c r="B64" s="27"/>
      <c r="C64" s="27"/>
      <c r="D64" s="68"/>
      <c r="E64" s="166">
        <f t="shared" ref="E64:F64" si="9">SUM(E20,K20,K34,E50,K45,E63,K58)</f>
        <v>23280</v>
      </c>
      <c r="F64" s="167">
        <f t="shared" si="9"/>
        <v>23280</v>
      </c>
      <c r="G64" s="157"/>
      <c r="H64" s="20"/>
      <c r="I64" s="20"/>
      <c r="J64" s="20"/>
      <c r="K64" s="20"/>
      <c r="L64" s="20"/>
      <c r="M64" s="20"/>
      <c r="N64" s="20"/>
      <c r="O64" s="20"/>
      <c r="P64" s="20"/>
      <c r="Q64" s="20"/>
      <c r="R64" s="20"/>
      <c r="S64" s="20"/>
      <c r="T64" s="20"/>
      <c r="U64" s="20"/>
      <c r="V64" s="20"/>
      <c r="W64" s="20"/>
      <c r="X64" s="20"/>
      <c r="Y64" s="20"/>
      <c r="Z64" s="20"/>
    </row>
    <row r="65" ht="12.75" customHeight="1">
      <c r="A65" s="25" t="s">
        <v>183</v>
      </c>
      <c r="B65" s="25"/>
      <c r="C65" s="25"/>
      <c r="D65" s="168"/>
      <c r="E65" s="166">
        <f t="shared" ref="E65:F65" si="10">E37</f>
        <v>400</v>
      </c>
      <c r="F65" s="167">
        <f t="shared" si="10"/>
        <v>400</v>
      </c>
      <c r="G65" s="169"/>
      <c r="H65" s="20"/>
      <c r="I65" s="20"/>
      <c r="J65" s="20"/>
      <c r="K65" s="20"/>
      <c r="L65" s="20"/>
      <c r="M65" s="20"/>
      <c r="N65" s="20"/>
      <c r="O65" s="20"/>
      <c r="P65" s="20"/>
      <c r="Q65" s="20"/>
      <c r="R65" s="20"/>
      <c r="S65" s="20"/>
      <c r="T65" s="20"/>
      <c r="U65" s="20"/>
      <c r="V65" s="20"/>
      <c r="W65" s="20"/>
      <c r="X65" s="20"/>
      <c r="Y65" s="20"/>
      <c r="Z65" s="20"/>
    </row>
    <row r="66" ht="12.75" customHeight="1">
      <c r="A66" s="24" t="s">
        <v>184</v>
      </c>
      <c r="B66" s="25"/>
      <c r="C66" s="25"/>
      <c r="D66" s="25"/>
      <c r="E66" s="167">
        <f t="shared" ref="E66:F66" si="11">SUM(E64:E65)</f>
        <v>23680</v>
      </c>
      <c r="F66" s="167">
        <f t="shared" si="11"/>
        <v>23680</v>
      </c>
      <c r="G66" s="20"/>
      <c r="H66" s="20"/>
      <c r="I66" s="20"/>
      <c r="J66" s="20"/>
      <c r="K66" s="20"/>
      <c r="L66" s="20"/>
      <c r="M66" s="20"/>
      <c r="N66" s="20"/>
      <c r="O66" s="20"/>
      <c r="P66" s="20"/>
      <c r="Q66" s="20"/>
      <c r="R66" s="20"/>
      <c r="S66" s="20"/>
      <c r="T66" s="20"/>
      <c r="U66" s="20"/>
      <c r="V66" s="20"/>
      <c r="W66" s="20"/>
      <c r="X66" s="20"/>
      <c r="Y66" s="20"/>
      <c r="Z66" s="20"/>
    </row>
    <row r="67" ht="12.75" customHeight="1">
      <c r="A67" s="25" t="s">
        <v>185</v>
      </c>
      <c r="B67" s="25"/>
      <c r="C67" s="25"/>
      <c r="D67" s="25"/>
      <c r="E67" s="170" t="s">
        <v>186</v>
      </c>
      <c r="F67" s="171" t="s">
        <v>187</v>
      </c>
      <c r="G67" s="172" t="s">
        <v>188</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189</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7" t="s">
        <v>537</v>
      </c>
      <c r="B1" s="18" t="s">
        <v>538</v>
      </c>
      <c r="C1" s="18" t="s">
        <v>539</v>
      </c>
      <c r="D1" s="18" t="s">
        <v>540</v>
      </c>
      <c r="E1" s="18" t="s">
        <v>63</v>
      </c>
      <c r="F1" s="18" t="s">
        <v>193</v>
      </c>
      <c r="G1" s="19" t="s">
        <v>541</v>
      </c>
      <c r="H1" s="20"/>
      <c r="I1" s="20"/>
      <c r="J1" s="20"/>
      <c r="K1" s="21" t="s">
        <v>542</v>
      </c>
      <c r="L1" s="22"/>
      <c r="M1" s="20"/>
      <c r="N1" s="23"/>
      <c r="O1" s="20"/>
      <c r="P1" s="20"/>
      <c r="Q1" s="20"/>
      <c r="R1" s="20"/>
      <c r="S1" s="20"/>
      <c r="T1" s="20"/>
      <c r="U1" s="20"/>
      <c r="V1" s="20"/>
      <c r="W1" s="20"/>
      <c r="X1" s="20"/>
      <c r="Y1" s="20"/>
      <c r="Z1" s="20"/>
    </row>
    <row r="2" ht="12.75" customHeight="1">
      <c r="A2" s="24" t="s">
        <v>543</v>
      </c>
      <c r="B2" s="25"/>
      <c r="C2" s="25"/>
      <c r="D2" s="25"/>
      <c r="E2" s="26"/>
      <c r="F2" s="26"/>
      <c r="G2" s="25" t="s">
        <v>544</v>
      </c>
      <c r="H2" s="27"/>
      <c r="I2" s="27"/>
      <c r="J2" s="27"/>
      <c r="K2" s="26"/>
      <c r="L2" s="28"/>
      <c r="M2" s="20"/>
      <c r="N2" s="20"/>
      <c r="O2" s="20"/>
      <c r="P2" s="20"/>
      <c r="Q2" s="20"/>
      <c r="R2" s="20"/>
      <c r="S2" s="20"/>
      <c r="T2" s="20"/>
      <c r="U2" s="20"/>
      <c r="V2" s="20"/>
      <c r="W2" s="20"/>
      <c r="X2" s="20"/>
      <c r="Y2" s="20"/>
      <c r="Z2" s="20"/>
    </row>
    <row r="3" ht="12.75" customHeight="1">
      <c r="A3" s="29" t="s">
        <v>545</v>
      </c>
      <c r="B3" s="30" t="s">
        <v>546</v>
      </c>
      <c r="C3" s="193" t="s">
        <v>243</v>
      </c>
      <c r="D3" s="30" t="s">
        <v>547</v>
      </c>
      <c r="E3" s="29" t="s">
        <v>548</v>
      </c>
      <c r="F3" s="31"/>
      <c r="G3" s="29" t="s">
        <v>549</v>
      </c>
      <c r="H3" s="30" t="s">
        <v>550</v>
      </c>
      <c r="I3" s="193" t="s">
        <v>551</v>
      </c>
      <c r="J3" s="30" t="s">
        <v>552</v>
      </c>
      <c r="K3" s="29" t="s">
        <v>264</v>
      </c>
      <c r="L3" s="31"/>
      <c r="M3" s="20"/>
      <c r="N3" s="20"/>
      <c r="O3" s="20"/>
      <c r="P3" s="20"/>
      <c r="Q3" s="20"/>
      <c r="R3" s="20"/>
      <c r="S3" s="20"/>
      <c r="T3" s="20"/>
      <c r="U3" s="20"/>
      <c r="V3" s="20"/>
      <c r="W3" s="20"/>
      <c r="X3" s="20"/>
      <c r="Y3" s="20"/>
      <c r="Z3" s="20"/>
    </row>
    <row r="4" ht="12.75" customHeight="1">
      <c r="A4" s="32" t="s">
        <v>78</v>
      </c>
      <c r="B4" s="29" t="s">
        <v>79</v>
      </c>
      <c r="C4" s="29" t="s">
        <v>80</v>
      </c>
      <c r="D4" s="29"/>
      <c r="E4" s="29" t="s">
        <v>81</v>
      </c>
      <c r="F4" s="33" t="s">
        <v>82</v>
      </c>
      <c r="G4" s="32" t="s">
        <v>78</v>
      </c>
      <c r="H4" s="30" t="s">
        <v>79</v>
      </c>
      <c r="I4" s="30" t="s">
        <v>80</v>
      </c>
      <c r="J4" s="30"/>
      <c r="K4" s="29" t="s">
        <v>81</v>
      </c>
      <c r="L4" s="33" t="s">
        <v>82</v>
      </c>
      <c r="M4" s="20"/>
      <c r="N4" s="20"/>
      <c r="O4" s="20"/>
      <c r="P4" s="20"/>
      <c r="Q4" s="20"/>
      <c r="R4" s="20"/>
      <c r="S4" s="20"/>
      <c r="T4" s="20"/>
      <c r="U4" s="20"/>
      <c r="V4" s="20"/>
      <c r="W4" s="20"/>
      <c r="X4" s="20"/>
      <c r="Y4" s="20"/>
      <c r="Z4" s="20"/>
    </row>
    <row r="5" ht="12.75" customHeight="1">
      <c r="A5" s="34" t="s">
        <v>83</v>
      </c>
      <c r="B5" s="35">
        <v>250.0</v>
      </c>
      <c r="C5" s="36" t="s">
        <v>553</v>
      </c>
      <c r="D5" s="37"/>
      <c r="E5" s="38">
        <v>250.0</v>
      </c>
      <c r="F5" s="39">
        <v>250.0</v>
      </c>
      <c r="G5" s="40" t="s">
        <v>83</v>
      </c>
      <c r="H5" s="41">
        <v>0.0</v>
      </c>
      <c r="I5" s="42"/>
      <c r="J5" s="40"/>
      <c r="K5" s="41">
        <v>0.0</v>
      </c>
      <c r="L5" s="46">
        <v>0.0</v>
      </c>
      <c r="M5" s="20"/>
      <c r="N5" s="20"/>
      <c r="O5" s="20"/>
      <c r="P5" s="20"/>
      <c r="Q5" s="20"/>
      <c r="R5" s="20"/>
      <c r="S5" s="20"/>
      <c r="T5" s="20"/>
      <c r="U5" s="20"/>
      <c r="V5" s="20"/>
      <c r="W5" s="20"/>
      <c r="X5" s="20"/>
      <c r="Y5" s="20"/>
      <c r="Z5" s="20"/>
    </row>
    <row r="6" ht="12.75" customHeight="1">
      <c r="A6" s="34" t="s">
        <v>86</v>
      </c>
      <c r="B6" s="35">
        <v>600.0</v>
      </c>
      <c r="C6" s="36" t="s">
        <v>554</v>
      </c>
      <c r="D6" s="37"/>
      <c r="E6" s="38">
        <v>350.0</v>
      </c>
      <c r="F6" s="39">
        <v>350.0</v>
      </c>
      <c r="G6" s="40" t="s">
        <v>86</v>
      </c>
      <c r="H6" s="41">
        <v>0.0</v>
      </c>
      <c r="I6" s="42"/>
      <c r="J6" s="40"/>
      <c r="K6" s="41">
        <v>0.0</v>
      </c>
      <c r="L6" s="46">
        <v>0.0</v>
      </c>
      <c r="M6" s="20"/>
      <c r="N6" s="20"/>
      <c r="O6" s="20"/>
      <c r="P6" s="20"/>
      <c r="Q6" s="20"/>
      <c r="R6" s="20"/>
      <c r="S6" s="20"/>
      <c r="T6" s="20"/>
      <c r="U6" s="20"/>
      <c r="V6" s="20"/>
      <c r="W6" s="20"/>
      <c r="X6" s="20"/>
      <c r="Y6" s="20"/>
      <c r="Z6" s="20"/>
    </row>
    <row r="7" ht="12.75" customHeight="1">
      <c r="A7" s="34" t="s">
        <v>87</v>
      </c>
      <c r="B7" s="35">
        <v>0.0</v>
      </c>
      <c r="C7" s="36"/>
      <c r="D7" s="37"/>
      <c r="E7" s="35">
        <v>0.0</v>
      </c>
      <c r="F7" s="45">
        <v>0.0</v>
      </c>
      <c r="G7" s="40" t="s">
        <v>87</v>
      </c>
      <c r="H7" s="41">
        <v>700.0</v>
      </c>
      <c r="I7" s="42" t="s">
        <v>555</v>
      </c>
      <c r="J7" s="40"/>
      <c r="K7" s="43">
        <v>700.0</v>
      </c>
      <c r="L7" s="44">
        <v>700.0</v>
      </c>
      <c r="M7" s="20"/>
      <c r="N7" s="20"/>
      <c r="O7" s="20"/>
      <c r="P7" s="20"/>
      <c r="Q7" s="20"/>
      <c r="R7" s="20"/>
      <c r="S7" s="20"/>
      <c r="T7" s="20"/>
      <c r="U7" s="20"/>
      <c r="V7" s="20"/>
      <c r="W7" s="20"/>
      <c r="X7" s="20"/>
      <c r="Y7" s="20"/>
      <c r="Z7" s="20"/>
    </row>
    <row r="8" ht="12.75" customHeight="1">
      <c r="A8" s="34" t="s">
        <v>90</v>
      </c>
      <c r="B8" s="35">
        <v>0.0</v>
      </c>
      <c r="C8" s="36"/>
      <c r="D8" s="37"/>
      <c r="E8" s="35">
        <v>0.0</v>
      </c>
      <c r="F8" s="45">
        <v>0.0</v>
      </c>
      <c r="G8" s="40" t="s">
        <v>90</v>
      </c>
      <c r="H8" s="41">
        <v>0.0</v>
      </c>
      <c r="I8" s="42"/>
      <c r="J8" s="40"/>
      <c r="K8" s="41">
        <v>0.0</v>
      </c>
      <c r="L8" s="46">
        <v>0.0</v>
      </c>
      <c r="M8" s="20"/>
      <c r="N8" s="20"/>
      <c r="O8" s="20"/>
      <c r="P8" s="20"/>
      <c r="Q8" s="20"/>
      <c r="R8" s="20"/>
      <c r="S8" s="20"/>
      <c r="T8" s="20"/>
      <c r="U8" s="20"/>
      <c r="V8" s="20"/>
      <c r="W8" s="20"/>
      <c r="X8" s="20"/>
      <c r="Y8" s="20"/>
      <c r="Z8" s="20"/>
    </row>
    <row r="9" ht="12.75" customHeight="1">
      <c r="A9" s="37" t="s">
        <v>93</v>
      </c>
      <c r="B9" s="35">
        <v>0.0</v>
      </c>
      <c r="C9" s="36" t="s">
        <v>94</v>
      </c>
      <c r="D9" s="37"/>
      <c r="E9" s="47"/>
      <c r="F9" s="48"/>
      <c r="G9" s="40" t="s">
        <v>93</v>
      </c>
      <c r="H9" s="49" t="s">
        <v>102</v>
      </c>
      <c r="I9" s="50" t="s">
        <v>95</v>
      </c>
      <c r="J9" s="40"/>
      <c r="K9" s="51"/>
      <c r="L9" s="52"/>
      <c r="M9" s="20"/>
      <c r="N9" s="20"/>
      <c r="O9" s="20"/>
      <c r="P9" s="20"/>
      <c r="Q9" s="20"/>
      <c r="R9" s="20"/>
      <c r="S9" s="20"/>
      <c r="T9" s="20"/>
      <c r="U9" s="20"/>
      <c r="V9" s="20"/>
      <c r="W9" s="20"/>
      <c r="X9" s="20"/>
      <c r="Y9" s="20"/>
      <c r="Z9" s="20"/>
    </row>
    <row r="10" ht="12.75" customHeight="1">
      <c r="A10" s="53" t="s">
        <v>96</v>
      </c>
      <c r="B10" s="35"/>
      <c r="C10" s="36"/>
      <c r="D10" s="37"/>
      <c r="E10" s="35">
        <v>0.0</v>
      </c>
      <c r="F10" s="45">
        <v>0.0</v>
      </c>
      <c r="G10" s="54" t="s">
        <v>96</v>
      </c>
      <c r="H10" s="41"/>
      <c r="I10" s="42"/>
      <c r="J10" s="40"/>
      <c r="K10" s="41">
        <v>0.0</v>
      </c>
      <c r="L10" s="46">
        <v>0.0</v>
      </c>
      <c r="M10" s="20"/>
      <c r="N10" s="20"/>
      <c r="O10" s="20"/>
      <c r="P10" s="20"/>
      <c r="Q10" s="20"/>
      <c r="R10" s="20"/>
      <c r="S10" s="20"/>
      <c r="T10" s="20"/>
      <c r="U10" s="20"/>
      <c r="V10" s="20"/>
      <c r="W10" s="20"/>
      <c r="X10" s="20"/>
      <c r="Y10" s="20"/>
      <c r="Z10" s="20"/>
    </row>
    <row r="11" ht="12.75" customHeight="1">
      <c r="A11" s="53" t="s">
        <v>97</v>
      </c>
      <c r="B11" s="35"/>
      <c r="C11" s="36"/>
      <c r="D11" s="37"/>
      <c r="E11" s="35">
        <v>0.0</v>
      </c>
      <c r="F11" s="45">
        <v>0.0</v>
      </c>
      <c r="G11" s="54" t="s">
        <v>97</v>
      </c>
      <c r="H11" s="41"/>
      <c r="I11" s="42"/>
      <c r="J11" s="40"/>
      <c r="K11" s="41">
        <v>0.0</v>
      </c>
      <c r="L11" s="46">
        <v>0.0</v>
      </c>
      <c r="M11" s="20"/>
      <c r="N11" s="20"/>
      <c r="O11" s="20"/>
      <c r="P11" s="20"/>
      <c r="Q11" s="20"/>
      <c r="R11" s="20"/>
      <c r="S11" s="20"/>
      <c r="T11" s="20"/>
      <c r="U11" s="20"/>
      <c r="V11" s="20"/>
      <c r="W11" s="20"/>
      <c r="X11" s="20"/>
      <c r="Y11" s="20"/>
      <c r="Z11" s="20"/>
    </row>
    <row r="12" ht="12.75" customHeight="1">
      <c r="A12" s="53" t="s">
        <v>99</v>
      </c>
      <c r="B12" s="35"/>
      <c r="C12" s="36"/>
      <c r="D12" s="37"/>
      <c r="E12" s="35"/>
      <c r="F12" s="45"/>
      <c r="G12" s="54" t="s">
        <v>99</v>
      </c>
      <c r="H12" s="41"/>
      <c r="I12" s="42"/>
      <c r="J12" s="40"/>
      <c r="K12" s="41">
        <v>0.0</v>
      </c>
      <c r="L12" s="46">
        <v>0.0</v>
      </c>
      <c r="M12" s="20"/>
      <c r="N12" s="20"/>
      <c r="O12" s="20"/>
      <c r="P12" s="20"/>
      <c r="Q12" s="20"/>
      <c r="R12" s="20"/>
      <c r="S12" s="20"/>
      <c r="T12" s="20"/>
      <c r="U12" s="20"/>
      <c r="V12" s="20"/>
      <c r="W12" s="20"/>
      <c r="X12" s="20"/>
      <c r="Y12" s="20"/>
      <c r="Z12" s="20"/>
    </row>
    <row r="13" ht="12.75" customHeight="1">
      <c r="A13" s="53" t="s">
        <v>100</v>
      </c>
      <c r="B13" s="35"/>
      <c r="C13" s="36"/>
      <c r="D13" s="37"/>
      <c r="E13" s="35"/>
      <c r="F13" s="45"/>
      <c r="G13" s="54" t="s">
        <v>100</v>
      </c>
      <c r="H13" s="41"/>
      <c r="I13" s="42"/>
      <c r="J13" s="40"/>
      <c r="K13" s="41">
        <v>0.0</v>
      </c>
      <c r="L13" s="46">
        <v>0.0</v>
      </c>
      <c r="M13" s="20"/>
      <c r="N13" s="20"/>
      <c r="O13" s="20"/>
      <c r="P13" s="20"/>
      <c r="Q13" s="20"/>
      <c r="R13" s="20"/>
      <c r="S13" s="20"/>
      <c r="T13" s="20"/>
      <c r="U13" s="20"/>
      <c r="V13" s="20"/>
      <c r="W13" s="20"/>
      <c r="X13" s="20"/>
      <c r="Y13" s="20"/>
      <c r="Z13" s="20"/>
    </row>
    <row r="14" ht="12.75" customHeight="1">
      <c r="A14" s="53" t="s">
        <v>101</v>
      </c>
      <c r="B14" s="35" t="s">
        <v>102</v>
      </c>
      <c r="C14" s="36"/>
      <c r="D14" s="37"/>
      <c r="E14" s="35"/>
      <c r="F14" s="45"/>
      <c r="G14" s="54" t="s">
        <v>101</v>
      </c>
      <c r="H14" s="41"/>
      <c r="I14" s="42"/>
      <c r="J14" s="40"/>
      <c r="K14" s="41">
        <v>0.0</v>
      </c>
      <c r="L14" s="46">
        <v>0.0</v>
      </c>
      <c r="M14" s="20"/>
      <c r="N14" s="20"/>
      <c r="O14" s="20"/>
      <c r="P14" s="20"/>
      <c r="Q14" s="20"/>
      <c r="R14" s="20"/>
      <c r="S14" s="20"/>
      <c r="T14" s="20"/>
      <c r="U14" s="20"/>
      <c r="V14" s="20"/>
      <c r="W14" s="20"/>
      <c r="X14" s="20"/>
      <c r="Y14" s="20"/>
      <c r="Z14" s="20"/>
    </row>
    <row r="15" ht="12.75" customHeight="1">
      <c r="A15" s="53" t="s">
        <v>103</v>
      </c>
      <c r="B15" s="35"/>
      <c r="C15" s="36"/>
      <c r="D15" s="37"/>
      <c r="E15" s="35">
        <v>0.0</v>
      </c>
      <c r="F15" s="45">
        <v>0.0</v>
      </c>
      <c r="G15" s="54" t="s">
        <v>103</v>
      </c>
      <c r="H15" s="41"/>
      <c r="I15" s="42"/>
      <c r="J15" s="40"/>
      <c r="K15" s="41">
        <v>0.0</v>
      </c>
      <c r="L15" s="46">
        <v>0.0</v>
      </c>
      <c r="M15" s="20"/>
      <c r="N15" s="20"/>
      <c r="O15" s="20"/>
      <c r="P15" s="20"/>
      <c r="Q15" s="20"/>
      <c r="R15" s="20"/>
      <c r="S15" s="20"/>
      <c r="T15" s="20"/>
      <c r="U15" s="20"/>
      <c r="V15" s="20"/>
      <c r="W15" s="20"/>
      <c r="X15" s="20"/>
      <c r="Y15" s="20"/>
      <c r="Z15" s="20"/>
    </row>
    <row r="16" ht="26.25" customHeight="1">
      <c r="A16" s="55" t="s">
        <v>104</v>
      </c>
      <c r="B16" s="56"/>
      <c r="C16" s="55"/>
      <c r="D16" s="37"/>
      <c r="E16" s="203"/>
      <c r="F16" s="204"/>
      <c r="G16" s="40" t="s">
        <v>104</v>
      </c>
      <c r="H16" s="49"/>
      <c r="I16" s="57"/>
      <c r="J16" s="40"/>
      <c r="K16" s="51"/>
      <c r="L16" s="52"/>
      <c r="M16" s="20"/>
      <c r="N16" s="20"/>
      <c r="O16" s="20"/>
      <c r="P16" s="20"/>
      <c r="Q16" s="20"/>
      <c r="R16" s="20"/>
      <c r="S16" s="20"/>
      <c r="T16" s="20"/>
      <c r="U16" s="20"/>
      <c r="V16" s="20"/>
      <c r="W16" s="20"/>
      <c r="X16" s="20"/>
      <c r="Y16" s="20"/>
      <c r="Z16" s="20"/>
    </row>
    <row r="17" ht="12.75" customHeight="1">
      <c r="A17" s="37" t="s">
        <v>105</v>
      </c>
      <c r="B17" s="35">
        <v>6750.0</v>
      </c>
      <c r="C17" s="36" t="s">
        <v>556</v>
      </c>
      <c r="D17" s="37"/>
      <c r="E17" s="203">
        <v>6750.0</v>
      </c>
      <c r="F17" s="204">
        <v>6750.0</v>
      </c>
      <c r="G17" s="40" t="s">
        <v>105</v>
      </c>
      <c r="H17" s="41"/>
      <c r="I17" s="42"/>
      <c r="J17" s="40"/>
      <c r="K17" s="41">
        <v>0.0</v>
      </c>
      <c r="L17" s="46">
        <v>0.0</v>
      </c>
      <c r="M17" s="20"/>
      <c r="N17" s="20"/>
      <c r="O17" s="20"/>
      <c r="P17" s="20"/>
      <c r="Q17" s="20"/>
      <c r="R17" s="20"/>
      <c r="S17" s="20"/>
      <c r="T17" s="20"/>
      <c r="U17" s="20"/>
      <c r="V17" s="20"/>
      <c r="W17" s="20"/>
      <c r="X17" s="20"/>
      <c r="Y17" s="20"/>
      <c r="Z17" s="20"/>
    </row>
    <row r="18" ht="12.75" customHeight="1">
      <c r="A18" s="37" t="s">
        <v>105</v>
      </c>
      <c r="B18" s="35"/>
      <c r="C18" s="36"/>
      <c r="D18" s="37"/>
      <c r="E18" s="35">
        <v>0.0</v>
      </c>
      <c r="F18" s="45">
        <v>0.0</v>
      </c>
      <c r="G18" s="40" t="s">
        <v>105</v>
      </c>
      <c r="H18" s="41"/>
      <c r="I18" s="42"/>
      <c r="J18" s="40"/>
      <c r="K18" s="41">
        <v>0.0</v>
      </c>
      <c r="L18" s="46">
        <v>0.0</v>
      </c>
      <c r="M18" s="20"/>
      <c r="N18" s="20"/>
      <c r="O18" s="20"/>
      <c r="P18" s="20"/>
      <c r="Q18" s="20"/>
      <c r="R18" s="20"/>
      <c r="S18" s="20"/>
      <c r="T18" s="20"/>
      <c r="U18" s="20"/>
      <c r="V18" s="20"/>
      <c r="W18" s="20"/>
      <c r="X18" s="20"/>
      <c r="Y18" s="20"/>
      <c r="Z18" s="20"/>
    </row>
    <row r="19" ht="12.75" customHeight="1">
      <c r="A19" s="58" t="s">
        <v>106</v>
      </c>
      <c r="B19" s="59"/>
      <c r="C19" s="60"/>
      <c r="D19" s="58"/>
      <c r="E19" s="47"/>
      <c r="F19" s="48"/>
      <c r="G19" s="61" t="s">
        <v>106</v>
      </c>
      <c r="H19" s="51"/>
      <c r="I19" s="50"/>
      <c r="J19" s="61"/>
      <c r="K19" s="51"/>
      <c r="L19" s="52"/>
      <c r="M19" s="20"/>
      <c r="N19" s="20"/>
      <c r="O19" s="20"/>
      <c r="P19" s="20"/>
      <c r="Q19" s="20"/>
      <c r="R19" s="20"/>
      <c r="S19" s="20"/>
      <c r="T19" s="20"/>
      <c r="U19" s="20"/>
      <c r="V19" s="20"/>
      <c r="W19" s="20"/>
      <c r="X19" s="20"/>
      <c r="Y19" s="20"/>
      <c r="Z19" s="20"/>
    </row>
    <row r="20" ht="12.75" customHeight="1">
      <c r="A20" s="37" t="s">
        <v>107</v>
      </c>
      <c r="B20" s="56">
        <f>SUM(B5:B18)</f>
        <v>7600</v>
      </c>
      <c r="C20" s="56"/>
      <c r="D20" s="37"/>
      <c r="E20" s="56">
        <f t="shared" ref="E20:F20" si="1">SUM(E5,E6,E7,E8,E10,E11,E15,E17,E18)</f>
        <v>7350</v>
      </c>
      <c r="F20" s="62">
        <f t="shared" si="1"/>
        <v>7350</v>
      </c>
      <c r="G20" s="40" t="s">
        <v>107</v>
      </c>
      <c r="H20" s="49">
        <f>SUM(H5:H18)</f>
        <v>700</v>
      </c>
      <c r="I20" s="57"/>
      <c r="J20" s="40"/>
      <c r="K20" s="49">
        <f t="shared" ref="K20:L20" si="2">SUM(K5:K19)</f>
        <v>700</v>
      </c>
      <c r="L20" s="63">
        <f t="shared" si="2"/>
        <v>700</v>
      </c>
      <c r="M20" s="20"/>
      <c r="N20" s="20"/>
      <c r="O20" s="20"/>
      <c r="P20" s="20"/>
      <c r="Q20" s="20"/>
      <c r="R20" s="20"/>
      <c r="S20" s="20"/>
      <c r="T20" s="20"/>
      <c r="U20" s="20"/>
      <c r="V20" s="20"/>
      <c r="W20" s="20"/>
      <c r="X20" s="20"/>
      <c r="Y20" s="20"/>
      <c r="Z20" s="20"/>
    </row>
    <row r="21" ht="12.75" customHeight="1">
      <c r="A21" s="64" t="s">
        <v>108</v>
      </c>
      <c r="B21" s="27"/>
      <c r="C21" s="65"/>
      <c r="D21" s="27"/>
      <c r="E21" s="66"/>
      <c r="F21" s="67"/>
      <c r="G21" s="27" t="s">
        <v>109</v>
      </c>
      <c r="H21" s="27"/>
      <c r="I21" s="65"/>
      <c r="J21" s="27" t="s">
        <v>110</v>
      </c>
      <c r="K21" s="27" t="s">
        <v>111</v>
      </c>
      <c r="L21" s="68" t="s">
        <v>112</v>
      </c>
      <c r="M21" s="20"/>
      <c r="N21" s="20"/>
      <c r="O21" s="20"/>
      <c r="P21" s="20"/>
      <c r="Q21" s="20"/>
      <c r="R21" s="20"/>
      <c r="S21" s="20"/>
      <c r="T21" s="20"/>
      <c r="U21" s="20"/>
      <c r="V21" s="20"/>
      <c r="W21" s="20"/>
      <c r="X21" s="20"/>
      <c r="Y21" s="20"/>
      <c r="Z21" s="20"/>
    </row>
    <row r="22" ht="12.75" customHeight="1">
      <c r="A22" s="30"/>
      <c r="B22" s="30"/>
      <c r="C22" s="69"/>
      <c r="D22" s="30"/>
      <c r="E22" s="70"/>
      <c r="F22" s="71"/>
      <c r="G22" s="29" t="s">
        <v>113</v>
      </c>
      <c r="H22" s="29"/>
      <c r="I22" s="72"/>
      <c r="J22" s="29"/>
      <c r="K22" s="29" t="s">
        <v>114</v>
      </c>
      <c r="L22" s="33" t="s">
        <v>115</v>
      </c>
      <c r="M22" s="20"/>
      <c r="N22" s="20"/>
      <c r="O22" s="20"/>
      <c r="P22" s="20"/>
      <c r="Q22" s="20"/>
      <c r="R22" s="20"/>
      <c r="S22" s="20"/>
      <c r="T22" s="20"/>
      <c r="U22" s="20"/>
      <c r="V22" s="20"/>
      <c r="W22" s="20"/>
      <c r="X22" s="20"/>
      <c r="Y22" s="20"/>
      <c r="Z22" s="20"/>
    </row>
    <row r="23" ht="12.75" customHeight="1">
      <c r="A23" s="73"/>
      <c r="B23" s="30" t="s">
        <v>79</v>
      </c>
      <c r="C23" s="69" t="s">
        <v>80</v>
      </c>
      <c r="D23" s="30"/>
      <c r="E23" s="29" t="s">
        <v>81</v>
      </c>
      <c r="F23" s="33" t="s">
        <v>82</v>
      </c>
      <c r="G23" s="74" t="s">
        <v>116</v>
      </c>
      <c r="H23" s="29" t="s">
        <v>79</v>
      </c>
      <c r="I23" s="72" t="s">
        <v>80</v>
      </c>
      <c r="J23" s="29"/>
      <c r="K23" s="29" t="s">
        <v>81</v>
      </c>
      <c r="L23" s="33" t="s">
        <v>82</v>
      </c>
      <c r="M23" s="20"/>
      <c r="N23" s="20"/>
      <c r="O23" s="20"/>
      <c r="P23" s="20"/>
      <c r="Q23" s="20"/>
      <c r="R23" s="20"/>
      <c r="S23" s="20"/>
      <c r="T23" s="20"/>
      <c r="U23" s="20"/>
      <c r="V23" s="20"/>
      <c r="W23" s="20"/>
      <c r="X23" s="20"/>
      <c r="Y23" s="20"/>
      <c r="Z23" s="20"/>
    </row>
    <row r="24" ht="12.75" customHeight="1">
      <c r="A24" s="75" t="s">
        <v>117</v>
      </c>
      <c r="B24" s="76">
        <v>0.0</v>
      </c>
      <c r="C24" s="77"/>
      <c r="D24" s="75"/>
      <c r="E24" s="76">
        <v>0.0</v>
      </c>
      <c r="F24" s="85">
        <v>0.0</v>
      </c>
      <c r="G24" s="80" t="s">
        <v>119</v>
      </c>
      <c r="H24" s="81">
        <v>0.0</v>
      </c>
      <c r="I24" s="82"/>
      <c r="J24" s="83"/>
      <c r="K24" s="81">
        <v>0.0</v>
      </c>
      <c r="L24" s="84">
        <v>0.0</v>
      </c>
      <c r="M24" s="20"/>
      <c r="N24" s="20"/>
      <c r="O24" s="20"/>
      <c r="P24" s="20"/>
      <c r="Q24" s="20"/>
      <c r="R24" s="20"/>
      <c r="S24" s="20"/>
      <c r="T24" s="20"/>
      <c r="U24" s="20"/>
      <c r="V24" s="20"/>
      <c r="W24" s="20"/>
      <c r="X24" s="20"/>
      <c r="Y24" s="20"/>
      <c r="Z24" s="20"/>
    </row>
    <row r="25" ht="12.75" customHeight="1">
      <c r="A25" s="75" t="s">
        <v>120</v>
      </c>
      <c r="B25" s="76">
        <v>0.0</v>
      </c>
      <c r="C25" s="77"/>
      <c r="D25" s="75"/>
      <c r="E25" s="76">
        <v>0.0</v>
      </c>
      <c r="F25" s="85">
        <v>0.0</v>
      </c>
      <c r="G25" s="80" t="s">
        <v>122</v>
      </c>
      <c r="H25" s="81">
        <v>0.0</v>
      </c>
      <c r="I25" s="82"/>
      <c r="J25" s="83"/>
      <c r="K25" s="81">
        <v>0.0</v>
      </c>
      <c r="L25" s="84">
        <v>0.0</v>
      </c>
      <c r="M25" s="20"/>
      <c r="N25" s="20"/>
      <c r="O25" s="20"/>
      <c r="P25" s="20"/>
      <c r="Q25" s="20"/>
      <c r="R25" s="20"/>
      <c r="S25" s="20"/>
      <c r="T25" s="20"/>
      <c r="U25" s="20"/>
      <c r="V25" s="20"/>
      <c r="W25" s="20"/>
      <c r="X25" s="20"/>
      <c r="Y25" s="20"/>
      <c r="Z25" s="20"/>
    </row>
    <row r="26" ht="12.75" customHeight="1">
      <c r="A26" s="75" t="s">
        <v>123</v>
      </c>
      <c r="B26" s="78">
        <v>0.0</v>
      </c>
      <c r="C26" s="77"/>
      <c r="D26" s="75"/>
      <c r="E26" s="76">
        <v>0.0</v>
      </c>
      <c r="F26" s="85">
        <v>0.0</v>
      </c>
      <c r="G26" s="80" t="s">
        <v>124</v>
      </c>
      <c r="H26" s="81">
        <v>0.0</v>
      </c>
      <c r="I26" s="82"/>
      <c r="J26" s="83"/>
      <c r="K26" s="81">
        <v>0.0</v>
      </c>
      <c r="L26" s="84">
        <v>0.0</v>
      </c>
      <c r="M26" s="20"/>
      <c r="N26" s="20"/>
      <c r="O26" s="20"/>
      <c r="P26" s="20"/>
      <c r="Q26" s="20"/>
      <c r="R26" s="20"/>
      <c r="S26" s="20"/>
      <c r="T26" s="20"/>
      <c r="U26" s="20"/>
      <c r="V26" s="20"/>
      <c r="W26" s="20"/>
      <c r="X26" s="20"/>
      <c r="Y26" s="20"/>
      <c r="Z26" s="20"/>
    </row>
    <row r="27" ht="12.75" customHeight="1">
      <c r="A27" s="75" t="s">
        <v>125</v>
      </c>
      <c r="B27" s="177">
        <v>450.0</v>
      </c>
      <c r="C27" s="77" t="s">
        <v>557</v>
      </c>
      <c r="D27" s="75"/>
      <c r="E27" s="177">
        <v>450.0</v>
      </c>
      <c r="F27" s="79">
        <v>450.0</v>
      </c>
      <c r="G27" s="83" t="s">
        <v>127</v>
      </c>
      <c r="H27" s="81">
        <v>0.0</v>
      </c>
      <c r="I27" s="82"/>
      <c r="J27" s="83"/>
      <c r="K27" s="81">
        <v>0.0</v>
      </c>
      <c r="L27" s="84">
        <v>0.0</v>
      </c>
      <c r="M27" s="20"/>
      <c r="N27" s="20"/>
      <c r="O27" s="20"/>
      <c r="P27" s="20"/>
      <c r="Q27" s="20"/>
      <c r="R27" s="20"/>
      <c r="S27" s="20"/>
      <c r="T27" s="20"/>
      <c r="U27" s="20"/>
      <c r="V27" s="20"/>
      <c r="W27" s="20"/>
      <c r="X27" s="20"/>
      <c r="Y27" s="20"/>
      <c r="Z27" s="20"/>
    </row>
    <row r="28" ht="12.75" customHeight="1">
      <c r="A28" s="75" t="s">
        <v>128</v>
      </c>
      <c r="B28" s="86">
        <v>0.0</v>
      </c>
      <c r="C28" s="77"/>
      <c r="D28" s="75"/>
      <c r="E28" s="86">
        <v>0.0</v>
      </c>
      <c r="F28" s="85">
        <v>0.0</v>
      </c>
      <c r="G28" s="80" t="s">
        <v>129</v>
      </c>
      <c r="H28" s="87"/>
      <c r="I28" s="88"/>
      <c r="J28" s="83"/>
      <c r="K28" s="89"/>
      <c r="L28" s="90"/>
      <c r="M28" s="20"/>
      <c r="N28" s="20"/>
      <c r="O28" s="20"/>
      <c r="P28" s="20"/>
      <c r="Q28" s="20"/>
      <c r="R28" s="20"/>
      <c r="S28" s="20"/>
      <c r="T28" s="20"/>
      <c r="U28" s="20"/>
      <c r="V28" s="20"/>
      <c r="W28" s="20"/>
      <c r="X28" s="20"/>
      <c r="Y28" s="20"/>
      <c r="Z28" s="20"/>
    </row>
    <row r="29" ht="12.75" customHeight="1">
      <c r="A29" s="75"/>
      <c r="B29" s="75"/>
      <c r="C29" s="91"/>
      <c r="D29" s="75"/>
      <c r="E29" s="75"/>
      <c r="F29" s="92"/>
      <c r="G29" s="93" t="s">
        <v>130</v>
      </c>
      <c r="H29" s="89"/>
      <c r="I29" s="94" t="s">
        <v>94</v>
      </c>
      <c r="J29" s="83"/>
      <c r="K29" s="89"/>
      <c r="L29" s="90"/>
      <c r="M29" s="20"/>
      <c r="N29" s="20"/>
      <c r="O29" s="20"/>
      <c r="P29" s="20"/>
      <c r="Q29" s="20"/>
      <c r="R29" s="20"/>
      <c r="S29" s="20"/>
      <c r="T29" s="20"/>
      <c r="U29" s="20"/>
      <c r="V29" s="20"/>
      <c r="W29" s="20"/>
      <c r="X29" s="20"/>
      <c r="Y29" s="20"/>
      <c r="Z29" s="20"/>
    </row>
    <row r="30" ht="12.75" customHeight="1">
      <c r="A30" s="75" t="s">
        <v>131</v>
      </c>
      <c r="B30" s="76">
        <v>0.0</v>
      </c>
      <c r="C30" s="77"/>
      <c r="D30" s="75"/>
      <c r="E30" s="76">
        <v>0.0</v>
      </c>
      <c r="F30" s="85">
        <v>0.0</v>
      </c>
      <c r="G30" s="95" t="s">
        <v>133</v>
      </c>
      <c r="H30" s="81">
        <v>0.0</v>
      </c>
      <c r="I30" s="82"/>
      <c r="J30" s="83"/>
      <c r="K30" s="81">
        <v>0.0</v>
      </c>
      <c r="L30" s="84">
        <v>0.0</v>
      </c>
      <c r="M30" s="20"/>
      <c r="N30" s="20"/>
      <c r="O30" s="20"/>
      <c r="P30" s="20"/>
      <c r="Q30" s="20"/>
      <c r="R30" s="20"/>
      <c r="S30" s="20"/>
      <c r="T30" s="20"/>
      <c r="U30" s="20"/>
      <c r="V30" s="20"/>
      <c r="W30" s="20"/>
      <c r="X30" s="20"/>
      <c r="Y30" s="20"/>
      <c r="Z30" s="20"/>
    </row>
    <row r="31" ht="27.0" customHeight="1">
      <c r="A31" s="75" t="s">
        <v>134</v>
      </c>
      <c r="B31" s="76">
        <v>0.0</v>
      </c>
      <c r="C31" s="77"/>
      <c r="D31" s="75"/>
      <c r="E31" s="76">
        <v>0.0</v>
      </c>
      <c r="F31" s="85">
        <v>0.0</v>
      </c>
      <c r="G31" s="88" t="s">
        <v>135</v>
      </c>
      <c r="H31" s="87"/>
      <c r="I31" s="88"/>
      <c r="J31" s="83"/>
      <c r="K31" s="89"/>
      <c r="L31" s="90"/>
      <c r="M31" s="20"/>
      <c r="N31" s="20"/>
      <c r="O31" s="20"/>
      <c r="P31" s="20"/>
      <c r="Q31" s="20"/>
      <c r="R31" s="20"/>
      <c r="S31" s="20"/>
      <c r="T31" s="20"/>
      <c r="U31" s="20"/>
      <c r="V31" s="20"/>
      <c r="W31" s="20"/>
      <c r="X31" s="20"/>
      <c r="Y31" s="20"/>
      <c r="Z31" s="20"/>
    </row>
    <row r="32" ht="12.75" customHeight="1">
      <c r="A32" s="75" t="s">
        <v>136</v>
      </c>
      <c r="B32" s="76">
        <v>0.0</v>
      </c>
      <c r="C32" s="77"/>
      <c r="D32" s="75"/>
      <c r="E32" s="76">
        <v>0.0</v>
      </c>
      <c r="F32" s="85">
        <v>0.0</v>
      </c>
      <c r="G32" s="83" t="s">
        <v>105</v>
      </c>
      <c r="H32" s="81">
        <v>0.0</v>
      </c>
      <c r="I32" s="82"/>
      <c r="J32" s="83"/>
      <c r="K32" s="81">
        <v>0.0</v>
      </c>
      <c r="L32" s="84">
        <v>0.0</v>
      </c>
      <c r="M32" s="20"/>
      <c r="N32" s="20"/>
      <c r="O32" s="20"/>
      <c r="P32" s="20"/>
      <c r="Q32" s="20"/>
      <c r="R32" s="20"/>
      <c r="S32" s="20"/>
      <c r="T32" s="20"/>
      <c r="U32" s="20"/>
      <c r="V32" s="20"/>
      <c r="W32" s="20"/>
      <c r="X32" s="20"/>
      <c r="Y32" s="20"/>
      <c r="Z32" s="20"/>
    </row>
    <row r="33" ht="12.75" customHeight="1">
      <c r="A33" s="75" t="s">
        <v>137</v>
      </c>
      <c r="B33" s="76">
        <v>0.0</v>
      </c>
      <c r="C33" s="77"/>
      <c r="D33" s="75"/>
      <c r="E33" s="76">
        <v>0.0</v>
      </c>
      <c r="F33" s="85">
        <v>0.0</v>
      </c>
      <c r="G33" s="96" t="s">
        <v>138</v>
      </c>
      <c r="H33" s="89"/>
      <c r="I33" s="94"/>
      <c r="J33" s="96"/>
      <c r="K33" s="89"/>
      <c r="L33" s="90"/>
      <c r="M33" s="20"/>
      <c r="N33" s="20"/>
      <c r="O33" s="20"/>
      <c r="P33" s="20"/>
      <c r="Q33" s="20"/>
      <c r="R33" s="20"/>
      <c r="S33" s="20"/>
      <c r="T33" s="20"/>
      <c r="U33" s="20"/>
      <c r="V33" s="20"/>
      <c r="W33" s="20"/>
      <c r="X33" s="20"/>
      <c r="Y33" s="20"/>
      <c r="Z33" s="20"/>
    </row>
    <row r="34" ht="12.75" customHeight="1">
      <c r="A34" s="97" t="s">
        <v>139</v>
      </c>
      <c r="B34" s="98"/>
      <c r="C34" s="99"/>
      <c r="D34" s="97"/>
      <c r="E34" s="98"/>
      <c r="F34" s="100"/>
      <c r="G34" s="83" t="s">
        <v>107</v>
      </c>
      <c r="H34" s="87">
        <f>SUM(H24:H32)</f>
        <v>0</v>
      </c>
      <c r="I34" s="88"/>
      <c r="J34" s="83"/>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5" t="s">
        <v>105</v>
      </c>
      <c r="B35" s="76"/>
      <c r="C35" s="77"/>
      <c r="D35" s="75"/>
      <c r="E35" s="76">
        <v>0.0</v>
      </c>
      <c r="F35" s="85">
        <v>0.0</v>
      </c>
      <c r="G35" s="27" t="s">
        <v>141</v>
      </c>
      <c r="H35" s="27"/>
      <c r="I35" s="65"/>
      <c r="J35" s="27"/>
      <c r="K35" s="66"/>
      <c r="L35" s="67"/>
      <c r="M35" s="20"/>
      <c r="N35" s="20"/>
      <c r="O35" s="20"/>
      <c r="P35" s="20"/>
      <c r="Q35" s="20"/>
      <c r="R35" s="20"/>
      <c r="S35" s="20"/>
      <c r="T35" s="20"/>
      <c r="U35" s="20"/>
      <c r="V35" s="20"/>
      <c r="W35" s="20"/>
      <c r="X35" s="20"/>
      <c r="Y35" s="20"/>
      <c r="Z35" s="20"/>
    </row>
    <row r="36" ht="12.75" customHeight="1">
      <c r="A36" s="97" t="s">
        <v>142</v>
      </c>
      <c r="B36" s="97"/>
      <c r="C36" s="102"/>
      <c r="D36" s="97"/>
      <c r="E36" s="98"/>
      <c r="F36" s="100"/>
      <c r="G36" s="30" t="s">
        <v>143</v>
      </c>
      <c r="H36" s="30"/>
      <c r="I36" s="69"/>
      <c r="J36" s="30" t="s">
        <v>110</v>
      </c>
      <c r="K36" s="29"/>
      <c r="L36" s="71"/>
      <c r="M36" s="20"/>
      <c r="N36" s="20"/>
      <c r="O36" s="20"/>
      <c r="P36" s="20"/>
      <c r="Q36" s="20"/>
      <c r="R36" s="20"/>
      <c r="S36" s="20"/>
      <c r="T36" s="20"/>
      <c r="U36" s="20"/>
      <c r="V36" s="20"/>
      <c r="W36" s="20"/>
      <c r="X36" s="20"/>
      <c r="Y36" s="20"/>
      <c r="Z36" s="20"/>
    </row>
    <row r="37" ht="12.75" customHeight="1">
      <c r="A37" s="75" t="s">
        <v>107</v>
      </c>
      <c r="B37" s="103">
        <f>SUM(B24:B35)</f>
        <v>450</v>
      </c>
      <c r="C37" s="104"/>
      <c r="D37" s="75"/>
      <c r="E37" s="103">
        <f t="shared" ref="E37:F37" si="4">SUM(E24:E36)</f>
        <v>450</v>
      </c>
      <c r="F37" s="105">
        <f t="shared" si="4"/>
        <v>450</v>
      </c>
      <c r="G37" s="30" t="s">
        <v>113</v>
      </c>
      <c r="H37" s="30"/>
      <c r="I37" s="69"/>
      <c r="J37" s="30"/>
      <c r="K37" s="29" t="s">
        <v>114</v>
      </c>
      <c r="L37" s="33" t="s">
        <v>115</v>
      </c>
      <c r="M37" s="20"/>
      <c r="N37" s="20"/>
      <c r="O37" s="20"/>
      <c r="P37" s="20"/>
      <c r="Q37" s="20"/>
      <c r="R37" s="20"/>
      <c r="S37" s="20"/>
      <c r="T37" s="20"/>
      <c r="U37" s="20"/>
      <c r="V37" s="20"/>
      <c r="W37" s="20"/>
      <c r="X37" s="20"/>
      <c r="Y37" s="20"/>
      <c r="Z37" s="20"/>
    </row>
    <row r="38" ht="12.75" customHeight="1">
      <c r="A38" s="64" t="s">
        <v>144</v>
      </c>
      <c r="B38" s="27"/>
      <c r="C38" s="65"/>
      <c r="D38" s="27"/>
      <c r="E38" s="27"/>
      <c r="F38" s="68"/>
      <c r="G38" s="73" t="s">
        <v>145</v>
      </c>
      <c r="H38" s="30" t="s">
        <v>79</v>
      </c>
      <c r="I38" s="69" t="s">
        <v>146</v>
      </c>
      <c r="J38" s="30"/>
      <c r="K38" s="29" t="s">
        <v>81</v>
      </c>
      <c r="L38" s="33" t="s">
        <v>82</v>
      </c>
      <c r="M38" s="20"/>
      <c r="N38" s="20"/>
      <c r="O38" s="20"/>
      <c r="P38" s="20"/>
      <c r="Q38" s="20"/>
      <c r="R38" s="20"/>
      <c r="S38" s="20"/>
      <c r="T38" s="20"/>
      <c r="U38" s="20"/>
      <c r="V38" s="20"/>
      <c r="W38" s="20"/>
      <c r="X38" s="20"/>
      <c r="Y38" s="20"/>
      <c r="Z38" s="20"/>
    </row>
    <row r="39" ht="12.75" customHeight="1">
      <c r="A39" s="30" t="s">
        <v>147</v>
      </c>
      <c r="B39" s="30"/>
      <c r="C39" s="69"/>
      <c r="D39" s="30"/>
      <c r="E39" s="30" t="s">
        <v>148</v>
      </c>
      <c r="F39" s="106" t="s">
        <v>149</v>
      </c>
      <c r="G39" s="107" t="s">
        <v>150</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151</v>
      </c>
      <c r="B40" s="30"/>
      <c r="C40" s="69"/>
      <c r="D40" s="30"/>
      <c r="E40" s="30"/>
      <c r="F40" s="106"/>
      <c r="G40" s="112" t="s">
        <v>152</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153</v>
      </c>
      <c r="B41" s="30" t="s">
        <v>79</v>
      </c>
      <c r="C41" s="69" t="s">
        <v>146</v>
      </c>
      <c r="D41" s="73"/>
      <c r="E41" s="29" t="s">
        <v>81</v>
      </c>
      <c r="F41" s="33" t="s">
        <v>82</v>
      </c>
      <c r="G41" s="112" t="s">
        <v>154</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155</v>
      </c>
      <c r="B42" s="115">
        <v>0.0</v>
      </c>
      <c r="C42" s="116"/>
      <c r="D42" s="117"/>
      <c r="E42" s="118"/>
      <c r="F42" s="118"/>
      <c r="G42" s="119" t="s">
        <v>156</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157</v>
      </c>
      <c r="B43" s="115">
        <v>0.0</v>
      </c>
      <c r="C43" s="116" t="s">
        <v>158</v>
      </c>
      <c r="D43" s="117"/>
      <c r="E43" s="118"/>
      <c r="F43" s="118"/>
      <c r="G43" s="119" t="s">
        <v>159</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160</v>
      </c>
      <c r="B44" s="115">
        <v>0.0</v>
      </c>
      <c r="C44" s="120" t="s">
        <v>161</v>
      </c>
      <c r="D44" s="117"/>
      <c r="E44" s="118"/>
      <c r="F44" s="118"/>
      <c r="G44" s="121" t="s">
        <v>162</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163</v>
      </c>
      <c r="B45" s="122">
        <v>0.0</v>
      </c>
      <c r="C45" s="120"/>
      <c r="D45" s="117"/>
      <c r="E45" s="122">
        <v>0.0</v>
      </c>
      <c r="F45" s="123">
        <v>0.0</v>
      </c>
      <c r="G45" s="112" t="s">
        <v>107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164</v>
      </c>
      <c r="B46" s="122">
        <v>0.0</v>
      </c>
      <c r="C46" s="120"/>
      <c r="D46" s="117"/>
      <c r="E46" s="122">
        <v>0.0</v>
      </c>
      <c r="F46" s="123">
        <v>0.0</v>
      </c>
      <c r="G46" s="27" t="s">
        <v>165</v>
      </c>
      <c r="H46" s="27"/>
      <c r="I46" s="65"/>
      <c r="J46" s="27"/>
      <c r="K46" s="66"/>
      <c r="L46" s="67"/>
      <c r="M46" s="20"/>
      <c r="N46" s="20"/>
      <c r="O46" s="20"/>
      <c r="P46" s="20"/>
      <c r="Q46" s="20"/>
      <c r="R46" s="20"/>
      <c r="S46" s="20"/>
      <c r="T46" s="20"/>
      <c r="U46" s="20"/>
      <c r="V46" s="20"/>
      <c r="W46" s="20"/>
      <c r="X46" s="20"/>
      <c r="Y46" s="20"/>
      <c r="Z46" s="20"/>
    </row>
    <row r="47" ht="13.5" customHeight="1">
      <c r="A47" s="114" t="s">
        <v>166</v>
      </c>
      <c r="B47" s="118"/>
      <c r="C47" s="114"/>
      <c r="D47" s="117"/>
      <c r="E47" s="118"/>
      <c r="F47" s="114"/>
      <c r="G47" s="126" t="s">
        <v>167</v>
      </c>
      <c r="H47" s="30"/>
      <c r="I47" s="69"/>
      <c r="J47" s="30"/>
      <c r="K47" s="70"/>
      <c r="L47" s="71"/>
      <c r="M47" s="20"/>
      <c r="N47" s="20"/>
      <c r="O47" s="20"/>
      <c r="P47" s="20"/>
      <c r="Q47" s="20"/>
      <c r="R47" s="20"/>
      <c r="S47" s="20"/>
      <c r="T47" s="20"/>
      <c r="U47" s="20"/>
      <c r="V47" s="20"/>
      <c r="W47" s="20"/>
      <c r="X47" s="20"/>
      <c r="Y47" s="20"/>
      <c r="Z47" s="20"/>
    </row>
    <row r="48" ht="13.5" customHeight="1">
      <c r="A48" s="114" t="s">
        <v>168</v>
      </c>
      <c r="B48" s="118"/>
      <c r="C48" s="114"/>
      <c r="D48" s="117"/>
      <c r="E48" s="118"/>
      <c r="F48" s="114"/>
      <c r="G48" s="127" t="s">
        <v>169</v>
      </c>
      <c r="H48" s="73"/>
      <c r="I48" s="128"/>
      <c r="J48" s="73"/>
      <c r="K48" s="70"/>
      <c r="L48" s="71"/>
      <c r="M48" s="20"/>
      <c r="N48" s="20"/>
      <c r="O48" s="20"/>
      <c r="P48" s="20"/>
      <c r="Q48" s="20"/>
      <c r="R48" s="20"/>
      <c r="S48" s="20"/>
      <c r="T48" s="20"/>
      <c r="U48" s="20"/>
      <c r="V48" s="20"/>
      <c r="W48" s="20"/>
      <c r="X48" s="20"/>
      <c r="Y48" s="20"/>
      <c r="Z48" s="20"/>
    </row>
    <row r="49" ht="12.0" customHeight="1">
      <c r="A49" s="114" t="s">
        <v>170</v>
      </c>
      <c r="B49" s="118"/>
      <c r="C49" s="114"/>
      <c r="D49" s="117"/>
      <c r="E49" s="129"/>
      <c r="F49" s="130"/>
      <c r="G49" s="30" t="s">
        <v>113</v>
      </c>
      <c r="H49" s="30"/>
      <c r="I49" s="69" t="s">
        <v>171</v>
      </c>
      <c r="J49" s="30" t="s">
        <v>110</v>
      </c>
      <c r="K49" s="29" t="s">
        <v>114</v>
      </c>
      <c r="L49" s="33" t="s">
        <v>115</v>
      </c>
      <c r="M49" s="20"/>
      <c r="N49" s="20"/>
      <c r="O49" s="20"/>
      <c r="P49" s="20"/>
      <c r="Q49" s="20"/>
      <c r="R49" s="20"/>
      <c r="S49" s="20"/>
      <c r="T49" s="20"/>
      <c r="U49" s="20"/>
      <c r="V49" s="20"/>
      <c r="W49" s="20"/>
      <c r="X49" s="20"/>
      <c r="Y49" s="20"/>
      <c r="Z49" s="20"/>
    </row>
    <row r="50" ht="12.75" customHeight="1">
      <c r="A50" s="117" t="s">
        <v>107</v>
      </c>
      <c r="B50" s="118">
        <f>SUM(B42:B46)</f>
        <v>0</v>
      </c>
      <c r="C50" s="114"/>
      <c r="D50" s="117"/>
      <c r="E50" s="118">
        <f t="shared" ref="E50:F50" si="6">SUM(E45,E46)</f>
        <v>0</v>
      </c>
      <c r="F50" s="131">
        <f t="shared" si="6"/>
        <v>0</v>
      </c>
      <c r="G50" s="132" t="s">
        <v>172</v>
      </c>
      <c r="H50" s="30" t="s">
        <v>79</v>
      </c>
      <c r="I50" s="69" t="s">
        <v>146</v>
      </c>
      <c r="J50" s="73"/>
      <c r="K50" s="29" t="s">
        <v>81</v>
      </c>
      <c r="L50" s="33" t="s">
        <v>82</v>
      </c>
      <c r="M50" s="20"/>
      <c r="N50" s="20"/>
      <c r="O50" s="20"/>
      <c r="P50" s="20"/>
      <c r="Q50" s="20"/>
      <c r="R50" s="20"/>
      <c r="S50" s="20"/>
      <c r="T50" s="20"/>
      <c r="U50" s="20"/>
      <c r="V50" s="20"/>
      <c r="W50" s="20"/>
      <c r="X50" s="20"/>
      <c r="Y50" s="20"/>
      <c r="Z50" s="20"/>
    </row>
    <row r="51" ht="12.75" customHeight="1">
      <c r="A51" s="64" t="s">
        <v>173</v>
      </c>
      <c r="B51" s="27"/>
      <c r="C51" s="65"/>
      <c r="D51" s="27"/>
      <c r="E51" s="66"/>
      <c r="F51" s="67"/>
      <c r="G51" s="133" t="s">
        <v>174</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167</v>
      </c>
      <c r="B52" s="30"/>
      <c r="C52" s="69"/>
      <c r="D52" s="30"/>
      <c r="E52" s="70"/>
      <c r="F52" s="71"/>
      <c r="G52" s="133" t="s">
        <v>175</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169</v>
      </c>
      <c r="B53" s="73"/>
      <c r="C53" s="128"/>
      <c r="D53" s="73"/>
      <c r="E53" s="70"/>
      <c r="F53" s="71"/>
      <c r="G53" s="133" t="s">
        <v>176</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151</v>
      </c>
      <c r="B54" s="73"/>
      <c r="C54" s="69" t="s">
        <v>171</v>
      </c>
      <c r="D54" s="30" t="s">
        <v>110</v>
      </c>
      <c r="E54" s="29" t="s">
        <v>114</v>
      </c>
      <c r="F54" s="33" t="s">
        <v>115</v>
      </c>
      <c r="G54" s="133" t="s">
        <v>177</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172</v>
      </c>
      <c r="B55" s="138" t="s">
        <v>79</v>
      </c>
      <c r="C55" s="69" t="s">
        <v>146</v>
      </c>
      <c r="D55" s="73"/>
      <c r="E55" s="29" t="s">
        <v>81</v>
      </c>
      <c r="F55" s="33" t="s">
        <v>82</v>
      </c>
      <c r="G55" s="133" t="s">
        <v>178</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174</v>
      </c>
      <c r="B56" s="140">
        <v>0.0</v>
      </c>
      <c r="C56" s="141"/>
      <c r="D56" s="142"/>
      <c r="E56" s="140">
        <v>0.0</v>
      </c>
      <c r="F56" s="143">
        <v>0.0</v>
      </c>
      <c r="G56" s="144" t="s">
        <v>105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175</v>
      </c>
      <c r="B57" s="140">
        <v>0.0</v>
      </c>
      <c r="C57" s="141"/>
      <c r="D57" s="142"/>
      <c r="E57" s="140">
        <v>0.0</v>
      </c>
      <c r="F57" s="143">
        <v>0.0</v>
      </c>
      <c r="G57" s="145" t="s">
        <v>142</v>
      </c>
      <c r="H57" s="146"/>
      <c r="I57" s="145"/>
      <c r="J57" s="146"/>
      <c r="K57" s="147"/>
      <c r="L57" s="148"/>
      <c r="M57" s="20"/>
      <c r="N57" s="20"/>
      <c r="O57" s="20"/>
      <c r="P57" s="20"/>
      <c r="Q57" s="20"/>
      <c r="R57" s="20"/>
      <c r="S57" s="20"/>
      <c r="T57" s="20"/>
      <c r="U57" s="20"/>
      <c r="V57" s="20"/>
      <c r="W57" s="20"/>
      <c r="X57" s="20"/>
      <c r="Y57" s="20"/>
      <c r="Z57" s="20"/>
    </row>
    <row r="58" ht="12.75" customHeight="1">
      <c r="A58" s="139" t="s">
        <v>176</v>
      </c>
      <c r="B58" s="140">
        <v>0.0</v>
      </c>
      <c r="C58" s="141"/>
      <c r="D58" s="142"/>
      <c r="E58" s="140">
        <v>0.0</v>
      </c>
      <c r="F58" s="143">
        <v>0.0</v>
      </c>
      <c r="G58" s="149" t="s">
        <v>107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179</v>
      </c>
      <c r="B59" s="140">
        <v>0.0</v>
      </c>
      <c r="C59" s="141"/>
      <c r="D59" s="142"/>
      <c r="E59" s="140">
        <v>0.0</v>
      </c>
      <c r="F59" s="143">
        <v>0.0</v>
      </c>
      <c r="G59" s="154" t="s">
        <v>180</v>
      </c>
      <c r="H59" s="20"/>
      <c r="I59" s="20"/>
      <c r="J59" s="20"/>
      <c r="K59" s="20"/>
      <c r="L59" s="20"/>
      <c r="M59" s="20"/>
      <c r="N59" s="20"/>
      <c r="O59" s="20"/>
      <c r="P59" s="20"/>
      <c r="Q59" s="20"/>
      <c r="R59" s="20"/>
      <c r="S59" s="20"/>
      <c r="T59" s="20"/>
      <c r="U59" s="20"/>
      <c r="V59" s="20"/>
      <c r="W59" s="20"/>
      <c r="X59" s="20"/>
      <c r="Y59" s="20"/>
      <c r="Z59" s="20"/>
    </row>
    <row r="60" ht="12.75" customHeight="1">
      <c r="A60" s="139" t="s">
        <v>178</v>
      </c>
      <c r="B60" s="140">
        <v>0.0</v>
      </c>
      <c r="C60" s="141"/>
      <c r="D60" s="142"/>
      <c r="E60" s="140">
        <v>0.0</v>
      </c>
      <c r="F60" s="143">
        <v>0.0</v>
      </c>
      <c r="G60" s="155"/>
      <c r="H60" s="20"/>
      <c r="I60" s="20"/>
      <c r="J60" s="20"/>
      <c r="K60" s="20"/>
      <c r="L60" s="20"/>
      <c r="M60" s="20"/>
      <c r="N60" s="20"/>
      <c r="O60" s="20"/>
      <c r="P60" s="20"/>
      <c r="Q60" s="20"/>
      <c r="R60" s="20"/>
      <c r="S60" s="20"/>
      <c r="T60" s="20"/>
      <c r="U60" s="20"/>
      <c r="V60" s="20"/>
      <c r="W60" s="20"/>
      <c r="X60" s="20"/>
      <c r="Y60" s="20"/>
      <c r="Z60" s="20"/>
    </row>
    <row r="61" ht="12.75" customHeight="1">
      <c r="A61" s="156" t="s">
        <v>105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142</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107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4" t="s">
        <v>182</v>
      </c>
      <c r="B64" s="27"/>
      <c r="C64" s="27"/>
      <c r="D64" s="68"/>
      <c r="E64" s="166">
        <f t="shared" ref="E64:F64" si="9">SUM(E20,K20,K34,E50,K45,E63,K58)</f>
        <v>8050</v>
      </c>
      <c r="F64" s="167">
        <f t="shared" si="9"/>
        <v>8050</v>
      </c>
      <c r="G64" s="157"/>
      <c r="H64" s="20"/>
      <c r="I64" s="20"/>
      <c r="J64" s="20"/>
      <c r="K64" s="20"/>
      <c r="L64" s="20"/>
      <c r="M64" s="20"/>
      <c r="N64" s="20"/>
      <c r="O64" s="20"/>
      <c r="P64" s="20"/>
      <c r="Q64" s="20"/>
      <c r="R64" s="20"/>
      <c r="S64" s="20"/>
      <c r="T64" s="20"/>
      <c r="U64" s="20"/>
      <c r="V64" s="20"/>
      <c r="W64" s="20"/>
      <c r="X64" s="20"/>
      <c r="Y64" s="20"/>
      <c r="Z64" s="20"/>
    </row>
    <row r="65" ht="12.75" customHeight="1">
      <c r="A65" s="25" t="s">
        <v>183</v>
      </c>
      <c r="B65" s="25"/>
      <c r="C65" s="25"/>
      <c r="D65" s="168"/>
      <c r="E65" s="166">
        <f t="shared" ref="E65:F65" si="10">E37</f>
        <v>450</v>
      </c>
      <c r="F65" s="167">
        <f t="shared" si="10"/>
        <v>450</v>
      </c>
      <c r="G65" s="169"/>
      <c r="H65" s="20"/>
      <c r="I65" s="20"/>
      <c r="J65" s="20"/>
      <c r="K65" s="20"/>
      <c r="L65" s="20"/>
      <c r="M65" s="20"/>
      <c r="N65" s="20"/>
      <c r="O65" s="20"/>
      <c r="P65" s="20"/>
      <c r="Q65" s="20"/>
      <c r="R65" s="20"/>
      <c r="S65" s="20"/>
      <c r="T65" s="20"/>
      <c r="U65" s="20"/>
      <c r="V65" s="20"/>
      <c r="W65" s="20"/>
      <c r="X65" s="20"/>
      <c r="Y65" s="20"/>
      <c r="Z65" s="20"/>
    </row>
    <row r="66" ht="12.75" customHeight="1">
      <c r="A66" s="24" t="s">
        <v>184</v>
      </c>
      <c r="B66" s="25"/>
      <c r="C66" s="25"/>
      <c r="D66" s="25"/>
      <c r="E66" s="167">
        <f t="shared" ref="E66:F66" si="11">SUM(E64:E65)</f>
        <v>8500</v>
      </c>
      <c r="F66" s="167">
        <f t="shared" si="11"/>
        <v>8500</v>
      </c>
      <c r="G66" s="20"/>
      <c r="H66" s="20"/>
      <c r="I66" s="20"/>
      <c r="J66" s="20"/>
      <c r="K66" s="20"/>
      <c r="L66" s="20"/>
      <c r="M66" s="20"/>
      <c r="N66" s="20"/>
      <c r="O66" s="20"/>
      <c r="P66" s="20"/>
      <c r="Q66" s="20"/>
      <c r="R66" s="20"/>
      <c r="S66" s="20"/>
      <c r="T66" s="20"/>
      <c r="U66" s="20"/>
      <c r="V66" s="20"/>
      <c r="W66" s="20"/>
      <c r="X66" s="20"/>
      <c r="Y66" s="20"/>
      <c r="Z66" s="20"/>
    </row>
    <row r="67" ht="12.75" customHeight="1">
      <c r="A67" s="25" t="s">
        <v>185</v>
      </c>
      <c r="B67" s="25"/>
      <c r="C67" s="25"/>
      <c r="D67" s="25"/>
      <c r="E67" s="194"/>
      <c r="F67" s="171" t="s">
        <v>187</v>
      </c>
      <c r="G67" s="172" t="s">
        <v>188</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189</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7" t="s">
        <v>558</v>
      </c>
      <c r="B1" s="18" t="s">
        <v>559</v>
      </c>
      <c r="C1" s="18" t="s">
        <v>61</v>
      </c>
      <c r="D1" s="18" t="s">
        <v>560</v>
      </c>
      <c r="E1" s="18" t="s">
        <v>561</v>
      </c>
      <c r="F1" s="18" t="s">
        <v>193</v>
      </c>
      <c r="G1" s="19" t="s">
        <v>562</v>
      </c>
      <c r="H1" s="20"/>
      <c r="I1" s="20"/>
      <c r="J1" s="20"/>
      <c r="K1" s="21" t="s">
        <v>563</v>
      </c>
      <c r="L1" s="22"/>
      <c r="M1" s="20"/>
      <c r="N1" s="23"/>
      <c r="O1" s="20"/>
      <c r="P1" s="20"/>
      <c r="Q1" s="20"/>
      <c r="R1" s="20"/>
      <c r="S1" s="20"/>
      <c r="T1" s="20"/>
      <c r="U1" s="20"/>
      <c r="V1" s="20"/>
      <c r="W1" s="20"/>
      <c r="X1" s="20"/>
      <c r="Y1" s="20"/>
      <c r="Z1" s="20"/>
    </row>
    <row r="2" ht="12.75" customHeight="1">
      <c r="A2" s="24" t="s">
        <v>314</v>
      </c>
      <c r="B2" s="25"/>
      <c r="C2" s="25"/>
      <c r="D2" s="25"/>
      <c r="E2" s="26"/>
      <c r="F2" s="26"/>
      <c r="G2" s="25" t="s">
        <v>564</v>
      </c>
      <c r="H2" s="27"/>
      <c r="I2" s="27"/>
      <c r="J2" s="27"/>
      <c r="K2" s="26"/>
      <c r="L2" s="28"/>
      <c r="M2" s="20"/>
      <c r="N2" s="20"/>
      <c r="O2" s="20"/>
      <c r="P2" s="20"/>
      <c r="Q2" s="20"/>
      <c r="R2" s="20"/>
      <c r="S2" s="20"/>
      <c r="T2" s="20"/>
      <c r="U2" s="20"/>
      <c r="V2" s="20"/>
      <c r="W2" s="20"/>
      <c r="X2" s="20"/>
      <c r="Y2" s="20"/>
      <c r="Z2" s="20"/>
    </row>
    <row r="3" ht="12.75" customHeight="1">
      <c r="A3" s="29" t="s">
        <v>565</v>
      </c>
      <c r="B3" s="30" t="s">
        <v>566</v>
      </c>
      <c r="C3" s="30" t="s">
        <v>567</v>
      </c>
      <c r="D3" s="30" t="s">
        <v>568</v>
      </c>
      <c r="E3" s="29" t="s">
        <v>264</v>
      </c>
      <c r="F3" s="31"/>
      <c r="G3" s="29" t="s">
        <v>569</v>
      </c>
      <c r="H3" s="30" t="s">
        <v>570</v>
      </c>
      <c r="I3" s="30" t="s">
        <v>571</v>
      </c>
      <c r="J3" s="30" t="s">
        <v>572</v>
      </c>
      <c r="K3" s="29" t="s">
        <v>264</v>
      </c>
      <c r="L3" s="31"/>
      <c r="M3" s="20"/>
      <c r="N3" s="20"/>
      <c r="O3" s="20"/>
      <c r="P3" s="20"/>
      <c r="Q3" s="20"/>
      <c r="R3" s="20"/>
      <c r="S3" s="20"/>
      <c r="T3" s="20"/>
      <c r="U3" s="20"/>
      <c r="V3" s="20"/>
      <c r="W3" s="20"/>
      <c r="X3" s="20"/>
      <c r="Y3" s="20"/>
      <c r="Z3" s="20"/>
    </row>
    <row r="4" ht="12.75" customHeight="1">
      <c r="A4" s="32" t="s">
        <v>78</v>
      </c>
      <c r="B4" s="29" t="s">
        <v>79</v>
      </c>
      <c r="C4" s="29" t="s">
        <v>80</v>
      </c>
      <c r="D4" s="29"/>
      <c r="E4" s="29" t="s">
        <v>81</v>
      </c>
      <c r="F4" s="33" t="s">
        <v>82</v>
      </c>
      <c r="G4" s="32" t="s">
        <v>78</v>
      </c>
      <c r="H4" s="30" t="s">
        <v>79</v>
      </c>
      <c r="I4" s="30" t="s">
        <v>80</v>
      </c>
      <c r="J4" s="30"/>
      <c r="K4" s="29" t="s">
        <v>81</v>
      </c>
      <c r="L4" s="33" t="s">
        <v>82</v>
      </c>
      <c r="M4" s="20"/>
      <c r="N4" s="20"/>
      <c r="O4" s="20"/>
      <c r="P4" s="20"/>
      <c r="Q4" s="20"/>
      <c r="R4" s="20"/>
      <c r="S4" s="20"/>
      <c r="T4" s="20"/>
      <c r="U4" s="20"/>
      <c r="V4" s="20"/>
      <c r="W4" s="20"/>
      <c r="X4" s="20"/>
      <c r="Y4" s="20"/>
      <c r="Z4" s="20"/>
    </row>
    <row r="5" ht="12.75" customHeight="1">
      <c r="A5" s="34" t="s">
        <v>83</v>
      </c>
      <c r="B5" s="38">
        <v>1475.0</v>
      </c>
      <c r="C5" s="36" t="s">
        <v>573</v>
      </c>
      <c r="D5" s="37"/>
      <c r="E5" s="38">
        <v>490.0</v>
      </c>
      <c r="F5" s="39">
        <v>490.0</v>
      </c>
      <c r="G5" s="40" t="s">
        <v>83</v>
      </c>
      <c r="H5" s="41">
        <v>275.0</v>
      </c>
      <c r="I5" s="42" t="s">
        <v>574</v>
      </c>
      <c r="J5" s="40"/>
      <c r="K5" s="43">
        <v>150.0</v>
      </c>
      <c r="L5" s="44">
        <v>150.0</v>
      </c>
      <c r="M5" s="20"/>
      <c r="N5" s="20"/>
      <c r="O5" s="20"/>
      <c r="P5" s="20"/>
      <c r="Q5" s="20"/>
      <c r="R5" s="20"/>
      <c r="S5" s="20"/>
      <c r="T5" s="20"/>
      <c r="U5" s="20"/>
      <c r="V5" s="20"/>
      <c r="W5" s="20"/>
      <c r="X5" s="20"/>
      <c r="Y5" s="20"/>
      <c r="Z5" s="20"/>
    </row>
    <row r="6" ht="12.75" customHeight="1">
      <c r="A6" s="34" t="s">
        <v>86</v>
      </c>
      <c r="B6" s="35">
        <v>50.0</v>
      </c>
      <c r="C6" s="36" t="s">
        <v>575</v>
      </c>
      <c r="D6" s="37"/>
      <c r="E6" s="38">
        <v>50.0</v>
      </c>
      <c r="F6" s="39">
        <v>50.0</v>
      </c>
      <c r="G6" s="40" t="s">
        <v>86</v>
      </c>
      <c r="H6" s="41">
        <v>40.0</v>
      </c>
      <c r="I6" s="42" t="s">
        <v>575</v>
      </c>
      <c r="J6" s="40"/>
      <c r="K6" s="43">
        <v>40.0</v>
      </c>
      <c r="L6" s="44">
        <v>40.0</v>
      </c>
      <c r="M6" s="20"/>
      <c r="N6" s="20"/>
      <c r="O6" s="20"/>
      <c r="P6" s="20"/>
      <c r="Q6" s="20"/>
      <c r="R6" s="20"/>
      <c r="S6" s="20"/>
      <c r="T6" s="20"/>
      <c r="U6" s="20"/>
      <c r="V6" s="20"/>
      <c r="W6" s="20"/>
      <c r="X6" s="20"/>
      <c r="Y6" s="20"/>
      <c r="Z6" s="20"/>
    </row>
    <row r="7" ht="12.75" customHeight="1">
      <c r="A7" s="34" t="s">
        <v>87</v>
      </c>
      <c r="B7" s="35">
        <v>375.0</v>
      </c>
      <c r="C7" s="36" t="s">
        <v>576</v>
      </c>
      <c r="D7" s="37"/>
      <c r="E7" s="38">
        <v>375.0</v>
      </c>
      <c r="F7" s="39">
        <v>375.0</v>
      </c>
      <c r="G7" s="40" t="s">
        <v>87</v>
      </c>
      <c r="H7" s="41">
        <v>150.0</v>
      </c>
      <c r="I7" s="42" t="s">
        <v>577</v>
      </c>
      <c r="J7" s="40"/>
      <c r="K7" s="43">
        <v>150.0</v>
      </c>
      <c r="L7" s="44">
        <v>150.0</v>
      </c>
      <c r="M7" s="20"/>
      <c r="N7" s="20"/>
      <c r="O7" s="20"/>
      <c r="P7" s="20"/>
      <c r="Q7" s="20"/>
      <c r="R7" s="20"/>
      <c r="S7" s="20"/>
      <c r="T7" s="20"/>
      <c r="U7" s="20"/>
      <c r="V7" s="20"/>
      <c r="W7" s="20"/>
      <c r="X7" s="20"/>
      <c r="Y7" s="20"/>
      <c r="Z7" s="20"/>
    </row>
    <row r="8" ht="12.75" customHeight="1">
      <c r="A8" s="34" t="s">
        <v>90</v>
      </c>
      <c r="B8" s="35">
        <v>1525.0</v>
      </c>
      <c r="C8" s="36" t="s">
        <v>578</v>
      </c>
      <c r="D8" s="37"/>
      <c r="E8" s="38">
        <v>360.0</v>
      </c>
      <c r="F8" s="39">
        <v>360.0</v>
      </c>
      <c r="G8" s="40" t="s">
        <v>90</v>
      </c>
      <c r="H8" s="41">
        <v>0.0</v>
      </c>
      <c r="I8" s="42" t="s">
        <v>253</v>
      </c>
      <c r="J8" s="40"/>
      <c r="K8" s="41">
        <v>0.0</v>
      </c>
      <c r="L8" s="46">
        <v>0.0</v>
      </c>
      <c r="M8" s="20"/>
      <c r="N8" s="20"/>
      <c r="O8" s="20"/>
      <c r="P8" s="20"/>
      <c r="Q8" s="20"/>
      <c r="R8" s="20"/>
      <c r="S8" s="20"/>
      <c r="T8" s="20"/>
      <c r="U8" s="20"/>
      <c r="V8" s="20"/>
      <c r="W8" s="20"/>
      <c r="X8" s="20"/>
      <c r="Y8" s="20"/>
      <c r="Z8" s="20"/>
    </row>
    <row r="9" ht="12.75" customHeight="1">
      <c r="A9" s="37" t="s">
        <v>93</v>
      </c>
      <c r="B9" s="35">
        <v>1450.0</v>
      </c>
      <c r="C9" s="36" t="s">
        <v>579</v>
      </c>
      <c r="D9" s="37"/>
      <c r="E9" s="47"/>
      <c r="F9" s="48"/>
      <c r="G9" s="40" t="s">
        <v>93</v>
      </c>
      <c r="H9" s="183">
        <v>500.0</v>
      </c>
      <c r="I9" s="184" t="s">
        <v>580</v>
      </c>
      <c r="J9" s="40"/>
      <c r="K9" s="51"/>
      <c r="L9" s="52"/>
      <c r="M9" s="20"/>
      <c r="N9" s="20"/>
      <c r="O9" s="20"/>
      <c r="P9" s="20"/>
      <c r="Q9" s="20"/>
      <c r="R9" s="20"/>
      <c r="S9" s="20"/>
      <c r="T9" s="20"/>
      <c r="U9" s="20"/>
      <c r="V9" s="20"/>
      <c r="W9" s="20"/>
      <c r="X9" s="20"/>
      <c r="Y9" s="20"/>
      <c r="Z9" s="20"/>
    </row>
    <row r="10" ht="12.75" customHeight="1">
      <c r="A10" s="53" t="s">
        <v>96</v>
      </c>
      <c r="B10" s="35" t="s">
        <v>98</v>
      </c>
      <c r="C10" s="36"/>
      <c r="D10" s="37"/>
      <c r="E10" s="38">
        <v>1450.0</v>
      </c>
      <c r="F10" s="39">
        <v>1450.0</v>
      </c>
      <c r="G10" s="54" t="s">
        <v>96</v>
      </c>
      <c r="H10" s="41"/>
      <c r="I10" s="42"/>
      <c r="J10" s="40"/>
      <c r="K10" s="41">
        <v>0.0</v>
      </c>
      <c r="L10" s="46">
        <v>0.0</v>
      </c>
      <c r="M10" s="20"/>
      <c r="N10" s="20"/>
      <c r="O10" s="20"/>
      <c r="P10" s="20"/>
      <c r="Q10" s="20"/>
      <c r="R10" s="20"/>
      <c r="S10" s="20"/>
      <c r="T10" s="20"/>
      <c r="U10" s="20"/>
      <c r="V10" s="20"/>
      <c r="W10" s="20"/>
      <c r="X10" s="20"/>
      <c r="Y10" s="20"/>
      <c r="Z10" s="20"/>
    </row>
    <row r="11" ht="12.75" customHeight="1">
      <c r="A11" s="53" t="s">
        <v>97</v>
      </c>
      <c r="B11" s="35" t="s">
        <v>331</v>
      </c>
      <c r="C11" s="36"/>
      <c r="D11" s="37"/>
      <c r="E11" s="35">
        <v>0.0</v>
      </c>
      <c r="F11" s="45">
        <v>0.0</v>
      </c>
      <c r="G11" s="54" t="s">
        <v>97</v>
      </c>
      <c r="H11" s="41"/>
      <c r="I11" s="42"/>
      <c r="J11" s="40"/>
      <c r="K11" s="41">
        <v>0.0</v>
      </c>
      <c r="L11" s="46">
        <v>0.0</v>
      </c>
      <c r="M11" s="20"/>
      <c r="N11" s="20"/>
      <c r="O11" s="20"/>
      <c r="P11" s="20"/>
      <c r="Q11" s="20"/>
      <c r="R11" s="20"/>
      <c r="S11" s="20"/>
      <c r="T11" s="20"/>
      <c r="U11" s="20"/>
      <c r="V11" s="20"/>
      <c r="W11" s="20"/>
      <c r="X11" s="20"/>
      <c r="Y11" s="20"/>
      <c r="Z11" s="20"/>
    </row>
    <row r="12" ht="12.75" customHeight="1">
      <c r="A12" s="53" t="s">
        <v>99</v>
      </c>
      <c r="B12" s="35"/>
      <c r="C12" s="36"/>
      <c r="D12" s="37"/>
      <c r="E12" s="35"/>
      <c r="F12" s="45"/>
      <c r="G12" s="54" t="s">
        <v>99</v>
      </c>
      <c r="H12" s="41"/>
      <c r="I12" s="42"/>
      <c r="J12" s="40"/>
      <c r="K12" s="41">
        <v>0.0</v>
      </c>
      <c r="L12" s="46">
        <v>0.0</v>
      </c>
      <c r="M12" s="20"/>
      <c r="N12" s="20"/>
      <c r="O12" s="20"/>
      <c r="P12" s="20"/>
      <c r="Q12" s="20"/>
      <c r="R12" s="20"/>
      <c r="S12" s="20"/>
      <c r="T12" s="20"/>
      <c r="U12" s="20"/>
      <c r="V12" s="20"/>
      <c r="W12" s="20"/>
      <c r="X12" s="20"/>
      <c r="Y12" s="20"/>
      <c r="Z12" s="20"/>
    </row>
    <row r="13" ht="12.75" customHeight="1">
      <c r="A13" s="53" t="s">
        <v>100</v>
      </c>
      <c r="B13" s="35"/>
      <c r="C13" s="36"/>
      <c r="D13" s="37"/>
      <c r="E13" s="35"/>
      <c r="F13" s="45"/>
      <c r="G13" s="54" t="s">
        <v>100</v>
      </c>
      <c r="H13" s="41"/>
      <c r="I13" s="42"/>
      <c r="J13" s="40"/>
      <c r="K13" s="41">
        <v>0.0</v>
      </c>
      <c r="L13" s="46">
        <v>0.0</v>
      </c>
      <c r="M13" s="20"/>
      <c r="N13" s="20"/>
      <c r="O13" s="20"/>
      <c r="P13" s="20"/>
      <c r="Q13" s="20"/>
      <c r="R13" s="20"/>
      <c r="S13" s="20"/>
      <c r="T13" s="20"/>
      <c r="U13" s="20"/>
      <c r="V13" s="20"/>
      <c r="W13" s="20"/>
      <c r="X13" s="20"/>
      <c r="Y13" s="20"/>
      <c r="Z13" s="20"/>
    </row>
    <row r="14" ht="12.75" customHeight="1">
      <c r="A14" s="53" t="s">
        <v>101</v>
      </c>
      <c r="B14" s="35"/>
      <c r="C14" s="36"/>
      <c r="D14" s="37"/>
      <c r="E14" s="35"/>
      <c r="F14" s="45"/>
      <c r="G14" s="54" t="s">
        <v>101</v>
      </c>
      <c r="H14" s="41"/>
      <c r="I14" s="42"/>
      <c r="J14" s="40"/>
      <c r="K14" s="41">
        <v>0.0</v>
      </c>
      <c r="L14" s="46">
        <v>0.0</v>
      </c>
      <c r="M14" s="20"/>
      <c r="N14" s="20"/>
      <c r="O14" s="20"/>
      <c r="P14" s="20"/>
      <c r="Q14" s="20"/>
      <c r="R14" s="20"/>
      <c r="S14" s="20"/>
      <c r="T14" s="20"/>
      <c r="U14" s="20"/>
      <c r="V14" s="20"/>
      <c r="W14" s="20"/>
      <c r="X14" s="20"/>
      <c r="Y14" s="20"/>
      <c r="Z14" s="20"/>
    </row>
    <row r="15" ht="12.75" customHeight="1">
      <c r="A15" s="53" t="s">
        <v>103</v>
      </c>
      <c r="B15" s="35" t="s">
        <v>251</v>
      </c>
      <c r="C15" s="36"/>
      <c r="D15" s="37"/>
      <c r="E15" s="35">
        <v>0.0</v>
      </c>
      <c r="F15" s="45">
        <v>0.0</v>
      </c>
      <c r="G15" s="54" t="s">
        <v>103</v>
      </c>
      <c r="H15" s="41" t="s">
        <v>331</v>
      </c>
      <c r="I15" s="42"/>
      <c r="J15" s="40"/>
      <c r="K15" s="43">
        <v>500.0</v>
      </c>
      <c r="L15" s="44">
        <v>500.0</v>
      </c>
      <c r="M15" s="20"/>
      <c r="N15" s="20"/>
      <c r="O15" s="20"/>
      <c r="P15" s="20"/>
      <c r="Q15" s="20"/>
      <c r="R15" s="20"/>
      <c r="S15" s="20"/>
      <c r="T15" s="20"/>
      <c r="U15" s="20"/>
      <c r="V15" s="20"/>
      <c r="W15" s="20"/>
      <c r="X15" s="20"/>
      <c r="Y15" s="20"/>
      <c r="Z15" s="20"/>
    </row>
    <row r="16" ht="26.25" customHeight="1">
      <c r="A16" s="55" t="s">
        <v>104</v>
      </c>
      <c r="B16" s="56"/>
      <c r="C16" s="55"/>
      <c r="D16" s="37"/>
      <c r="E16" s="47"/>
      <c r="F16" s="48"/>
      <c r="G16" s="40" t="s">
        <v>104</v>
      </c>
      <c r="H16" s="49"/>
      <c r="I16" s="57"/>
      <c r="J16" s="40"/>
      <c r="K16" s="51"/>
      <c r="L16" s="52"/>
      <c r="M16" s="20"/>
      <c r="N16" s="20"/>
      <c r="O16" s="20"/>
      <c r="P16" s="20"/>
      <c r="Q16" s="20"/>
      <c r="R16" s="20"/>
      <c r="S16" s="20"/>
      <c r="T16" s="20"/>
      <c r="U16" s="20"/>
      <c r="V16" s="20"/>
      <c r="W16" s="20"/>
      <c r="X16" s="20"/>
      <c r="Y16" s="20"/>
      <c r="Z16" s="20"/>
    </row>
    <row r="17" ht="12.75" customHeight="1">
      <c r="A17" s="37" t="s">
        <v>105</v>
      </c>
      <c r="B17" s="35">
        <v>0.0</v>
      </c>
      <c r="C17" s="36" t="s">
        <v>253</v>
      </c>
      <c r="D17" s="37"/>
      <c r="E17" s="35">
        <v>0.0</v>
      </c>
      <c r="F17" s="45">
        <v>0.0</v>
      </c>
      <c r="G17" s="40" t="s">
        <v>105</v>
      </c>
      <c r="H17" s="41" t="s">
        <v>253</v>
      </c>
      <c r="I17" s="42"/>
      <c r="J17" s="40"/>
      <c r="K17" s="41">
        <v>0.0</v>
      </c>
      <c r="L17" s="46">
        <v>0.0</v>
      </c>
      <c r="M17" s="20"/>
      <c r="N17" s="20"/>
      <c r="O17" s="20"/>
      <c r="P17" s="20"/>
      <c r="Q17" s="20"/>
      <c r="R17" s="20"/>
      <c r="S17" s="20"/>
      <c r="T17" s="20"/>
      <c r="U17" s="20"/>
      <c r="V17" s="20"/>
      <c r="W17" s="20"/>
      <c r="X17" s="20"/>
      <c r="Y17" s="20"/>
      <c r="Z17" s="20"/>
    </row>
    <row r="18" ht="12.75" customHeight="1">
      <c r="A18" s="37" t="s">
        <v>105</v>
      </c>
      <c r="B18" s="35"/>
      <c r="C18" s="36"/>
      <c r="D18" s="37"/>
      <c r="E18" s="35">
        <v>0.0</v>
      </c>
      <c r="F18" s="45">
        <v>0.0</v>
      </c>
      <c r="G18" s="40" t="s">
        <v>105</v>
      </c>
      <c r="H18" s="41"/>
      <c r="I18" s="42"/>
      <c r="J18" s="40"/>
      <c r="K18" s="41">
        <v>0.0</v>
      </c>
      <c r="L18" s="46">
        <v>0.0</v>
      </c>
      <c r="M18" s="20"/>
      <c r="N18" s="20"/>
      <c r="O18" s="20"/>
      <c r="P18" s="20"/>
      <c r="Q18" s="20"/>
      <c r="R18" s="20"/>
      <c r="S18" s="20"/>
      <c r="T18" s="20"/>
      <c r="U18" s="20"/>
      <c r="V18" s="20"/>
      <c r="W18" s="20"/>
      <c r="X18" s="20"/>
      <c r="Y18" s="20"/>
      <c r="Z18" s="20"/>
    </row>
    <row r="19" ht="12.75" customHeight="1">
      <c r="A19" s="58" t="s">
        <v>106</v>
      </c>
      <c r="B19" s="59"/>
      <c r="C19" s="60"/>
      <c r="D19" s="58"/>
      <c r="E19" s="47"/>
      <c r="F19" s="48"/>
      <c r="G19" s="61" t="s">
        <v>106</v>
      </c>
      <c r="H19" s="51"/>
      <c r="I19" s="50"/>
      <c r="J19" s="61"/>
      <c r="K19" s="51"/>
      <c r="L19" s="52"/>
      <c r="M19" s="20"/>
      <c r="N19" s="20"/>
      <c r="O19" s="20"/>
      <c r="P19" s="20"/>
      <c r="Q19" s="20"/>
      <c r="R19" s="20"/>
      <c r="S19" s="20"/>
      <c r="T19" s="20"/>
      <c r="U19" s="20"/>
      <c r="V19" s="20"/>
      <c r="W19" s="20"/>
      <c r="X19" s="20"/>
      <c r="Y19" s="20"/>
      <c r="Z19" s="20"/>
    </row>
    <row r="20" ht="12.75" customHeight="1">
      <c r="A20" s="37" t="s">
        <v>107</v>
      </c>
      <c r="B20" s="56">
        <f>SUM(B5:B18)</f>
        <v>4875</v>
      </c>
      <c r="C20" s="56"/>
      <c r="D20" s="37"/>
      <c r="E20" s="56">
        <f t="shared" ref="E20:F20" si="1">SUM(E5,E6,E7,E8,E10,E11,E15,E17,E18)</f>
        <v>2725</v>
      </c>
      <c r="F20" s="62">
        <f t="shared" si="1"/>
        <v>2725</v>
      </c>
      <c r="G20" s="40" t="s">
        <v>107</v>
      </c>
      <c r="H20" s="49">
        <f>SUM(H5:H18)</f>
        <v>965</v>
      </c>
      <c r="I20" s="57"/>
      <c r="J20" s="40"/>
      <c r="K20" s="49">
        <f t="shared" ref="K20:L20" si="2">SUM(K5:K19)</f>
        <v>840</v>
      </c>
      <c r="L20" s="63">
        <f t="shared" si="2"/>
        <v>840</v>
      </c>
      <c r="M20" s="20"/>
      <c r="N20" s="20"/>
      <c r="O20" s="20"/>
      <c r="P20" s="20"/>
      <c r="Q20" s="20"/>
      <c r="R20" s="20"/>
      <c r="S20" s="20"/>
      <c r="T20" s="20"/>
      <c r="U20" s="20"/>
      <c r="V20" s="20"/>
      <c r="W20" s="20"/>
      <c r="X20" s="20"/>
      <c r="Y20" s="20"/>
      <c r="Z20" s="20"/>
    </row>
    <row r="21" ht="12.75" customHeight="1">
      <c r="A21" s="64" t="s">
        <v>108</v>
      </c>
      <c r="B21" s="27"/>
      <c r="C21" s="65"/>
      <c r="D21" s="27"/>
      <c r="E21" s="66"/>
      <c r="F21" s="67"/>
      <c r="G21" s="27" t="s">
        <v>109</v>
      </c>
      <c r="H21" s="27"/>
      <c r="I21" s="65"/>
      <c r="J21" s="27" t="s">
        <v>110</v>
      </c>
      <c r="K21" s="27" t="s">
        <v>111</v>
      </c>
      <c r="L21" s="68" t="s">
        <v>112</v>
      </c>
      <c r="M21" s="20"/>
      <c r="N21" s="20"/>
      <c r="O21" s="20"/>
      <c r="P21" s="20"/>
      <c r="Q21" s="20"/>
      <c r="R21" s="20"/>
      <c r="S21" s="20"/>
      <c r="T21" s="20"/>
      <c r="U21" s="20"/>
      <c r="V21" s="20"/>
      <c r="W21" s="20"/>
      <c r="X21" s="20"/>
      <c r="Y21" s="20"/>
      <c r="Z21" s="20"/>
    </row>
    <row r="22" ht="12.75" customHeight="1">
      <c r="A22" s="30"/>
      <c r="B22" s="30"/>
      <c r="C22" s="69"/>
      <c r="D22" s="30"/>
      <c r="E22" s="70"/>
      <c r="F22" s="71"/>
      <c r="G22" s="29" t="s">
        <v>113</v>
      </c>
      <c r="H22" s="29"/>
      <c r="I22" s="72"/>
      <c r="J22" s="29"/>
      <c r="K22" s="29" t="s">
        <v>114</v>
      </c>
      <c r="L22" s="33" t="s">
        <v>115</v>
      </c>
      <c r="M22" s="20"/>
      <c r="N22" s="20"/>
      <c r="O22" s="20"/>
      <c r="P22" s="20"/>
      <c r="Q22" s="20"/>
      <c r="R22" s="20"/>
      <c r="S22" s="20"/>
      <c r="T22" s="20"/>
      <c r="U22" s="20"/>
      <c r="V22" s="20"/>
      <c r="W22" s="20"/>
      <c r="X22" s="20"/>
      <c r="Y22" s="20"/>
      <c r="Z22" s="20"/>
    </row>
    <row r="23" ht="12.75" customHeight="1">
      <c r="A23" s="73"/>
      <c r="B23" s="30" t="s">
        <v>79</v>
      </c>
      <c r="C23" s="69" t="s">
        <v>80</v>
      </c>
      <c r="D23" s="30"/>
      <c r="E23" s="29" t="s">
        <v>81</v>
      </c>
      <c r="F23" s="33" t="s">
        <v>82</v>
      </c>
      <c r="G23" s="74" t="s">
        <v>116</v>
      </c>
      <c r="H23" s="29" t="s">
        <v>79</v>
      </c>
      <c r="I23" s="72" t="s">
        <v>80</v>
      </c>
      <c r="J23" s="29"/>
      <c r="K23" s="29" t="s">
        <v>81</v>
      </c>
      <c r="L23" s="33" t="s">
        <v>82</v>
      </c>
      <c r="M23" s="20"/>
      <c r="N23" s="20"/>
      <c r="O23" s="20"/>
      <c r="P23" s="20"/>
      <c r="Q23" s="20"/>
      <c r="R23" s="20"/>
      <c r="S23" s="20"/>
      <c r="T23" s="20"/>
      <c r="U23" s="20"/>
      <c r="V23" s="20"/>
      <c r="W23" s="20"/>
      <c r="X23" s="20"/>
      <c r="Y23" s="20"/>
      <c r="Z23" s="20"/>
    </row>
    <row r="24" ht="12.75" customHeight="1">
      <c r="A24" s="75" t="s">
        <v>117</v>
      </c>
      <c r="B24" s="76">
        <v>0.0</v>
      </c>
      <c r="C24" s="77" t="s">
        <v>253</v>
      </c>
      <c r="D24" s="75"/>
      <c r="E24" s="76">
        <v>0.0</v>
      </c>
      <c r="F24" s="85">
        <v>0.0</v>
      </c>
      <c r="G24" s="80" t="s">
        <v>119</v>
      </c>
      <c r="H24" s="81">
        <v>0.0</v>
      </c>
      <c r="I24" s="82"/>
      <c r="J24" s="83"/>
      <c r="K24" s="81">
        <v>0.0</v>
      </c>
      <c r="L24" s="84">
        <v>0.0</v>
      </c>
      <c r="M24" s="20"/>
      <c r="N24" s="20"/>
      <c r="O24" s="20"/>
      <c r="P24" s="20"/>
      <c r="Q24" s="20"/>
      <c r="R24" s="20"/>
      <c r="S24" s="20"/>
      <c r="T24" s="20"/>
      <c r="U24" s="20"/>
      <c r="V24" s="20"/>
      <c r="W24" s="20"/>
      <c r="X24" s="20"/>
      <c r="Y24" s="20"/>
      <c r="Z24" s="20"/>
    </row>
    <row r="25" ht="12.75" customHeight="1">
      <c r="A25" s="75" t="s">
        <v>120</v>
      </c>
      <c r="B25" s="76">
        <v>0.0</v>
      </c>
      <c r="C25" s="77" t="s">
        <v>253</v>
      </c>
      <c r="D25" s="75"/>
      <c r="E25" s="76">
        <v>0.0</v>
      </c>
      <c r="F25" s="85">
        <v>0.0</v>
      </c>
      <c r="G25" s="80" t="s">
        <v>122</v>
      </c>
      <c r="H25" s="81">
        <v>0.0</v>
      </c>
      <c r="I25" s="82"/>
      <c r="J25" s="83"/>
      <c r="K25" s="81">
        <v>0.0</v>
      </c>
      <c r="L25" s="84">
        <v>0.0</v>
      </c>
      <c r="M25" s="20"/>
      <c r="N25" s="20"/>
      <c r="O25" s="20"/>
      <c r="P25" s="20"/>
      <c r="Q25" s="20"/>
      <c r="R25" s="20"/>
      <c r="S25" s="20"/>
      <c r="T25" s="20"/>
      <c r="U25" s="20"/>
      <c r="V25" s="20"/>
      <c r="W25" s="20"/>
      <c r="X25" s="20"/>
      <c r="Y25" s="20"/>
      <c r="Z25" s="20"/>
    </row>
    <row r="26" ht="12.75" customHeight="1">
      <c r="A26" s="75" t="s">
        <v>123</v>
      </c>
      <c r="B26" s="78">
        <v>0.0</v>
      </c>
      <c r="C26" s="77" t="s">
        <v>253</v>
      </c>
      <c r="D26" s="75"/>
      <c r="E26" s="76">
        <v>0.0</v>
      </c>
      <c r="F26" s="85">
        <v>0.0</v>
      </c>
      <c r="G26" s="80" t="s">
        <v>124</v>
      </c>
      <c r="H26" s="81">
        <v>0.0</v>
      </c>
      <c r="I26" s="82"/>
      <c r="J26" s="83"/>
      <c r="K26" s="81">
        <v>0.0</v>
      </c>
      <c r="L26" s="84">
        <v>0.0</v>
      </c>
      <c r="M26" s="20"/>
      <c r="N26" s="20"/>
      <c r="O26" s="20"/>
      <c r="P26" s="20"/>
      <c r="Q26" s="20"/>
      <c r="R26" s="20"/>
      <c r="S26" s="20"/>
      <c r="T26" s="20"/>
      <c r="U26" s="20"/>
      <c r="V26" s="20"/>
      <c r="W26" s="20"/>
      <c r="X26" s="20"/>
      <c r="Y26" s="20"/>
      <c r="Z26" s="20"/>
    </row>
    <row r="27" ht="12.75" customHeight="1">
      <c r="A27" s="75" t="s">
        <v>125</v>
      </c>
      <c r="B27" s="76">
        <v>400.0</v>
      </c>
      <c r="C27" s="77" t="s">
        <v>581</v>
      </c>
      <c r="D27" s="75"/>
      <c r="E27" s="177">
        <v>400.0</v>
      </c>
      <c r="F27" s="79">
        <v>400.0</v>
      </c>
      <c r="G27" s="83" t="s">
        <v>127</v>
      </c>
      <c r="H27" s="81">
        <v>0.0</v>
      </c>
      <c r="I27" s="82"/>
      <c r="J27" s="83"/>
      <c r="K27" s="81">
        <v>0.0</v>
      </c>
      <c r="L27" s="84">
        <v>0.0</v>
      </c>
      <c r="M27" s="20"/>
      <c r="N27" s="20"/>
      <c r="O27" s="20"/>
      <c r="P27" s="20"/>
      <c r="Q27" s="20"/>
      <c r="R27" s="20"/>
      <c r="S27" s="20"/>
      <c r="T27" s="20"/>
      <c r="U27" s="20"/>
      <c r="V27" s="20"/>
      <c r="W27" s="20"/>
      <c r="X27" s="20"/>
      <c r="Y27" s="20"/>
      <c r="Z27" s="20"/>
    </row>
    <row r="28" ht="12.75" customHeight="1">
      <c r="A28" s="75" t="s">
        <v>128</v>
      </c>
      <c r="B28" s="86">
        <v>0.0</v>
      </c>
      <c r="C28" s="77" t="s">
        <v>253</v>
      </c>
      <c r="D28" s="75"/>
      <c r="E28" s="86">
        <v>0.0</v>
      </c>
      <c r="F28" s="85">
        <v>0.0</v>
      </c>
      <c r="G28" s="80" t="s">
        <v>129</v>
      </c>
      <c r="H28" s="87"/>
      <c r="I28" s="88"/>
      <c r="J28" s="83"/>
      <c r="K28" s="89"/>
      <c r="L28" s="90"/>
      <c r="M28" s="20"/>
      <c r="N28" s="20"/>
      <c r="O28" s="20"/>
      <c r="P28" s="20"/>
      <c r="Q28" s="20"/>
      <c r="R28" s="20"/>
      <c r="S28" s="20"/>
      <c r="T28" s="20"/>
      <c r="U28" s="20"/>
      <c r="V28" s="20"/>
      <c r="W28" s="20"/>
      <c r="X28" s="20"/>
      <c r="Y28" s="20"/>
      <c r="Z28" s="20"/>
    </row>
    <row r="29" ht="12.75" customHeight="1">
      <c r="A29" s="75"/>
      <c r="B29" s="75"/>
      <c r="C29" s="91"/>
      <c r="D29" s="75"/>
      <c r="E29" s="75"/>
      <c r="F29" s="92"/>
      <c r="G29" s="93" t="s">
        <v>130</v>
      </c>
      <c r="H29" s="89"/>
      <c r="I29" s="94" t="s">
        <v>94</v>
      </c>
      <c r="J29" s="83"/>
      <c r="K29" s="89"/>
      <c r="L29" s="90"/>
      <c r="M29" s="20"/>
      <c r="N29" s="20"/>
      <c r="O29" s="20"/>
      <c r="P29" s="20"/>
      <c r="Q29" s="20"/>
      <c r="R29" s="20"/>
      <c r="S29" s="20"/>
      <c r="T29" s="20"/>
      <c r="U29" s="20"/>
      <c r="V29" s="20"/>
      <c r="W29" s="20"/>
      <c r="X29" s="20"/>
      <c r="Y29" s="20"/>
      <c r="Z29" s="20"/>
    </row>
    <row r="30" ht="12.75" customHeight="1">
      <c r="A30" s="75" t="s">
        <v>131</v>
      </c>
      <c r="B30" s="76">
        <v>0.0</v>
      </c>
      <c r="C30" s="77" t="s">
        <v>253</v>
      </c>
      <c r="D30" s="75"/>
      <c r="E30" s="76">
        <v>0.0</v>
      </c>
      <c r="F30" s="85">
        <v>0.0</v>
      </c>
      <c r="G30" s="95" t="s">
        <v>133</v>
      </c>
      <c r="H30" s="81">
        <v>0.0</v>
      </c>
      <c r="I30" s="82"/>
      <c r="J30" s="83"/>
      <c r="K30" s="81">
        <v>0.0</v>
      </c>
      <c r="L30" s="84">
        <v>0.0</v>
      </c>
      <c r="M30" s="20"/>
      <c r="N30" s="20"/>
      <c r="O30" s="20"/>
      <c r="P30" s="20"/>
      <c r="Q30" s="20"/>
      <c r="R30" s="20"/>
      <c r="S30" s="20"/>
      <c r="T30" s="20"/>
      <c r="U30" s="20"/>
      <c r="V30" s="20"/>
      <c r="W30" s="20"/>
      <c r="X30" s="20"/>
      <c r="Y30" s="20"/>
      <c r="Z30" s="20"/>
    </row>
    <row r="31" ht="27.0" customHeight="1">
      <c r="A31" s="75" t="s">
        <v>134</v>
      </c>
      <c r="B31" s="76">
        <v>0.0</v>
      </c>
      <c r="C31" s="77" t="s">
        <v>253</v>
      </c>
      <c r="D31" s="75"/>
      <c r="E31" s="76">
        <v>0.0</v>
      </c>
      <c r="F31" s="85">
        <v>0.0</v>
      </c>
      <c r="G31" s="88" t="s">
        <v>135</v>
      </c>
      <c r="H31" s="87"/>
      <c r="I31" s="88"/>
      <c r="J31" s="83"/>
      <c r="K31" s="89"/>
      <c r="L31" s="90"/>
      <c r="M31" s="20"/>
      <c r="N31" s="20"/>
      <c r="O31" s="20"/>
      <c r="P31" s="20"/>
      <c r="Q31" s="20"/>
      <c r="R31" s="20"/>
      <c r="S31" s="20"/>
      <c r="T31" s="20"/>
      <c r="U31" s="20"/>
      <c r="V31" s="20"/>
      <c r="W31" s="20"/>
      <c r="X31" s="20"/>
      <c r="Y31" s="20"/>
      <c r="Z31" s="20"/>
    </row>
    <row r="32" ht="12.75" customHeight="1">
      <c r="A32" s="75" t="s">
        <v>136</v>
      </c>
      <c r="B32" s="78">
        <v>0.0</v>
      </c>
      <c r="C32" s="77" t="s">
        <v>253</v>
      </c>
      <c r="D32" s="75"/>
      <c r="E32" s="76">
        <v>0.0</v>
      </c>
      <c r="F32" s="85">
        <v>0.0</v>
      </c>
      <c r="G32" s="83" t="s">
        <v>105</v>
      </c>
      <c r="H32" s="81">
        <v>0.0</v>
      </c>
      <c r="I32" s="82"/>
      <c r="J32" s="83"/>
      <c r="K32" s="81">
        <v>0.0</v>
      </c>
      <c r="L32" s="84">
        <v>0.0</v>
      </c>
      <c r="M32" s="20"/>
      <c r="N32" s="20"/>
      <c r="O32" s="20"/>
      <c r="P32" s="20"/>
      <c r="Q32" s="20"/>
      <c r="R32" s="20"/>
      <c r="S32" s="20"/>
      <c r="T32" s="20"/>
      <c r="U32" s="20"/>
      <c r="V32" s="20"/>
      <c r="W32" s="20"/>
      <c r="X32" s="20"/>
      <c r="Y32" s="20"/>
      <c r="Z32" s="20"/>
    </row>
    <row r="33" ht="12.75" customHeight="1">
      <c r="A33" s="75" t="s">
        <v>137</v>
      </c>
      <c r="B33" s="76">
        <v>900.0</v>
      </c>
      <c r="C33" s="77" t="s">
        <v>582</v>
      </c>
      <c r="D33" s="75"/>
      <c r="E33" s="78">
        <v>450.0</v>
      </c>
      <c r="F33" s="79">
        <v>450.0</v>
      </c>
      <c r="G33" s="96" t="s">
        <v>138</v>
      </c>
      <c r="H33" s="89"/>
      <c r="I33" s="94"/>
      <c r="J33" s="96"/>
      <c r="K33" s="89"/>
      <c r="L33" s="90"/>
      <c r="M33" s="20"/>
      <c r="N33" s="20"/>
      <c r="O33" s="20"/>
      <c r="P33" s="20"/>
      <c r="Q33" s="20"/>
      <c r="R33" s="20"/>
      <c r="S33" s="20"/>
      <c r="T33" s="20"/>
      <c r="U33" s="20"/>
      <c r="V33" s="20"/>
      <c r="W33" s="20"/>
      <c r="X33" s="20"/>
      <c r="Y33" s="20"/>
      <c r="Z33" s="20"/>
    </row>
    <row r="34" ht="12.75" customHeight="1">
      <c r="A34" s="97" t="s">
        <v>139</v>
      </c>
      <c r="B34" s="98"/>
      <c r="C34" s="99"/>
      <c r="D34" s="97"/>
      <c r="E34" s="98"/>
      <c r="F34" s="100"/>
      <c r="G34" s="83" t="s">
        <v>107</v>
      </c>
      <c r="H34" s="87">
        <f>SUM(H24:H32)</f>
        <v>0</v>
      </c>
      <c r="I34" s="88"/>
      <c r="J34" s="83"/>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5" t="s">
        <v>105</v>
      </c>
      <c r="B35" s="76"/>
      <c r="C35" s="77" t="s">
        <v>253</v>
      </c>
      <c r="D35" s="75"/>
      <c r="E35" s="76">
        <v>0.0</v>
      </c>
      <c r="F35" s="85">
        <v>0.0</v>
      </c>
      <c r="G35" s="27" t="s">
        <v>141</v>
      </c>
      <c r="H35" s="27"/>
      <c r="I35" s="65"/>
      <c r="J35" s="27"/>
      <c r="K35" s="66"/>
      <c r="L35" s="67"/>
      <c r="M35" s="20"/>
      <c r="N35" s="20"/>
      <c r="O35" s="20"/>
      <c r="P35" s="20"/>
      <c r="Q35" s="20"/>
      <c r="R35" s="20"/>
      <c r="S35" s="20"/>
      <c r="T35" s="20"/>
      <c r="U35" s="20"/>
      <c r="V35" s="20"/>
      <c r="W35" s="20"/>
      <c r="X35" s="20"/>
      <c r="Y35" s="20"/>
      <c r="Z35" s="20"/>
    </row>
    <row r="36" ht="12.75" customHeight="1">
      <c r="A36" s="97" t="s">
        <v>142</v>
      </c>
      <c r="B36" s="97"/>
      <c r="C36" s="102"/>
      <c r="D36" s="97"/>
      <c r="E36" s="98"/>
      <c r="F36" s="100"/>
      <c r="G36" s="30" t="s">
        <v>143</v>
      </c>
      <c r="H36" s="30"/>
      <c r="I36" s="69"/>
      <c r="J36" s="30" t="s">
        <v>110</v>
      </c>
      <c r="K36" s="29"/>
      <c r="L36" s="71"/>
      <c r="M36" s="20"/>
      <c r="N36" s="20"/>
      <c r="O36" s="20"/>
      <c r="P36" s="20"/>
      <c r="Q36" s="20"/>
      <c r="R36" s="20"/>
      <c r="S36" s="20"/>
      <c r="T36" s="20"/>
      <c r="U36" s="20"/>
      <c r="V36" s="20"/>
      <c r="W36" s="20"/>
      <c r="X36" s="20"/>
      <c r="Y36" s="20"/>
      <c r="Z36" s="20"/>
    </row>
    <row r="37" ht="12.75" customHeight="1">
      <c r="A37" s="75" t="s">
        <v>107</v>
      </c>
      <c r="B37" s="103">
        <f>SUM(B24:B35)</f>
        <v>1300</v>
      </c>
      <c r="C37" s="104"/>
      <c r="D37" s="75"/>
      <c r="E37" s="103">
        <f t="shared" ref="E37:F37" si="4">SUM(E24:E36)</f>
        <v>850</v>
      </c>
      <c r="F37" s="105">
        <f t="shared" si="4"/>
        <v>850</v>
      </c>
      <c r="G37" s="30" t="s">
        <v>113</v>
      </c>
      <c r="H37" s="30"/>
      <c r="I37" s="69"/>
      <c r="J37" s="30"/>
      <c r="K37" s="29" t="s">
        <v>114</v>
      </c>
      <c r="L37" s="33" t="s">
        <v>115</v>
      </c>
      <c r="M37" s="20"/>
      <c r="N37" s="20"/>
      <c r="O37" s="20"/>
      <c r="P37" s="20"/>
      <c r="Q37" s="20"/>
      <c r="R37" s="20"/>
      <c r="S37" s="20"/>
      <c r="T37" s="20"/>
      <c r="U37" s="20"/>
      <c r="V37" s="20"/>
      <c r="W37" s="20"/>
      <c r="X37" s="20"/>
      <c r="Y37" s="20"/>
      <c r="Z37" s="20"/>
    </row>
    <row r="38" ht="12.75" customHeight="1">
      <c r="A38" s="64" t="s">
        <v>144</v>
      </c>
      <c r="B38" s="27"/>
      <c r="C38" s="65"/>
      <c r="D38" s="27"/>
      <c r="E38" s="27"/>
      <c r="F38" s="68"/>
      <c r="G38" s="73" t="s">
        <v>145</v>
      </c>
      <c r="H38" s="30" t="s">
        <v>79</v>
      </c>
      <c r="I38" s="69" t="s">
        <v>146</v>
      </c>
      <c r="J38" s="30"/>
      <c r="K38" s="29" t="s">
        <v>81</v>
      </c>
      <c r="L38" s="33" t="s">
        <v>82</v>
      </c>
      <c r="M38" s="20"/>
      <c r="N38" s="20"/>
      <c r="O38" s="20"/>
      <c r="P38" s="20"/>
      <c r="Q38" s="20"/>
      <c r="R38" s="20"/>
      <c r="S38" s="20"/>
      <c r="T38" s="20"/>
      <c r="U38" s="20"/>
      <c r="V38" s="20"/>
      <c r="W38" s="20"/>
      <c r="X38" s="20"/>
      <c r="Y38" s="20"/>
      <c r="Z38" s="20"/>
    </row>
    <row r="39" ht="12.75" customHeight="1">
      <c r="A39" s="30" t="s">
        <v>147</v>
      </c>
      <c r="B39" s="30"/>
      <c r="C39" s="69"/>
      <c r="D39" s="30"/>
      <c r="E39" s="30" t="s">
        <v>148</v>
      </c>
      <c r="F39" s="106" t="s">
        <v>149</v>
      </c>
      <c r="G39" s="107" t="s">
        <v>150</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151</v>
      </c>
      <c r="B40" s="30"/>
      <c r="C40" s="69"/>
      <c r="D40" s="30"/>
      <c r="E40" s="30"/>
      <c r="F40" s="106"/>
      <c r="G40" s="112" t="s">
        <v>152</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153</v>
      </c>
      <c r="B41" s="30" t="s">
        <v>79</v>
      </c>
      <c r="C41" s="69" t="s">
        <v>146</v>
      </c>
      <c r="D41" s="73"/>
      <c r="E41" s="29" t="s">
        <v>81</v>
      </c>
      <c r="F41" s="33" t="s">
        <v>82</v>
      </c>
      <c r="G41" s="112" t="s">
        <v>154</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155</v>
      </c>
      <c r="B42" s="115">
        <v>0.0</v>
      </c>
      <c r="C42" s="116"/>
      <c r="D42" s="117"/>
      <c r="E42" s="118"/>
      <c r="F42" s="118"/>
      <c r="G42" s="119" t="s">
        <v>156</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157</v>
      </c>
      <c r="B43" s="115">
        <v>0.0</v>
      </c>
      <c r="C43" s="116" t="s">
        <v>158</v>
      </c>
      <c r="D43" s="117"/>
      <c r="E43" s="118"/>
      <c r="F43" s="118"/>
      <c r="G43" s="119" t="s">
        <v>159</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160</v>
      </c>
      <c r="B44" s="115">
        <v>0.0</v>
      </c>
      <c r="C44" s="120" t="s">
        <v>161</v>
      </c>
      <c r="D44" s="117"/>
      <c r="E44" s="118"/>
      <c r="F44" s="118"/>
      <c r="G44" s="121" t="s">
        <v>162</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163</v>
      </c>
      <c r="B45" s="122">
        <v>0.0</v>
      </c>
      <c r="C45" s="120"/>
      <c r="D45" s="117"/>
      <c r="E45" s="122">
        <v>0.0</v>
      </c>
      <c r="F45" s="123">
        <v>0.0</v>
      </c>
      <c r="G45" s="112" t="s">
        <v>107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164</v>
      </c>
      <c r="B46" s="122">
        <v>0.0</v>
      </c>
      <c r="C46" s="120"/>
      <c r="D46" s="117"/>
      <c r="E46" s="122">
        <v>0.0</v>
      </c>
      <c r="F46" s="123">
        <v>0.0</v>
      </c>
      <c r="G46" s="27" t="s">
        <v>165</v>
      </c>
      <c r="H46" s="27"/>
      <c r="I46" s="65"/>
      <c r="J46" s="27"/>
      <c r="K46" s="66"/>
      <c r="L46" s="67"/>
      <c r="M46" s="20"/>
      <c r="N46" s="20"/>
      <c r="O46" s="20"/>
      <c r="P46" s="20"/>
      <c r="Q46" s="20"/>
      <c r="R46" s="20"/>
      <c r="S46" s="20"/>
      <c r="T46" s="20"/>
      <c r="U46" s="20"/>
      <c r="V46" s="20"/>
      <c r="W46" s="20"/>
      <c r="X46" s="20"/>
      <c r="Y46" s="20"/>
      <c r="Z46" s="20"/>
    </row>
    <row r="47" ht="13.5" customHeight="1">
      <c r="A47" s="114" t="s">
        <v>166</v>
      </c>
      <c r="B47" s="118"/>
      <c r="C47" s="114"/>
      <c r="D47" s="117"/>
      <c r="E47" s="118"/>
      <c r="F47" s="114"/>
      <c r="G47" s="126" t="s">
        <v>167</v>
      </c>
      <c r="H47" s="30"/>
      <c r="I47" s="69"/>
      <c r="J47" s="30"/>
      <c r="K47" s="70"/>
      <c r="L47" s="71"/>
      <c r="M47" s="20"/>
      <c r="N47" s="20"/>
      <c r="O47" s="20"/>
      <c r="P47" s="20"/>
      <c r="Q47" s="20"/>
      <c r="R47" s="20"/>
      <c r="S47" s="20"/>
      <c r="T47" s="20"/>
      <c r="U47" s="20"/>
      <c r="V47" s="20"/>
      <c r="W47" s="20"/>
      <c r="X47" s="20"/>
      <c r="Y47" s="20"/>
      <c r="Z47" s="20"/>
    </row>
    <row r="48" ht="13.5" customHeight="1">
      <c r="A48" s="114" t="s">
        <v>168</v>
      </c>
      <c r="B48" s="118"/>
      <c r="C48" s="114"/>
      <c r="D48" s="117"/>
      <c r="E48" s="118"/>
      <c r="F48" s="114"/>
      <c r="G48" s="127" t="s">
        <v>169</v>
      </c>
      <c r="H48" s="73"/>
      <c r="I48" s="128"/>
      <c r="J48" s="73"/>
      <c r="K48" s="70"/>
      <c r="L48" s="71"/>
      <c r="M48" s="20"/>
      <c r="N48" s="20"/>
      <c r="O48" s="20"/>
      <c r="P48" s="20"/>
      <c r="Q48" s="20"/>
      <c r="R48" s="20"/>
      <c r="S48" s="20"/>
      <c r="T48" s="20"/>
      <c r="U48" s="20"/>
      <c r="V48" s="20"/>
      <c r="W48" s="20"/>
      <c r="X48" s="20"/>
      <c r="Y48" s="20"/>
      <c r="Z48" s="20"/>
    </row>
    <row r="49" ht="12.0" customHeight="1">
      <c r="A49" s="114" t="s">
        <v>170</v>
      </c>
      <c r="B49" s="118"/>
      <c r="C49" s="114"/>
      <c r="D49" s="117"/>
      <c r="E49" s="129"/>
      <c r="F49" s="130"/>
      <c r="G49" s="30" t="s">
        <v>113</v>
      </c>
      <c r="H49" s="30"/>
      <c r="I49" s="69" t="s">
        <v>171</v>
      </c>
      <c r="J49" s="30" t="s">
        <v>110</v>
      </c>
      <c r="K49" s="29" t="s">
        <v>114</v>
      </c>
      <c r="L49" s="33" t="s">
        <v>115</v>
      </c>
      <c r="M49" s="20"/>
      <c r="N49" s="20"/>
      <c r="O49" s="20"/>
      <c r="P49" s="20"/>
      <c r="Q49" s="20"/>
      <c r="R49" s="20"/>
      <c r="S49" s="20"/>
      <c r="T49" s="20"/>
      <c r="U49" s="20"/>
      <c r="V49" s="20"/>
      <c r="W49" s="20"/>
      <c r="X49" s="20"/>
      <c r="Y49" s="20"/>
      <c r="Z49" s="20"/>
    </row>
    <row r="50" ht="12.75" customHeight="1">
      <c r="A50" s="117" t="s">
        <v>107</v>
      </c>
      <c r="B50" s="118">
        <f>SUM(B42:B46)</f>
        <v>0</v>
      </c>
      <c r="C50" s="114"/>
      <c r="D50" s="117"/>
      <c r="E50" s="118">
        <f t="shared" ref="E50:F50" si="6">SUM(E45,E46)</f>
        <v>0</v>
      </c>
      <c r="F50" s="131">
        <f t="shared" si="6"/>
        <v>0</v>
      </c>
      <c r="G50" s="132" t="s">
        <v>172</v>
      </c>
      <c r="H50" s="30" t="s">
        <v>79</v>
      </c>
      <c r="I50" s="69" t="s">
        <v>146</v>
      </c>
      <c r="J50" s="73"/>
      <c r="K50" s="29" t="s">
        <v>81</v>
      </c>
      <c r="L50" s="33" t="s">
        <v>82</v>
      </c>
      <c r="M50" s="20"/>
      <c r="N50" s="20"/>
      <c r="O50" s="20"/>
      <c r="P50" s="20"/>
      <c r="Q50" s="20"/>
      <c r="R50" s="20"/>
      <c r="S50" s="20"/>
      <c r="T50" s="20"/>
      <c r="U50" s="20"/>
      <c r="V50" s="20"/>
      <c r="W50" s="20"/>
      <c r="X50" s="20"/>
      <c r="Y50" s="20"/>
      <c r="Z50" s="20"/>
    </row>
    <row r="51" ht="12.75" customHeight="1">
      <c r="A51" s="64" t="s">
        <v>173</v>
      </c>
      <c r="B51" s="27"/>
      <c r="C51" s="65"/>
      <c r="D51" s="27"/>
      <c r="E51" s="66"/>
      <c r="F51" s="67"/>
      <c r="G51" s="133" t="s">
        <v>174</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167</v>
      </c>
      <c r="B52" s="30"/>
      <c r="C52" s="69"/>
      <c r="D52" s="30"/>
      <c r="E52" s="70"/>
      <c r="F52" s="71"/>
      <c r="G52" s="133" t="s">
        <v>175</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169</v>
      </c>
      <c r="B53" s="73"/>
      <c r="C53" s="128"/>
      <c r="D53" s="73"/>
      <c r="E53" s="70"/>
      <c r="F53" s="71"/>
      <c r="G53" s="133" t="s">
        <v>176</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151</v>
      </c>
      <c r="B54" s="73"/>
      <c r="C54" s="69" t="s">
        <v>171</v>
      </c>
      <c r="D54" s="30" t="s">
        <v>110</v>
      </c>
      <c r="E54" s="29" t="s">
        <v>114</v>
      </c>
      <c r="F54" s="33" t="s">
        <v>115</v>
      </c>
      <c r="G54" s="133" t="s">
        <v>177</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172</v>
      </c>
      <c r="B55" s="138" t="s">
        <v>79</v>
      </c>
      <c r="C55" s="69" t="s">
        <v>146</v>
      </c>
      <c r="D55" s="73"/>
      <c r="E55" s="29" t="s">
        <v>81</v>
      </c>
      <c r="F55" s="33" t="s">
        <v>82</v>
      </c>
      <c r="G55" s="133" t="s">
        <v>178</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174</v>
      </c>
      <c r="B56" s="140">
        <v>0.0</v>
      </c>
      <c r="C56" s="141"/>
      <c r="D56" s="142"/>
      <c r="E56" s="140">
        <v>0.0</v>
      </c>
      <c r="F56" s="143">
        <v>0.0</v>
      </c>
      <c r="G56" s="144" t="s">
        <v>105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175</v>
      </c>
      <c r="B57" s="140">
        <v>0.0</v>
      </c>
      <c r="C57" s="141"/>
      <c r="D57" s="142"/>
      <c r="E57" s="140">
        <v>0.0</v>
      </c>
      <c r="F57" s="143">
        <v>0.0</v>
      </c>
      <c r="G57" s="145" t="s">
        <v>142</v>
      </c>
      <c r="H57" s="146"/>
      <c r="I57" s="145"/>
      <c r="J57" s="146"/>
      <c r="K57" s="147"/>
      <c r="L57" s="148"/>
      <c r="M57" s="20"/>
      <c r="N57" s="20"/>
      <c r="O57" s="20"/>
      <c r="P57" s="20"/>
      <c r="Q57" s="20"/>
      <c r="R57" s="20"/>
      <c r="S57" s="20"/>
      <c r="T57" s="20"/>
      <c r="U57" s="20"/>
      <c r="V57" s="20"/>
      <c r="W57" s="20"/>
      <c r="X57" s="20"/>
      <c r="Y57" s="20"/>
      <c r="Z57" s="20"/>
    </row>
    <row r="58" ht="12.75" customHeight="1">
      <c r="A58" s="139" t="s">
        <v>176</v>
      </c>
      <c r="B58" s="140">
        <v>0.0</v>
      </c>
      <c r="C58" s="141"/>
      <c r="D58" s="142"/>
      <c r="E58" s="140">
        <v>0.0</v>
      </c>
      <c r="F58" s="143">
        <v>0.0</v>
      </c>
      <c r="G58" s="149" t="s">
        <v>107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179</v>
      </c>
      <c r="B59" s="140">
        <v>0.0</v>
      </c>
      <c r="C59" s="141"/>
      <c r="D59" s="142"/>
      <c r="E59" s="140">
        <v>0.0</v>
      </c>
      <c r="F59" s="143">
        <v>0.0</v>
      </c>
      <c r="G59" s="154" t="s">
        <v>180</v>
      </c>
      <c r="H59" s="20"/>
      <c r="I59" s="20"/>
      <c r="J59" s="20"/>
      <c r="K59" s="20"/>
      <c r="L59" s="20"/>
      <c r="M59" s="20"/>
      <c r="N59" s="20"/>
      <c r="O59" s="20"/>
      <c r="P59" s="20"/>
      <c r="Q59" s="20"/>
      <c r="R59" s="20"/>
      <c r="S59" s="20"/>
      <c r="T59" s="20"/>
      <c r="U59" s="20"/>
      <c r="V59" s="20"/>
      <c r="W59" s="20"/>
      <c r="X59" s="20"/>
      <c r="Y59" s="20"/>
      <c r="Z59" s="20"/>
    </row>
    <row r="60" ht="12.75" customHeight="1">
      <c r="A60" s="139" t="s">
        <v>178</v>
      </c>
      <c r="B60" s="140">
        <v>0.0</v>
      </c>
      <c r="C60" s="141"/>
      <c r="D60" s="142"/>
      <c r="E60" s="140">
        <v>0.0</v>
      </c>
      <c r="F60" s="143">
        <v>0.0</v>
      </c>
      <c r="G60" s="181"/>
      <c r="H60" s="20"/>
      <c r="I60" s="20"/>
      <c r="J60" s="20"/>
      <c r="K60" s="20"/>
      <c r="L60" s="20"/>
      <c r="M60" s="20"/>
      <c r="N60" s="20"/>
      <c r="O60" s="20"/>
      <c r="P60" s="20"/>
      <c r="Q60" s="20"/>
      <c r="R60" s="20"/>
      <c r="S60" s="20"/>
      <c r="T60" s="20"/>
      <c r="U60" s="20"/>
      <c r="V60" s="20"/>
      <c r="W60" s="20"/>
      <c r="X60" s="20"/>
      <c r="Y60" s="20"/>
      <c r="Z60" s="20"/>
    </row>
    <row r="61" ht="12.75" customHeight="1">
      <c r="A61" s="156" t="s">
        <v>105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142</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107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4" t="s">
        <v>182</v>
      </c>
      <c r="B64" s="27"/>
      <c r="C64" s="27"/>
      <c r="D64" s="68"/>
      <c r="E64" s="166">
        <f t="shared" ref="E64:F64" si="9">SUM(E20,K20,K34,E50,K45,E63,K58)</f>
        <v>3565</v>
      </c>
      <c r="F64" s="167">
        <f t="shared" si="9"/>
        <v>3565</v>
      </c>
      <c r="G64" s="157"/>
      <c r="H64" s="20"/>
      <c r="I64" s="20"/>
      <c r="J64" s="20"/>
      <c r="K64" s="20"/>
      <c r="L64" s="20"/>
      <c r="M64" s="20"/>
      <c r="N64" s="20"/>
      <c r="O64" s="20"/>
      <c r="P64" s="20"/>
      <c r="Q64" s="20"/>
      <c r="R64" s="20"/>
      <c r="S64" s="20"/>
      <c r="T64" s="20"/>
      <c r="U64" s="20"/>
      <c r="V64" s="20"/>
      <c r="W64" s="20"/>
      <c r="X64" s="20"/>
      <c r="Y64" s="20"/>
      <c r="Z64" s="20"/>
    </row>
    <row r="65" ht="12.75" customHeight="1">
      <c r="A65" s="25" t="s">
        <v>183</v>
      </c>
      <c r="B65" s="25"/>
      <c r="C65" s="25"/>
      <c r="D65" s="168"/>
      <c r="E65" s="166">
        <f t="shared" ref="E65:F65" si="10">E37</f>
        <v>850</v>
      </c>
      <c r="F65" s="167">
        <f t="shared" si="10"/>
        <v>850</v>
      </c>
      <c r="G65" s="169"/>
      <c r="H65" s="20"/>
      <c r="I65" s="20"/>
      <c r="J65" s="20"/>
      <c r="K65" s="20"/>
      <c r="L65" s="20"/>
      <c r="M65" s="20"/>
      <c r="N65" s="20"/>
      <c r="O65" s="20"/>
      <c r="P65" s="20"/>
      <c r="Q65" s="20"/>
      <c r="R65" s="20"/>
      <c r="S65" s="20"/>
      <c r="T65" s="20"/>
      <c r="U65" s="20"/>
      <c r="V65" s="20"/>
      <c r="W65" s="20"/>
      <c r="X65" s="20"/>
      <c r="Y65" s="20"/>
      <c r="Z65" s="20"/>
    </row>
    <row r="66" ht="12.75" customHeight="1">
      <c r="A66" s="24" t="s">
        <v>184</v>
      </c>
      <c r="B66" s="25"/>
      <c r="C66" s="25"/>
      <c r="D66" s="25"/>
      <c r="E66" s="167">
        <f t="shared" ref="E66:F66" si="11">SUM(E64:E65)</f>
        <v>4415</v>
      </c>
      <c r="F66" s="167">
        <f t="shared" si="11"/>
        <v>4415</v>
      </c>
      <c r="G66" s="20"/>
      <c r="H66" s="20"/>
      <c r="I66" s="20"/>
      <c r="J66" s="20"/>
      <c r="K66" s="20"/>
      <c r="L66" s="20"/>
      <c r="M66" s="20"/>
      <c r="N66" s="20"/>
      <c r="O66" s="20"/>
      <c r="P66" s="20"/>
      <c r="Q66" s="20"/>
      <c r="R66" s="20"/>
      <c r="S66" s="20"/>
      <c r="T66" s="20"/>
      <c r="U66" s="20"/>
      <c r="V66" s="20"/>
      <c r="W66" s="20"/>
      <c r="X66" s="20"/>
      <c r="Y66" s="20"/>
      <c r="Z66" s="20"/>
    </row>
    <row r="67" ht="12.75" customHeight="1">
      <c r="A67" s="25" t="s">
        <v>185</v>
      </c>
      <c r="B67" s="25"/>
      <c r="C67" s="25"/>
      <c r="D67" s="25"/>
      <c r="E67" s="170" t="s">
        <v>186</v>
      </c>
      <c r="F67" s="171" t="s">
        <v>187</v>
      </c>
      <c r="G67" s="180" t="s">
        <v>188</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189</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7" t="s">
        <v>583</v>
      </c>
      <c r="B1" s="18" t="s">
        <v>584</v>
      </c>
      <c r="C1" s="18" t="s">
        <v>539</v>
      </c>
      <c r="D1" s="18" t="s">
        <v>585</v>
      </c>
      <c r="E1" s="18" t="s">
        <v>63</v>
      </c>
      <c r="F1" s="18" t="s">
        <v>193</v>
      </c>
      <c r="G1" s="19" t="s">
        <v>586</v>
      </c>
      <c r="H1" s="20"/>
      <c r="I1" s="20"/>
      <c r="J1" s="20"/>
      <c r="K1" s="21" t="s">
        <v>587</v>
      </c>
      <c r="L1" s="22"/>
      <c r="M1" s="20"/>
      <c r="N1" s="23"/>
      <c r="O1" s="20"/>
      <c r="P1" s="20"/>
      <c r="Q1" s="20"/>
      <c r="R1" s="20"/>
      <c r="S1" s="20"/>
      <c r="T1" s="20"/>
      <c r="U1" s="20"/>
      <c r="V1" s="20"/>
      <c r="W1" s="20"/>
      <c r="X1" s="20"/>
      <c r="Y1" s="20"/>
      <c r="Z1" s="20"/>
    </row>
    <row r="2" ht="12.75" customHeight="1">
      <c r="A2" s="24" t="s">
        <v>588</v>
      </c>
      <c r="B2" s="25"/>
      <c r="C2" s="25"/>
      <c r="D2" s="25"/>
      <c r="E2" s="26"/>
      <c r="F2" s="26"/>
      <c r="G2" s="25" t="s">
        <v>197</v>
      </c>
      <c r="H2" s="27"/>
      <c r="I2" s="27"/>
      <c r="J2" s="27"/>
      <c r="K2" s="26"/>
      <c r="L2" s="28"/>
      <c r="M2" s="20"/>
      <c r="N2" s="20"/>
      <c r="O2" s="20"/>
      <c r="P2" s="20"/>
      <c r="Q2" s="20"/>
      <c r="R2" s="20"/>
      <c r="S2" s="20"/>
      <c r="T2" s="20"/>
      <c r="U2" s="20"/>
      <c r="V2" s="20"/>
      <c r="W2" s="20"/>
      <c r="X2" s="20"/>
      <c r="Y2" s="20"/>
      <c r="Z2" s="20"/>
    </row>
    <row r="3" ht="12.75" customHeight="1">
      <c r="A3" s="29" t="s">
        <v>589</v>
      </c>
      <c r="B3" s="30" t="s">
        <v>590</v>
      </c>
      <c r="C3" s="30" t="s">
        <v>591</v>
      </c>
      <c r="D3" s="30" t="s">
        <v>592</v>
      </c>
      <c r="E3" s="29" t="s">
        <v>593</v>
      </c>
      <c r="F3" s="31"/>
      <c r="G3" s="29" t="s">
        <v>200</v>
      </c>
      <c r="H3" s="30" t="s">
        <v>115</v>
      </c>
      <c r="I3" s="30" t="s">
        <v>114</v>
      </c>
      <c r="J3" s="30" t="s">
        <v>110</v>
      </c>
      <c r="K3" s="29" t="s">
        <v>199</v>
      </c>
      <c r="L3" s="31"/>
      <c r="M3" s="20"/>
      <c r="N3" s="20"/>
      <c r="O3" s="20"/>
      <c r="P3" s="20"/>
      <c r="Q3" s="20"/>
      <c r="R3" s="20"/>
      <c r="S3" s="20"/>
      <c r="T3" s="20"/>
      <c r="U3" s="20"/>
      <c r="V3" s="20"/>
      <c r="W3" s="20"/>
      <c r="X3" s="20"/>
      <c r="Y3" s="20"/>
      <c r="Z3" s="20"/>
    </row>
    <row r="4" ht="12.75" customHeight="1">
      <c r="A4" s="32" t="s">
        <v>78</v>
      </c>
      <c r="B4" s="29" t="s">
        <v>79</v>
      </c>
      <c r="C4" s="29" t="s">
        <v>80</v>
      </c>
      <c r="D4" s="29"/>
      <c r="E4" s="29" t="s">
        <v>81</v>
      </c>
      <c r="F4" s="33" t="s">
        <v>82</v>
      </c>
      <c r="G4" s="32" t="s">
        <v>78</v>
      </c>
      <c r="H4" s="30" t="s">
        <v>79</v>
      </c>
      <c r="I4" s="30" t="s">
        <v>80</v>
      </c>
      <c r="J4" s="30"/>
      <c r="K4" s="29" t="s">
        <v>81</v>
      </c>
      <c r="L4" s="33" t="s">
        <v>82</v>
      </c>
      <c r="M4" s="20"/>
      <c r="N4" s="20"/>
      <c r="O4" s="20"/>
      <c r="P4" s="20"/>
      <c r="Q4" s="20"/>
      <c r="R4" s="20"/>
      <c r="S4" s="20"/>
      <c r="T4" s="20"/>
      <c r="U4" s="20"/>
      <c r="V4" s="20"/>
      <c r="W4" s="20"/>
      <c r="X4" s="20"/>
      <c r="Y4" s="20"/>
      <c r="Z4" s="20"/>
    </row>
    <row r="5" ht="12.75" customHeight="1">
      <c r="A5" s="34" t="s">
        <v>83</v>
      </c>
      <c r="B5" s="35">
        <v>760.25</v>
      </c>
      <c r="C5" s="36" t="s">
        <v>594</v>
      </c>
      <c r="D5" s="37"/>
      <c r="E5" s="38">
        <v>680.0</v>
      </c>
      <c r="F5" s="39">
        <v>680.0</v>
      </c>
      <c r="G5" s="40" t="s">
        <v>83</v>
      </c>
      <c r="H5" s="41">
        <v>0.0</v>
      </c>
      <c r="I5" s="42"/>
      <c r="J5" s="40"/>
      <c r="K5" s="41">
        <v>0.0</v>
      </c>
      <c r="L5" s="46">
        <v>0.0</v>
      </c>
      <c r="M5" s="20"/>
      <c r="N5" s="20"/>
      <c r="O5" s="20"/>
      <c r="P5" s="20"/>
      <c r="Q5" s="20"/>
      <c r="R5" s="20"/>
      <c r="S5" s="20"/>
      <c r="T5" s="20"/>
      <c r="U5" s="20"/>
      <c r="V5" s="20"/>
      <c r="W5" s="20"/>
      <c r="X5" s="20"/>
      <c r="Y5" s="20"/>
      <c r="Z5" s="20"/>
    </row>
    <row r="6" ht="12.75" customHeight="1">
      <c r="A6" s="34" t="s">
        <v>86</v>
      </c>
      <c r="B6" s="35">
        <v>0.0</v>
      </c>
      <c r="C6" s="36"/>
      <c r="D6" s="37"/>
      <c r="E6" s="35">
        <v>0.0</v>
      </c>
      <c r="F6" s="45">
        <v>0.0</v>
      </c>
      <c r="G6" s="40" t="s">
        <v>86</v>
      </c>
      <c r="H6" s="41">
        <v>0.0</v>
      </c>
      <c r="I6" s="42"/>
      <c r="J6" s="40"/>
      <c r="K6" s="41">
        <v>0.0</v>
      </c>
      <c r="L6" s="46">
        <v>0.0</v>
      </c>
      <c r="M6" s="20"/>
      <c r="N6" s="20"/>
      <c r="O6" s="20"/>
      <c r="P6" s="20"/>
      <c r="Q6" s="20"/>
      <c r="R6" s="20"/>
      <c r="S6" s="20"/>
      <c r="T6" s="20"/>
      <c r="U6" s="20"/>
      <c r="V6" s="20"/>
      <c r="W6" s="20"/>
      <c r="X6" s="20"/>
      <c r="Y6" s="20"/>
      <c r="Z6" s="20"/>
    </row>
    <row r="7" ht="12.75" customHeight="1">
      <c r="A7" s="34" t="s">
        <v>87</v>
      </c>
      <c r="B7" s="35">
        <v>50.0</v>
      </c>
      <c r="C7" s="36" t="s">
        <v>595</v>
      </c>
      <c r="D7" s="37"/>
      <c r="E7" s="38">
        <v>50.0</v>
      </c>
      <c r="F7" s="39">
        <v>50.0</v>
      </c>
      <c r="G7" s="40" t="s">
        <v>87</v>
      </c>
      <c r="H7" s="41">
        <v>0.0</v>
      </c>
      <c r="I7" s="42"/>
      <c r="J7" s="40"/>
      <c r="K7" s="41">
        <v>0.0</v>
      </c>
      <c r="L7" s="46">
        <v>0.0</v>
      </c>
      <c r="M7" s="20"/>
      <c r="N7" s="20"/>
      <c r="O7" s="20"/>
      <c r="P7" s="20"/>
      <c r="Q7" s="20"/>
      <c r="R7" s="20"/>
      <c r="S7" s="20"/>
      <c r="T7" s="20"/>
      <c r="U7" s="20"/>
      <c r="V7" s="20"/>
      <c r="W7" s="20"/>
      <c r="X7" s="20"/>
      <c r="Y7" s="20"/>
      <c r="Z7" s="20"/>
    </row>
    <row r="8" ht="12.75" customHeight="1">
      <c r="A8" s="34" t="s">
        <v>90</v>
      </c>
      <c r="B8" s="35">
        <v>0.0</v>
      </c>
      <c r="C8" s="36"/>
      <c r="D8" s="37"/>
      <c r="E8" s="35">
        <v>0.0</v>
      </c>
      <c r="F8" s="45">
        <v>0.0</v>
      </c>
      <c r="G8" s="40" t="s">
        <v>90</v>
      </c>
      <c r="H8" s="41">
        <v>0.0</v>
      </c>
      <c r="I8" s="42"/>
      <c r="J8" s="40"/>
      <c r="K8" s="41">
        <v>0.0</v>
      </c>
      <c r="L8" s="46">
        <v>0.0</v>
      </c>
      <c r="M8" s="20"/>
      <c r="N8" s="20"/>
      <c r="O8" s="20"/>
      <c r="P8" s="20"/>
      <c r="Q8" s="20"/>
      <c r="R8" s="20"/>
      <c r="S8" s="20"/>
      <c r="T8" s="20"/>
      <c r="U8" s="20"/>
      <c r="V8" s="20"/>
      <c r="W8" s="20"/>
      <c r="X8" s="20"/>
      <c r="Y8" s="20"/>
      <c r="Z8" s="20"/>
    </row>
    <row r="9" ht="12.75" customHeight="1">
      <c r="A9" s="37" t="s">
        <v>93</v>
      </c>
      <c r="B9" s="38">
        <v>2800.0</v>
      </c>
      <c r="C9" s="38" t="s">
        <v>596</v>
      </c>
      <c r="D9" s="37"/>
      <c r="E9" s="203"/>
      <c r="F9" s="48"/>
      <c r="G9" s="40" t="s">
        <v>93</v>
      </c>
      <c r="H9" s="49">
        <v>0.0</v>
      </c>
      <c r="I9" s="50" t="s">
        <v>94</v>
      </c>
      <c r="J9" s="40"/>
      <c r="K9" s="51"/>
      <c r="L9" s="52"/>
      <c r="M9" s="20"/>
      <c r="N9" s="20"/>
      <c r="O9" s="20"/>
      <c r="P9" s="20"/>
      <c r="Q9" s="20"/>
      <c r="R9" s="20"/>
      <c r="S9" s="20"/>
      <c r="T9" s="20"/>
      <c r="U9" s="20"/>
      <c r="V9" s="20"/>
      <c r="W9" s="20"/>
      <c r="X9" s="20"/>
      <c r="Y9" s="20"/>
      <c r="Z9" s="20"/>
    </row>
    <row r="10" ht="12.75" customHeight="1">
      <c r="A10" s="53" t="s">
        <v>96</v>
      </c>
      <c r="B10" s="35"/>
      <c r="C10" s="36"/>
      <c r="D10" s="37"/>
      <c r="E10" s="35">
        <v>0.0</v>
      </c>
      <c r="F10" s="45">
        <v>0.0</v>
      </c>
      <c r="G10" s="54" t="s">
        <v>96</v>
      </c>
      <c r="H10" s="41"/>
      <c r="I10" s="42"/>
      <c r="J10" s="40"/>
      <c r="K10" s="41">
        <v>0.0</v>
      </c>
      <c r="L10" s="46">
        <v>0.0</v>
      </c>
      <c r="M10" s="20"/>
      <c r="N10" s="20"/>
      <c r="O10" s="20"/>
      <c r="P10" s="20"/>
      <c r="Q10" s="20"/>
      <c r="R10" s="20"/>
      <c r="S10" s="20"/>
      <c r="T10" s="20"/>
      <c r="U10" s="20"/>
      <c r="V10" s="20"/>
      <c r="W10" s="20"/>
      <c r="X10" s="20"/>
      <c r="Y10" s="20"/>
      <c r="Z10" s="20"/>
    </row>
    <row r="11" ht="12.75" customHeight="1">
      <c r="A11" s="53" t="s">
        <v>97</v>
      </c>
      <c r="B11" s="35"/>
      <c r="C11" s="36"/>
      <c r="D11" s="37"/>
      <c r="E11" s="35">
        <v>0.0</v>
      </c>
      <c r="F11" s="45">
        <v>0.0</v>
      </c>
      <c r="G11" s="54" t="s">
        <v>97</v>
      </c>
      <c r="H11" s="41"/>
      <c r="I11" s="42"/>
      <c r="J11" s="40"/>
      <c r="K11" s="41">
        <v>0.0</v>
      </c>
      <c r="L11" s="46">
        <v>0.0</v>
      </c>
      <c r="M11" s="20"/>
      <c r="N11" s="20"/>
      <c r="O11" s="20"/>
      <c r="P11" s="20"/>
      <c r="Q11" s="20"/>
      <c r="R11" s="20"/>
      <c r="S11" s="20"/>
      <c r="T11" s="20"/>
      <c r="U11" s="20"/>
      <c r="V11" s="20"/>
      <c r="W11" s="20"/>
      <c r="X11" s="20"/>
      <c r="Y11" s="20"/>
      <c r="Z11" s="20"/>
    </row>
    <row r="12" ht="12.75" customHeight="1">
      <c r="A12" s="53" t="s">
        <v>99</v>
      </c>
      <c r="B12" s="35"/>
      <c r="C12" s="36"/>
      <c r="D12" s="37"/>
      <c r="E12" s="35"/>
      <c r="F12" s="45"/>
      <c r="G12" s="54" t="s">
        <v>99</v>
      </c>
      <c r="H12" s="41"/>
      <c r="I12" s="42"/>
      <c r="J12" s="40"/>
      <c r="K12" s="41">
        <v>0.0</v>
      </c>
      <c r="L12" s="46">
        <v>0.0</v>
      </c>
      <c r="M12" s="20"/>
      <c r="N12" s="20"/>
      <c r="O12" s="20"/>
      <c r="P12" s="20"/>
      <c r="Q12" s="20"/>
      <c r="R12" s="20"/>
      <c r="S12" s="20"/>
      <c r="T12" s="20"/>
      <c r="U12" s="20"/>
      <c r="V12" s="20"/>
      <c r="W12" s="20"/>
      <c r="X12" s="20"/>
      <c r="Y12" s="20"/>
      <c r="Z12" s="20"/>
    </row>
    <row r="13" ht="12.75" customHeight="1">
      <c r="A13" s="53" t="s">
        <v>100</v>
      </c>
      <c r="B13" s="35" t="s">
        <v>511</v>
      </c>
      <c r="C13" s="36"/>
      <c r="D13" s="37"/>
      <c r="E13" s="35"/>
      <c r="F13" s="45"/>
      <c r="G13" s="54" t="s">
        <v>100</v>
      </c>
      <c r="H13" s="41"/>
      <c r="I13" s="42"/>
      <c r="J13" s="40"/>
      <c r="K13" s="41">
        <v>0.0</v>
      </c>
      <c r="L13" s="46">
        <v>0.0</v>
      </c>
      <c r="M13" s="20"/>
      <c r="N13" s="20"/>
      <c r="O13" s="20"/>
      <c r="P13" s="20"/>
      <c r="Q13" s="20"/>
      <c r="R13" s="20"/>
      <c r="S13" s="20"/>
      <c r="T13" s="20"/>
      <c r="U13" s="20"/>
      <c r="V13" s="20"/>
      <c r="W13" s="20"/>
      <c r="X13" s="20"/>
      <c r="Y13" s="20"/>
      <c r="Z13" s="20"/>
    </row>
    <row r="14" ht="12.75" customHeight="1">
      <c r="A14" s="53" t="s">
        <v>101</v>
      </c>
      <c r="B14" s="35"/>
      <c r="C14" s="36"/>
      <c r="D14" s="37"/>
      <c r="E14" s="35"/>
      <c r="F14" s="45"/>
      <c r="G14" s="54" t="s">
        <v>101</v>
      </c>
      <c r="H14" s="41"/>
      <c r="I14" s="42"/>
      <c r="J14" s="40"/>
      <c r="K14" s="41">
        <v>0.0</v>
      </c>
      <c r="L14" s="46">
        <v>0.0</v>
      </c>
      <c r="M14" s="20"/>
      <c r="N14" s="20"/>
      <c r="O14" s="20"/>
      <c r="P14" s="20"/>
      <c r="Q14" s="20"/>
      <c r="R14" s="20"/>
      <c r="S14" s="20"/>
      <c r="T14" s="20"/>
      <c r="U14" s="20"/>
      <c r="V14" s="20"/>
      <c r="W14" s="20"/>
      <c r="X14" s="20"/>
      <c r="Y14" s="20"/>
      <c r="Z14" s="20"/>
    </row>
    <row r="15" ht="12.75" customHeight="1">
      <c r="A15" s="53" t="s">
        <v>103</v>
      </c>
      <c r="B15" s="35" t="s">
        <v>331</v>
      </c>
      <c r="C15" s="36"/>
      <c r="D15" s="37"/>
      <c r="E15" s="38">
        <v>2800.0</v>
      </c>
      <c r="F15" s="39">
        <v>2800.0</v>
      </c>
      <c r="G15" s="54" t="s">
        <v>103</v>
      </c>
      <c r="H15" s="41"/>
      <c r="I15" s="42"/>
      <c r="J15" s="40"/>
      <c r="K15" s="41">
        <v>0.0</v>
      </c>
      <c r="L15" s="46">
        <v>0.0</v>
      </c>
      <c r="M15" s="20"/>
      <c r="N15" s="20"/>
      <c r="O15" s="20"/>
      <c r="P15" s="20"/>
      <c r="Q15" s="20"/>
      <c r="R15" s="20"/>
      <c r="S15" s="20"/>
      <c r="T15" s="20"/>
      <c r="U15" s="20"/>
      <c r="V15" s="20"/>
      <c r="W15" s="20"/>
      <c r="X15" s="20"/>
      <c r="Y15" s="20"/>
      <c r="Z15" s="20"/>
    </row>
    <row r="16" ht="26.25" customHeight="1">
      <c r="A16" s="55" t="s">
        <v>104</v>
      </c>
      <c r="B16" s="56"/>
      <c r="C16" s="55"/>
      <c r="D16" s="37"/>
      <c r="E16" s="47"/>
      <c r="F16" s="48"/>
      <c r="G16" s="40" t="s">
        <v>104</v>
      </c>
      <c r="H16" s="49"/>
      <c r="I16" s="57"/>
      <c r="J16" s="40"/>
      <c r="K16" s="51"/>
      <c r="L16" s="52"/>
      <c r="M16" s="20"/>
      <c r="N16" s="20"/>
      <c r="O16" s="20"/>
      <c r="P16" s="20"/>
      <c r="Q16" s="20"/>
      <c r="R16" s="20"/>
      <c r="S16" s="20"/>
      <c r="T16" s="20"/>
      <c r="U16" s="20"/>
      <c r="V16" s="20"/>
      <c r="W16" s="20"/>
      <c r="X16" s="20"/>
      <c r="Y16" s="20"/>
      <c r="Z16" s="20"/>
    </row>
    <row r="17" ht="12.75" customHeight="1">
      <c r="A17" s="37" t="s">
        <v>105</v>
      </c>
      <c r="B17" s="35"/>
      <c r="C17" s="36"/>
      <c r="D17" s="37"/>
      <c r="E17" s="35">
        <v>0.0</v>
      </c>
      <c r="F17" s="45">
        <v>0.0</v>
      </c>
      <c r="G17" s="40" t="s">
        <v>105</v>
      </c>
      <c r="H17" s="41"/>
      <c r="I17" s="42"/>
      <c r="J17" s="40"/>
      <c r="K17" s="41">
        <v>0.0</v>
      </c>
      <c r="L17" s="46">
        <v>0.0</v>
      </c>
      <c r="M17" s="20"/>
      <c r="N17" s="20"/>
      <c r="O17" s="20"/>
      <c r="P17" s="20"/>
      <c r="Q17" s="20"/>
      <c r="R17" s="20"/>
      <c r="S17" s="20"/>
      <c r="T17" s="20"/>
      <c r="U17" s="20"/>
      <c r="V17" s="20"/>
      <c r="W17" s="20"/>
      <c r="X17" s="20"/>
      <c r="Y17" s="20"/>
      <c r="Z17" s="20"/>
    </row>
    <row r="18" ht="12.75" customHeight="1">
      <c r="A18" s="37" t="s">
        <v>105</v>
      </c>
      <c r="B18" s="35"/>
      <c r="C18" s="36"/>
      <c r="D18" s="37"/>
      <c r="E18" s="35">
        <v>0.0</v>
      </c>
      <c r="F18" s="45">
        <v>0.0</v>
      </c>
      <c r="G18" s="40" t="s">
        <v>105</v>
      </c>
      <c r="H18" s="41"/>
      <c r="I18" s="42"/>
      <c r="J18" s="40"/>
      <c r="K18" s="41">
        <v>0.0</v>
      </c>
      <c r="L18" s="46">
        <v>0.0</v>
      </c>
      <c r="M18" s="20"/>
      <c r="N18" s="20"/>
      <c r="O18" s="20"/>
      <c r="P18" s="20"/>
      <c r="Q18" s="20"/>
      <c r="R18" s="20"/>
      <c r="S18" s="20"/>
      <c r="T18" s="20"/>
      <c r="U18" s="20"/>
      <c r="V18" s="20"/>
      <c r="W18" s="20"/>
      <c r="X18" s="20"/>
      <c r="Y18" s="20"/>
      <c r="Z18" s="20"/>
    </row>
    <row r="19" ht="12.75" customHeight="1">
      <c r="A19" s="58" t="s">
        <v>106</v>
      </c>
      <c r="B19" s="59"/>
      <c r="C19" s="60"/>
      <c r="D19" s="58"/>
      <c r="E19" s="47"/>
      <c r="F19" s="48"/>
      <c r="G19" s="61" t="s">
        <v>106</v>
      </c>
      <c r="H19" s="51"/>
      <c r="I19" s="50"/>
      <c r="J19" s="61"/>
      <c r="K19" s="51"/>
      <c r="L19" s="52"/>
      <c r="M19" s="20"/>
      <c r="N19" s="20"/>
      <c r="O19" s="20"/>
      <c r="P19" s="20"/>
      <c r="Q19" s="20"/>
      <c r="R19" s="20"/>
      <c r="S19" s="20"/>
      <c r="T19" s="20"/>
      <c r="U19" s="20"/>
      <c r="V19" s="20"/>
      <c r="W19" s="20"/>
      <c r="X19" s="20"/>
      <c r="Y19" s="20"/>
      <c r="Z19" s="20"/>
    </row>
    <row r="20" ht="12.75" customHeight="1">
      <c r="A20" s="37" t="s">
        <v>107</v>
      </c>
      <c r="B20" s="56">
        <f>SUM(B5:B18)</f>
        <v>3610.25</v>
      </c>
      <c r="C20" s="56"/>
      <c r="D20" s="37"/>
      <c r="E20" s="56">
        <f t="shared" ref="E20:F20" si="1">SUM(E5,E6,E7,E8,E10,E11,E15,E17,E18)</f>
        <v>3530</v>
      </c>
      <c r="F20" s="62">
        <f t="shared" si="1"/>
        <v>3530</v>
      </c>
      <c r="G20" s="40" t="s">
        <v>107</v>
      </c>
      <c r="H20" s="49">
        <f>SUM(H5:H18)</f>
        <v>0</v>
      </c>
      <c r="I20" s="57"/>
      <c r="J20" s="40"/>
      <c r="K20" s="49">
        <f t="shared" ref="K20:L20" si="2">SUM(K5:K19)</f>
        <v>0</v>
      </c>
      <c r="L20" s="63">
        <f t="shared" si="2"/>
        <v>0</v>
      </c>
      <c r="M20" s="20"/>
      <c r="N20" s="20"/>
      <c r="O20" s="20"/>
      <c r="P20" s="20"/>
      <c r="Q20" s="20"/>
      <c r="R20" s="20"/>
      <c r="S20" s="20"/>
      <c r="T20" s="20"/>
      <c r="U20" s="20"/>
      <c r="V20" s="20"/>
      <c r="W20" s="20"/>
      <c r="X20" s="20"/>
      <c r="Y20" s="20"/>
      <c r="Z20" s="20"/>
    </row>
    <row r="21" ht="12.75" customHeight="1">
      <c r="A21" s="64" t="s">
        <v>108</v>
      </c>
      <c r="B21" s="27"/>
      <c r="C21" s="65"/>
      <c r="D21" s="27"/>
      <c r="E21" s="66"/>
      <c r="F21" s="67"/>
      <c r="G21" s="27" t="s">
        <v>109</v>
      </c>
      <c r="H21" s="27"/>
      <c r="I21" s="65"/>
      <c r="J21" s="27" t="s">
        <v>110</v>
      </c>
      <c r="K21" s="27" t="s">
        <v>111</v>
      </c>
      <c r="L21" s="68" t="s">
        <v>112</v>
      </c>
      <c r="M21" s="20"/>
      <c r="N21" s="20"/>
      <c r="O21" s="20"/>
      <c r="P21" s="20"/>
      <c r="Q21" s="20"/>
      <c r="R21" s="20"/>
      <c r="S21" s="20"/>
      <c r="T21" s="20"/>
      <c r="U21" s="20"/>
      <c r="V21" s="20"/>
      <c r="W21" s="20"/>
      <c r="X21" s="20"/>
      <c r="Y21" s="20"/>
      <c r="Z21" s="20"/>
    </row>
    <row r="22" ht="12.75" customHeight="1">
      <c r="A22" s="30"/>
      <c r="B22" s="30"/>
      <c r="C22" s="69"/>
      <c r="D22" s="30"/>
      <c r="E22" s="70"/>
      <c r="F22" s="71"/>
      <c r="G22" s="29" t="s">
        <v>113</v>
      </c>
      <c r="H22" s="29"/>
      <c r="I22" s="72"/>
      <c r="J22" s="29"/>
      <c r="K22" s="29" t="s">
        <v>114</v>
      </c>
      <c r="L22" s="33" t="s">
        <v>115</v>
      </c>
      <c r="M22" s="20"/>
      <c r="N22" s="20"/>
      <c r="O22" s="20"/>
      <c r="P22" s="20"/>
      <c r="Q22" s="20"/>
      <c r="R22" s="20"/>
      <c r="S22" s="20"/>
      <c r="T22" s="20"/>
      <c r="U22" s="20"/>
      <c r="V22" s="20"/>
      <c r="W22" s="20"/>
      <c r="X22" s="20"/>
      <c r="Y22" s="20"/>
      <c r="Z22" s="20"/>
    </row>
    <row r="23" ht="12.75" customHeight="1">
      <c r="A23" s="73"/>
      <c r="B23" s="30" t="s">
        <v>79</v>
      </c>
      <c r="C23" s="69" t="s">
        <v>80</v>
      </c>
      <c r="D23" s="30"/>
      <c r="E23" s="29" t="s">
        <v>81</v>
      </c>
      <c r="F23" s="33" t="s">
        <v>82</v>
      </c>
      <c r="G23" s="74" t="s">
        <v>116</v>
      </c>
      <c r="H23" s="29" t="s">
        <v>79</v>
      </c>
      <c r="I23" s="72" t="s">
        <v>80</v>
      </c>
      <c r="J23" s="29"/>
      <c r="K23" s="29" t="s">
        <v>81</v>
      </c>
      <c r="L23" s="33" t="s">
        <v>82</v>
      </c>
      <c r="M23" s="20"/>
      <c r="N23" s="20"/>
      <c r="O23" s="20"/>
      <c r="P23" s="20"/>
      <c r="Q23" s="20"/>
      <c r="R23" s="20"/>
      <c r="S23" s="20"/>
      <c r="T23" s="20"/>
      <c r="U23" s="20"/>
      <c r="V23" s="20"/>
      <c r="W23" s="20"/>
      <c r="X23" s="20"/>
      <c r="Y23" s="20"/>
      <c r="Z23" s="20"/>
    </row>
    <row r="24" ht="12.75" customHeight="1">
      <c r="A24" s="75" t="s">
        <v>117</v>
      </c>
      <c r="B24" s="76"/>
      <c r="C24" s="77"/>
      <c r="D24" s="75"/>
      <c r="E24" s="76">
        <v>0.0</v>
      </c>
      <c r="F24" s="85">
        <v>0.0</v>
      </c>
      <c r="G24" s="80" t="s">
        <v>119</v>
      </c>
      <c r="H24" s="81">
        <v>0.0</v>
      </c>
      <c r="I24" s="82"/>
      <c r="J24" s="83"/>
      <c r="K24" s="81">
        <v>0.0</v>
      </c>
      <c r="L24" s="84">
        <v>0.0</v>
      </c>
      <c r="M24" s="20"/>
      <c r="N24" s="20"/>
      <c r="O24" s="20"/>
      <c r="P24" s="20"/>
      <c r="Q24" s="20"/>
      <c r="R24" s="20"/>
      <c r="S24" s="20"/>
      <c r="T24" s="20"/>
      <c r="U24" s="20"/>
      <c r="V24" s="20"/>
      <c r="W24" s="20"/>
      <c r="X24" s="20"/>
      <c r="Y24" s="20"/>
      <c r="Z24" s="20"/>
    </row>
    <row r="25" ht="12.75" customHeight="1">
      <c r="A25" s="75" t="s">
        <v>120</v>
      </c>
      <c r="B25" s="76">
        <v>23.0</v>
      </c>
      <c r="C25" s="77" t="s">
        <v>597</v>
      </c>
      <c r="D25" s="75"/>
      <c r="E25" s="78">
        <v>23.0</v>
      </c>
      <c r="F25" s="79">
        <v>23.0</v>
      </c>
      <c r="G25" s="80" t="s">
        <v>122</v>
      </c>
      <c r="H25" s="81">
        <v>0.0</v>
      </c>
      <c r="I25" s="82"/>
      <c r="J25" s="83"/>
      <c r="K25" s="81">
        <v>0.0</v>
      </c>
      <c r="L25" s="84">
        <v>0.0</v>
      </c>
      <c r="M25" s="20"/>
      <c r="N25" s="20"/>
      <c r="O25" s="20"/>
      <c r="P25" s="20"/>
      <c r="Q25" s="20"/>
      <c r="R25" s="20"/>
      <c r="S25" s="20"/>
      <c r="T25" s="20"/>
      <c r="U25" s="20"/>
      <c r="V25" s="20"/>
      <c r="W25" s="20"/>
      <c r="X25" s="20"/>
      <c r="Y25" s="20"/>
      <c r="Z25" s="20"/>
    </row>
    <row r="26" ht="12.75" customHeight="1">
      <c r="A26" s="75" t="s">
        <v>123</v>
      </c>
      <c r="B26" s="76">
        <v>60.0</v>
      </c>
      <c r="C26" s="77" t="s">
        <v>598</v>
      </c>
      <c r="D26" s="75"/>
      <c r="E26" s="78">
        <v>60.0</v>
      </c>
      <c r="F26" s="79">
        <v>60.0</v>
      </c>
      <c r="G26" s="80" t="s">
        <v>124</v>
      </c>
      <c r="H26" s="81">
        <v>0.0</v>
      </c>
      <c r="I26" s="82"/>
      <c r="J26" s="83"/>
      <c r="K26" s="81">
        <v>0.0</v>
      </c>
      <c r="L26" s="84">
        <v>0.0</v>
      </c>
      <c r="M26" s="20"/>
      <c r="N26" s="20"/>
      <c r="O26" s="20"/>
      <c r="P26" s="20"/>
      <c r="Q26" s="20"/>
      <c r="R26" s="20"/>
      <c r="S26" s="20"/>
      <c r="T26" s="20"/>
      <c r="U26" s="20"/>
      <c r="V26" s="20"/>
      <c r="W26" s="20"/>
      <c r="X26" s="20"/>
      <c r="Y26" s="20"/>
      <c r="Z26" s="20"/>
    </row>
    <row r="27" ht="12.75" customHeight="1">
      <c r="A27" s="75" t="s">
        <v>125</v>
      </c>
      <c r="B27" s="76">
        <v>100.0</v>
      </c>
      <c r="C27" s="77" t="s">
        <v>599</v>
      </c>
      <c r="D27" s="75"/>
      <c r="E27" s="177">
        <v>100.0</v>
      </c>
      <c r="F27" s="79">
        <v>100.0</v>
      </c>
      <c r="G27" s="83" t="s">
        <v>127</v>
      </c>
      <c r="H27" s="81">
        <v>0.0</v>
      </c>
      <c r="I27" s="82"/>
      <c r="J27" s="83"/>
      <c r="K27" s="81">
        <v>0.0</v>
      </c>
      <c r="L27" s="84">
        <v>0.0</v>
      </c>
      <c r="M27" s="20"/>
      <c r="N27" s="20"/>
      <c r="O27" s="20"/>
      <c r="P27" s="20"/>
      <c r="Q27" s="20"/>
      <c r="R27" s="20"/>
      <c r="S27" s="20"/>
      <c r="T27" s="20"/>
      <c r="U27" s="20"/>
      <c r="V27" s="20"/>
      <c r="W27" s="20"/>
      <c r="X27" s="20"/>
      <c r="Y27" s="20"/>
      <c r="Z27" s="20"/>
    </row>
    <row r="28" ht="12.75" customHeight="1">
      <c r="A28" s="75" t="s">
        <v>128</v>
      </c>
      <c r="B28" s="86">
        <v>0.0</v>
      </c>
      <c r="C28" s="77"/>
      <c r="D28" s="75"/>
      <c r="E28" s="86">
        <v>0.0</v>
      </c>
      <c r="F28" s="85">
        <v>0.0</v>
      </c>
      <c r="G28" s="80" t="s">
        <v>129</v>
      </c>
      <c r="H28" s="87"/>
      <c r="I28" s="88"/>
      <c r="J28" s="83"/>
      <c r="K28" s="89"/>
      <c r="L28" s="90"/>
      <c r="M28" s="20"/>
      <c r="N28" s="20"/>
      <c r="O28" s="20"/>
      <c r="P28" s="20"/>
      <c r="Q28" s="20"/>
      <c r="R28" s="20"/>
      <c r="S28" s="20"/>
      <c r="T28" s="20"/>
      <c r="U28" s="20"/>
      <c r="V28" s="20"/>
      <c r="W28" s="20"/>
      <c r="X28" s="20"/>
      <c r="Y28" s="20"/>
      <c r="Z28" s="20"/>
    </row>
    <row r="29" ht="12.75" customHeight="1">
      <c r="A29" s="75"/>
      <c r="B29" s="75"/>
      <c r="C29" s="91"/>
      <c r="D29" s="75"/>
      <c r="E29" s="75"/>
      <c r="F29" s="92"/>
      <c r="G29" s="93" t="s">
        <v>130</v>
      </c>
      <c r="H29" s="89"/>
      <c r="I29" s="94" t="s">
        <v>94</v>
      </c>
      <c r="J29" s="83"/>
      <c r="K29" s="89"/>
      <c r="L29" s="90"/>
      <c r="M29" s="20"/>
      <c r="N29" s="20"/>
      <c r="O29" s="20"/>
      <c r="P29" s="20"/>
      <c r="Q29" s="20"/>
      <c r="R29" s="20"/>
      <c r="S29" s="20"/>
      <c r="T29" s="20"/>
      <c r="U29" s="20"/>
      <c r="V29" s="20"/>
      <c r="W29" s="20"/>
      <c r="X29" s="20"/>
      <c r="Y29" s="20"/>
      <c r="Z29" s="20"/>
    </row>
    <row r="30" ht="12.75" customHeight="1">
      <c r="A30" s="75" t="s">
        <v>131</v>
      </c>
      <c r="B30" s="76">
        <v>0.0</v>
      </c>
      <c r="C30" s="77"/>
      <c r="D30" s="75"/>
      <c r="E30" s="76">
        <v>0.0</v>
      </c>
      <c r="F30" s="85">
        <v>0.0</v>
      </c>
      <c r="G30" s="95" t="s">
        <v>133</v>
      </c>
      <c r="H30" s="81">
        <v>0.0</v>
      </c>
      <c r="I30" s="82"/>
      <c r="J30" s="83"/>
      <c r="K30" s="81">
        <v>0.0</v>
      </c>
      <c r="L30" s="84">
        <v>0.0</v>
      </c>
      <c r="M30" s="20"/>
      <c r="N30" s="20"/>
      <c r="O30" s="20"/>
      <c r="P30" s="20"/>
      <c r="Q30" s="20"/>
      <c r="R30" s="20"/>
      <c r="S30" s="20"/>
      <c r="T30" s="20"/>
      <c r="U30" s="20"/>
      <c r="V30" s="20"/>
      <c r="W30" s="20"/>
      <c r="X30" s="20"/>
      <c r="Y30" s="20"/>
      <c r="Z30" s="20"/>
    </row>
    <row r="31" ht="27.0" customHeight="1">
      <c r="A31" s="75" t="s">
        <v>134</v>
      </c>
      <c r="B31" s="76">
        <v>0.0</v>
      </c>
      <c r="C31" s="77"/>
      <c r="D31" s="75"/>
      <c r="E31" s="76">
        <v>0.0</v>
      </c>
      <c r="F31" s="85">
        <v>0.0</v>
      </c>
      <c r="G31" s="88" t="s">
        <v>135</v>
      </c>
      <c r="H31" s="87"/>
      <c r="I31" s="88"/>
      <c r="J31" s="83"/>
      <c r="K31" s="89"/>
      <c r="L31" s="90"/>
      <c r="M31" s="20"/>
      <c r="N31" s="20"/>
      <c r="O31" s="20"/>
      <c r="P31" s="20"/>
      <c r="Q31" s="20"/>
      <c r="R31" s="20"/>
      <c r="S31" s="20"/>
      <c r="T31" s="20"/>
      <c r="U31" s="20"/>
      <c r="V31" s="20"/>
      <c r="W31" s="20"/>
      <c r="X31" s="20"/>
      <c r="Y31" s="20"/>
      <c r="Z31" s="20"/>
    </row>
    <row r="32" ht="12.75" customHeight="1">
      <c r="A32" s="75" t="s">
        <v>136</v>
      </c>
      <c r="B32" s="76"/>
      <c r="C32" s="77"/>
      <c r="D32" s="75"/>
      <c r="E32" s="76">
        <v>0.0</v>
      </c>
      <c r="F32" s="85">
        <v>0.0</v>
      </c>
      <c r="G32" s="83" t="s">
        <v>105</v>
      </c>
      <c r="H32" s="81">
        <v>0.0</v>
      </c>
      <c r="I32" s="82"/>
      <c r="J32" s="83"/>
      <c r="K32" s="81">
        <v>0.0</v>
      </c>
      <c r="L32" s="84">
        <v>0.0</v>
      </c>
      <c r="M32" s="20"/>
      <c r="N32" s="20"/>
      <c r="O32" s="20"/>
      <c r="P32" s="20"/>
      <c r="Q32" s="20"/>
      <c r="R32" s="20"/>
      <c r="S32" s="20"/>
      <c r="T32" s="20"/>
      <c r="U32" s="20"/>
      <c r="V32" s="20"/>
      <c r="W32" s="20"/>
      <c r="X32" s="20"/>
      <c r="Y32" s="20"/>
      <c r="Z32" s="20"/>
    </row>
    <row r="33" ht="12.75" customHeight="1">
      <c r="A33" s="75" t="s">
        <v>137</v>
      </c>
      <c r="B33" s="76">
        <v>450.0</v>
      </c>
      <c r="C33" s="77" t="s">
        <v>600</v>
      </c>
      <c r="D33" s="75"/>
      <c r="E33" s="78">
        <v>450.0</v>
      </c>
      <c r="F33" s="79">
        <v>450.0</v>
      </c>
      <c r="G33" s="96" t="s">
        <v>138</v>
      </c>
      <c r="H33" s="89"/>
      <c r="I33" s="94"/>
      <c r="J33" s="96"/>
      <c r="K33" s="89"/>
      <c r="L33" s="90"/>
      <c r="M33" s="20"/>
      <c r="N33" s="20"/>
      <c r="O33" s="20"/>
      <c r="P33" s="20"/>
      <c r="Q33" s="20"/>
      <c r="R33" s="20"/>
      <c r="S33" s="20"/>
      <c r="T33" s="20"/>
      <c r="U33" s="20"/>
      <c r="V33" s="20"/>
      <c r="W33" s="20"/>
      <c r="X33" s="20"/>
      <c r="Y33" s="20"/>
      <c r="Z33" s="20"/>
    </row>
    <row r="34" ht="12.75" customHeight="1">
      <c r="A34" s="97" t="s">
        <v>139</v>
      </c>
      <c r="B34" s="98"/>
      <c r="C34" s="99"/>
      <c r="D34" s="97"/>
      <c r="E34" s="98"/>
      <c r="F34" s="100"/>
      <c r="G34" s="83" t="s">
        <v>107</v>
      </c>
      <c r="H34" s="87">
        <f>SUM(H24:H32)</f>
        <v>0</v>
      </c>
      <c r="I34" s="88"/>
      <c r="J34" s="83"/>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5" t="s">
        <v>105</v>
      </c>
      <c r="B35" s="76"/>
      <c r="C35" s="77"/>
      <c r="D35" s="75"/>
      <c r="E35" s="76">
        <v>0.0</v>
      </c>
      <c r="F35" s="85">
        <v>0.0</v>
      </c>
      <c r="G35" s="27" t="s">
        <v>141</v>
      </c>
      <c r="H35" s="27"/>
      <c r="I35" s="65"/>
      <c r="J35" s="27"/>
      <c r="K35" s="66"/>
      <c r="L35" s="67"/>
      <c r="M35" s="20"/>
      <c r="N35" s="20"/>
      <c r="O35" s="20"/>
      <c r="P35" s="20"/>
      <c r="Q35" s="20"/>
      <c r="R35" s="20"/>
      <c r="S35" s="20"/>
      <c r="T35" s="20"/>
      <c r="U35" s="20"/>
      <c r="V35" s="20"/>
      <c r="W35" s="20"/>
      <c r="X35" s="20"/>
      <c r="Y35" s="20"/>
      <c r="Z35" s="20"/>
    </row>
    <row r="36" ht="12.75" customHeight="1">
      <c r="A36" s="97" t="s">
        <v>142</v>
      </c>
      <c r="B36" s="97"/>
      <c r="C36" s="102"/>
      <c r="D36" s="97"/>
      <c r="E36" s="98"/>
      <c r="F36" s="100"/>
      <c r="G36" s="30" t="s">
        <v>143</v>
      </c>
      <c r="H36" s="30"/>
      <c r="I36" s="69"/>
      <c r="J36" s="30" t="s">
        <v>110</v>
      </c>
      <c r="K36" s="29"/>
      <c r="L36" s="71"/>
      <c r="M36" s="20"/>
      <c r="N36" s="20"/>
      <c r="O36" s="20"/>
      <c r="P36" s="20"/>
      <c r="Q36" s="20"/>
      <c r="R36" s="20"/>
      <c r="S36" s="20"/>
      <c r="T36" s="20"/>
      <c r="U36" s="20"/>
      <c r="V36" s="20"/>
      <c r="W36" s="20"/>
      <c r="X36" s="20"/>
      <c r="Y36" s="20"/>
      <c r="Z36" s="20"/>
    </row>
    <row r="37" ht="12.75" customHeight="1">
      <c r="A37" s="75" t="s">
        <v>107</v>
      </c>
      <c r="B37" s="103">
        <f>SUM(B24:B35)</f>
        <v>633</v>
      </c>
      <c r="C37" s="104"/>
      <c r="D37" s="75"/>
      <c r="E37" s="103">
        <f t="shared" ref="E37:F37" si="4">SUM(E24:E36)</f>
        <v>633</v>
      </c>
      <c r="F37" s="105">
        <f t="shared" si="4"/>
        <v>633</v>
      </c>
      <c r="G37" s="30" t="s">
        <v>113</v>
      </c>
      <c r="H37" s="30"/>
      <c r="I37" s="69"/>
      <c r="J37" s="30"/>
      <c r="K37" s="29" t="s">
        <v>114</v>
      </c>
      <c r="L37" s="33" t="s">
        <v>115</v>
      </c>
      <c r="M37" s="20"/>
      <c r="N37" s="20"/>
      <c r="O37" s="20"/>
      <c r="P37" s="20"/>
      <c r="Q37" s="20"/>
      <c r="R37" s="20"/>
      <c r="S37" s="20"/>
      <c r="T37" s="20"/>
      <c r="U37" s="20"/>
      <c r="V37" s="20"/>
      <c r="W37" s="20"/>
      <c r="X37" s="20"/>
      <c r="Y37" s="20"/>
      <c r="Z37" s="20"/>
    </row>
    <row r="38" ht="12.75" customHeight="1">
      <c r="A38" s="64" t="s">
        <v>144</v>
      </c>
      <c r="B38" s="27"/>
      <c r="C38" s="65"/>
      <c r="D38" s="27"/>
      <c r="E38" s="27"/>
      <c r="F38" s="68"/>
      <c r="G38" s="73" t="s">
        <v>145</v>
      </c>
      <c r="H38" s="30" t="s">
        <v>79</v>
      </c>
      <c r="I38" s="69" t="s">
        <v>146</v>
      </c>
      <c r="J38" s="30"/>
      <c r="K38" s="29" t="s">
        <v>81</v>
      </c>
      <c r="L38" s="33" t="s">
        <v>82</v>
      </c>
      <c r="M38" s="20"/>
      <c r="N38" s="20"/>
      <c r="O38" s="20"/>
      <c r="P38" s="20"/>
      <c r="Q38" s="20"/>
      <c r="R38" s="20"/>
      <c r="S38" s="20"/>
      <c r="T38" s="20"/>
      <c r="U38" s="20"/>
      <c r="V38" s="20"/>
      <c r="W38" s="20"/>
      <c r="X38" s="20"/>
      <c r="Y38" s="20"/>
      <c r="Z38" s="20"/>
    </row>
    <row r="39" ht="12.75" customHeight="1">
      <c r="A39" s="30" t="s">
        <v>147</v>
      </c>
      <c r="B39" s="30"/>
      <c r="C39" s="69"/>
      <c r="D39" s="30"/>
      <c r="E39" s="30" t="s">
        <v>148</v>
      </c>
      <c r="F39" s="106" t="s">
        <v>149</v>
      </c>
      <c r="G39" s="107" t="s">
        <v>150</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151</v>
      </c>
      <c r="B40" s="30"/>
      <c r="C40" s="69"/>
      <c r="D40" s="30"/>
      <c r="E40" s="30"/>
      <c r="F40" s="106"/>
      <c r="G40" s="112" t="s">
        <v>152</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153</v>
      </c>
      <c r="B41" s="30" t="s">
        <v>79</v>
      </c>
      <c r="C41" s="69" t="s">
        <v>146</v>
      </c>
      <c r="D41" s="73"/>
      <c r="E41" s="29" t="s">
        <v>81</v>
      </c>
      <c r="F41" s="33" t="s">
        <v>82</v>
      </c>
      <c r="G41" s="112" t="s">
        <v>154</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155</v>
      </c>
      <c r="B42" s="115">
        <v>0.0</v>
      </c>
      <c r="C42" s="116"/>
      <c r="D42" s="117"/>
      <c r="E42" s="118"/>
      <c r="F42" s="118"/>
      <c r="G42" s="119" t="s">
        <v>156</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157</v>
      </c>
      <c r="B43" s="115">
        <v>0.0</v>
      </c>
      <c r="C43" s="116" t="s">
        <v>158</v>
      </c>
      <c r="D43" s="117"/>
      <c r="E43" s="118"/>
      <c r="F43" s="118"/>
      <c r="G43" s="119" t="s">
        <v>159</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160</v>
      </c>
      <c r="B44" s="115">
        <v>0.0</v>
      </c>
      <c r="C44" s="120" t="s">
        <v>161</v>
      </c>
      <c r="D44" s="117"/>
      <c r="E44" s="118"/>
      <c r="F44" s="118"/>
      <c r="G44" s="121" t="s">
        <v>162</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163</v>
      </c>
      <c r="B45" s="122">
        <v>0.0</v>
      </c>
      <c r="C45" s="120"/>
      <c r="D45" s="117"/>
      <c r="E45" s="122">
        <v>0.0</v>
      </c>
      <c r="F45" s="123">
        <v>0.0</v>
      </c>
      <c r="G45" s="112" t="s">
        <v>107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164</v>
      </c>
      <c r="B46" s="122">
        <v>0.0</v>
      </c>
      <c r="C46" s="120"/>
      <c r="D46" s="117"/>
      <c r="E46" s="122">
        <v>0.0</v>
      </c>
      <c r="F46" s="123">
        <v>0.0</v>
      </c>
      <c r="G46" s="27" t="s">
        <v>165</v>
      </c>
      <c r="H46" s="27"/>
      <c r="I46" s="65"/>
      <c r="J46" s="27"/>
      <c r="K46" s="66"/>
      <c r="L46" s="67"/>
      <c r="M46" s="20"/>
      <c r="N46" s="20"/>
      <c r="O46" s="20"/>
      <c r="P46" s="20"/>
      <c r="Q46" s="20"/>
      <c r="R46" s="20"/>
      <c r="S46" s="20"/>
      <c r="T46" s="20"/>
      <c r="U46" s="20"/>
      <c r="V46" s="20"/>
      <c r="W46" s="20"/>
      <c r="X46" s="20"/>
      <c r="Y46" s="20"/>
      <c r="Z46" s="20"/>
    </row>
    <row r="47" ht="13.5" customHeight="1">
      <c r="A47" s="114" t="s">
        <v>166</v>
      </c>
      <c r="B47" s="118"/>
      <c r="C47" s="114"/>
      <c r="D47" s="117"/>
      <c r="E47" s="118"/>
      <c r="F47" s="114"/>
      <c r="G47" s="126" t="s">
        <v>167</v>
      </c>
      <c r="H47" s="30"/>
      <c r="I47" s="69"/>
      <c r="J47" s="30"/>
      <c r="K47" s="70"/>
      <c r="L47" s="71"/>
      <c r="M47" s="20"/>
      <c r="N47" s="20"/>
      <c r="O47" s="20"/>
      <c r="P47" s="20"/>
      <c r="Q47" s="20"/>
      <c r="R47" s="20"/>
      <c r="S47" s="20"/>
      <c r="T47" s="20"/>
      <c r="U47" s="20"/>
      <c r="V47" s="20"/>
      <c r="W47" s="20"/>
      <c r="X47" s="20"/>
      <c r="Y47" s="20"/>
      <c r="Z47" s="20"/>
    </row>
    <row r="48" ht="13.5" customHeight="1">
      <c r="A48" s="114" t="s">
        <v>168</v>
      </c>
      <c r="B48" s="118"/>
      <c r="C48" s="114"/>
      <c r="D48" s="117"/>
      <c r="E48" s="118"/>
      <c r="F48" s="114"/>
      <c r="G48" s="127" t="s">
        <v>169</v>
      </c>
      <c r="H48" s="73"/>
      <c r="I48" s="128"/>
      <c r="J48" s="73"/>
      <c r="K48" s="70"/>
      <c r="L48" s="71"/>
      <c r="M48" s="20"/>
      <c r="N48" s="20"/>
      <c r="O48" s="20"/>
      <c r="P48" s="20"/>
      <c r="Q48" s="20"/>
      <c r="R48" s="20"/>
      <c r="S48" s="20"/>
      <c r="T48" s="20"/>
      <c r="U48" s="20"/>
      <c r="V48" s="20"/>
      <c r="W48" s="20"/>
      <c r="X48" s="20"/>
      <c r="Y48" s="20"/>
      <c r="Z48" s="20"/>
    </row>
    <row r="49" ht="12.0" customHeight="1">
      <c r="A49" s="114" t="s">
        <v>170</v>
      </c>
      <c r="B49" s="118"/>
      <c r="C49" s="114"/>
      <c r="D49" s="117"/>
      <c r="E49" s="129"/>
      <c r="F49" s="130"/>
      <c r="G49" s="30" t="s">
        <v>113</v>
      </c>
      <c r="H49" s="30"/>
      <c r="I49" s="69" t="s">
        <v>171</v>
      </c>
      <c r="J49" s="30" t="s">
        <v>110</v>
      </c>
      <c r="K49" s="29" t="s">
        <v>114</v>
      </c>
      <c r="L49" s="33" t="s">
        <v>115</v>
      </c>
      <c r="M49" s="20"/>
      <c r="N49" s="20"/>
      <c r="O49" s="20"/>
      <c r="P49" s="20"/>
      <c r="Q49" s="20"/>
      <c r="R49" s="20"/>
      <c r="S49" s="20"/>
      <c r="T49" s="20"/>
      <c r="U49" s="20"/>
      <c r="V49" s="20"/>
      <c r="W49" s="20"/>
      <c r="X49" s="20"/>
      <c r="Y49" s="20"/>
      <c r="Z49" s="20"/>
    </row>
    <row r="50" ht="12.75" customHeight="1">
      <c r="A50" s="117" t="s">
        <v>107</v>
      </c>
      <c r="B50" s="118">
        <f>SUM(B42:B46)</f>
        <v>0</v>
      </c>
      <c r="C50" s="114"/>
      <c r="D50" s="117"/>
      <c r="E50" s="118">
        <f t="shared" ref="E50:F50" si="6">SUM(E45,E46)</f>
        <v>0</v>
      </c>
      <c r="F50" s="131">
        <f t="shared" si="6"/>
        <v>0</v>
      </c>
      <c r="G50" s="132" t="s">
        <v>172</v>
      </c>
      <c r="H50" s="30" t="s">
        <v>79</v>
      </c>
      <c r="I50" s="69" t="s">
        <v>146</v>
      </c>
      <c r="J50" s="73"/>
      <c r="K50" s="29" t="s">
        <v>81</v>
      </c>
      <c r="L50" s="33" t="s">
        <v>82</v>
      </c>
      <c r="M50" s="20"/>
      <c r="N50" s="20"/>
      <c r="O50" s="20"/>
      <c r="P50" s="20"/>
      <c r="Q50" s="20"/>
      <c r="R50" s="20"/>
      <c r="S50" s="20"/>
      <c r="T50" s="20"/>
      <c r="U50" s="20"/>
      <c r="V50" s="20"/>
      <c r="W50" s="20"/>
      <c r="X50" s="20"/>
      <c r="Y50" s="20"/>
      <c r="Z50" s="20"/>
    </row>
    <row r="51" ht="12.75" customHeight="1">
      <c r="A51" s="64" t="s">
        <v>173</v>
      </c>
      <c r="B51" s="27"/>
      <c r="C51" s="65"/>
      <c r="D51" s="27"/>
      <c r="E51" s="66"/>
      <c r="F51" s="67"/>
      <c r="G51" s="133" t="s">
        <v>174</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167</v>
      </c>
      <c r="B52" s="30" t="s">
        <v>39</v>
      </c>
      <c r="C52" s="69"/>
      <c r="D52" s="30"/>
      <c r="E52" s="70"/>
      <c r="F52" s="71"/>
      <c r="G52" s="133" t="s">
        <v>175</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169</v>
      </c>
      <c r="B53" s="73"/>
      <c r="C53" s="128"/>
      <c r="D53" s="73"/>
      <c r="E53" s="70"/>
      <c r="F53" s="71"/>
      <c r="G53" s="133" t="s">
        <v>176</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151</v>
      </c>
      <c r="B54" s="73" t="s">
        <v>601</v>
      </c>
      <c r="C54" s="69" t="s">
        <v>602</v>
      </c>
      <c r="D54" s="30" t="s">
        <v>603</v>
      </c>
      <c r="E54" s="29" t="s">
        <v>604</v>
      </c>
      <c r="F54" s="33" t="s">
        <v>605</v>
      </c>
      <c r="G54" s="133" t="s">
        <v>177</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172</v>
      </c>
      <c r="B55" s="138" t="s">
        <v>79</v>
      </c>
      <c r="C55" s="69" t="s">
        <v>146</v>
      </c>
      <c r="D55" s="73"/>
      <c r="E55" s="29" t="s">
        <v>81</v>
      </c>
      <c r="F55" s="33" t="s">
        <v>82</v>
      </c>
      <c r="G55" s="133" t="s">
        <v>178</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174</v>
      </c>
      <c r="B56" s="140">
        <v>600.0</v>
      </c>
      <c r="C56" s="141" t="s">
        <v>606</v>
      </c>
      <c r="D56" s="142"/>
      <c r="E56" s="178">
        <v>600.0</v>
      </c>
      <c r="F56" s="179">
        <v>600.0</v>
      </c>
      <c r="G56" s="144" t="s">
        <v>105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175</v>
      </c>
      <c r="B57" s="140">
        <v>0.0</v>
      </c>
      <c r="C57" s="141"/>
      <c r="D57" s="142"/>
      <c r="E57" s="140">
        <v>0.0</v>
      </c>
      <c r="F57" s="143">
        <v>0.0</v>
      </c>
      <c r="G57" s="145" t="s">
        <v>142</v>
      </c>
      <c r="H57" s="146"/>
      <c r="I57" s="145"/>
      <c r="J57" s="146"/>
      <c r="K57" s="147"/>
      <c r="L57" s="148"/>
      <c r="M57" s="20"/>
      <c r="N57" s="20"/>
      <c r="O57" s="20"/>
      <c r="P57" s="20"/>
      <c r="Q57" s="20"/>
      <c r="R57" s="20"/>
      <c r="S57" s="20"/>
      <c r="T57" s="20"/>
      <c r="U57" s="20"/>
      <c r="V57" s="20"/>
      <c r="W57" s="20"/>
      <c r="X57" s="20"/>
      <c r="Y57" s="20"/>
      <c r="Z57" s="20"/>
    </row>
    <row r="58" ht="12.75" customHeight="1">
      <c r="A58" s="139" t="s">
        <v>176</v>
      </c>
      <c r="B58" s="140">
        <v>180.0</v>
      </c>
      <c r="C58" s="141" t="s">
        <v>607</v>
      </c>
      <c r="D58" s="142"/>
      <c r="E58" s="178">
        <v>180.0</v>
      </c>
      <c r="F58" s="179">
        <v>180.0</v>
      </c>
      <c r="G58" s="149" t="s">
        <v>107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179</v>
      </c>
      <c r="B59" s="140">
        <v>0.0</v>
      </c>
      <c r="C59" s="141"/>
      <c r="D59" s="142"/>
      <c r="E59" s="140">
        <v>0.0</v>
      </c>
      <c r="F59" s="143">
        <v>0.0</v>
      </c>
      <c r="G59" s="154" t="s">
        <v>180</v>
      </c>
      <c r="H59" s="20"/>
      <c r="I59" s="20"/>
      <c r="J59" s="20"/>
      <c r="K59" s="20"/>
      <c r="L59" s="20"/>
      <c r="M59" s="20"/>
      <c r="N59" s="20"/>
      <c r="O59" s="20"/>
      <c r="P59" s="20"/>
      <c r="Q59" s="20"/>
      <c r="R59" s="20"/>
      <c r="S59" s="20"/>
      <c r="T59" s="20"/>
      <c r="U59" s="20"/>
      <c r="V59" s="20"/>
      <c r="W59" s="20"/>
      <c r="X59" s="20"/>
      <c r="Y59" s="20"/>
      <c r="Z59" s="20"/>
    </row>
    <row r="60" ht="12.75" customHeight="1">
      <c r="A60" s="139" t="s">
        <v>178</v>
      </c>
      <c r="B60" s="140">
        <v>180.0</v>
      </c>
      <c r="C60" s="141" t="s">
        <v>608</v>
      </c>
      <c r="D60" s="142"/>
      <c r="E60" s="178">
        <v>180.0</v>
      </c>
      <c r="F60" s="179">
        <v>180.0</v>
      </c>
      <c r="G60" s="155"/>
      <c r="H60" s="20"/>
      <c r="I60" s="20"/>
      <c r="J60" s="20"/>
      <c r="K60" s="20"/>
      <c r="L60" s="20"/>
      <c r="M60" s="20"/>
      <c r="N60" s="20"/>
      <c r="O60" s="20"/>
      <c r="P60" s="20"/>
      <c r="Q60" s="20"/>
      <c r="R60" s="20"/>
      <c r="S60" s="20"/>
      <c r="T60" s="20"/>
      <c r="U60" s="20"/>
      <c r="V60" s="20"/>
      <c r="W60" s="20"/>
      <c r="X60" s="20"/>
      <c r="Y60" s="20"/>
      <c r="Z60" s="20"/>
    </row>
    <row r="61" ht="12.75" customHeight="1">
      <c r="A61" s="156" t="s">
        <v>105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142</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107</v>
      </c>
      <c r="B63" s="163">
        <f>SUM(B56:B61)</f>
        <v>960</v>
      </c>
      <c r="C63" s="164"/>
      <c r="D63" s="142"/>
      <c r="E63" s="163">
        <f t="shared" ref="E63:F63" si="8">SUM(E56,E57,E58,E59,E60,E61)</f>
        <v>960</v>
      </c>
      <c r="F63" s="165">
        <f t="shared" si="8"/>
        <v>960</v>
      </c>
      <c r="G63" s="157"/>
      <c r="H63" s="20"/>
      <c r="I63" s="20"/>
      <c r="J63" s="20"/>
      <c r="K63" s="20"/>
      <c r="L63" s="20"/>
      <c r="M63" s="20"/>
      <c r="N63" s="20"/>
      <c r="O63" s="20"/>
      <c r="P63" s="20"/>
      <c r="Q63" s="20"/>
      <c r="R63" s="20"/>
      <c r="S63" s="20"/>
      <c r="T63" s="20"/>
      <c r="U63" s="20"/>
      <c r="V63" s="20"/>
      <c r="W63" s="20"/>
      <c r="X63" s="20"/>
      <c r="Y63" s="20"/>
      <c r="Z63" s="20"/>
    </row>
    <row r="64" ht="12.75" customHeight="1">
      <c r="A64" s="64" t="s">
        <v>182</v>
      </c>
      <c r="B64" s="27"/>
      <c r="C64" s="27"/>
      <c r="D64" s="68"/>
      <c r="E64" s="166">
        <f t="shared" ref="E64:F64" si="9">SUM(E20,K20,K34,E50,K45,E63,K58)</f>
        <v>4490</v>
      </c>
      <c r="F64" s="167">
        <f t="shared" si="9"/>
        <v>4490</v>
      </c>
      <c r="G64" s="157"/>
      <c r="H64" s="20"/>
      <c r="I64" s="20"/>
      <c r="J64" s="20"/>
      <c r="K64" s="20"/>
      <c r="L64" s="20"/>
      <c r="M64" s="20"/>
      <c r="N64" s="20"/>
      <c r="O64" s="20"/>
      <c r="P64" s="20"/>
      <c r="Q64" s="20"/>
      <c r="R64" s="20"/>
      <c r="S64" s="20"/>
      <c r="T64" s="20"/>
      <c r="U64" s="20"/>
      <c r="V64" s="20"/>
      <c r="W64" s="20"/>
      <c r="X64" s="20"/>
      <c r="Y64" s="20"/>
      <c r="Z64" s="20"/>
    </row>
    <row r="65" ht="12.75" customHeight="1">
      <c r="A65" s="25" t="s">
        <v>183</v>
      </c>
      <c r="B65" s="25"/>
      <c r="C65" s="25"/>
      <c r="D65" s="168"/>
      <c r="E65" s="166">
        <f t="shared" ref="E65:F65" si="10">E37</f>
        <v>633</v>
      </c>
      <c r="F65" s="167">
        <f t="shared" si="10"/>
        <v>633</v>
      </c>
      <c r="G65" s="169"/>
      <c r="H65" s="20"/>
      <c r="I65" s="20"/>
      <c r="J65" s="20"/>
      <c r="K65" s="20"/>
      <c r="L65" s="20"/>
      <c r="M65" s="20"/>
      <c r="N65" s="20"/>
      <c r="O65" s="20"/>
      <c r="P65" s="20"/>
      <c r="Q65" s="20"/>
      <c r="R65" s="20"/>
      <c r="S65" s="20"/>
      <c r="T65" s="20"/>
      <c r="U65" s="20"/>
      <c r="V65" s="20"/>
      <c r="W65" s="20"/>
      <c r="X65" s="20"/>
      <c r="Y65" s="20"/>
      <c r="Z65" s="20"/>
    </row>
    <row r="66" ht="12.75" customHeight="1">
      <c r="A66" s="24" t="s">
        <v>184</v>
      </c>
      <c r="B66" s="25"/>
      <c r="C66" s="25"/>
      <c r="D66" s="25"/>
      <c r="E66" s="167">
        <f t="shared" ref="E66:F66" si="11">SUM(E64:E65)</f>
        <v>5123</v>
      </c>
      <c r="F66" s="167">
        <f t="shared" si="11"/>
        <v>5123</v>
      </c>
      <c r="G66" s="20"/>
      <c r="H66" s="20"/>
      <c r="I66" s="20"/>
      <c r="J66" s="20"/>
      <c r="K66" s="20"/>
      <c r="L66" s="20"/>
      <c r="M66" s="20"/>
      <c r="N66" s="20"/>
      <c r="O66" s="20"/>
      <c r="P66" s="20"/>
      <c r="Q66" s="20"/>
      <c r="R66" s="20"/>
      <c r="S66" s="20"/>
      <c r="T66" s="20"/>
      <c r="U66" s="20"/>
      <c r="V66" s="20"/>
      <c r="W66" s="20"/>
      <c r="X66" s="20"/>
      <c r="Y66" s="20"/>
      <c r="Z66" s="20"/>
    </row>
    <row r="67" ht="12.75" customHeight="1">
      <c r="A67" s="25" t="s">
        <v>185</v>
      </c>
      <c r="B67" s="25"/>
      <c r="C67" s="25"/>
      <c r="D67" s="25"/>
      <c r="E67" s="170" t="s">
        <v>186</v>
      </c>
      <c r="F67" s="171" t="s">
        <v>187</v>
      </c>
      <c r="G67" s="172" t="s">
        <v>188</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189</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7" t="s">
        <v>609</v>
      </c>
      <c r="B1" s="18" t="s">
        <v>610</v>
      </c>
      <c r="C1" s="18" t="s">
        <v>611</v>
      </c>
      <c r="D1" s="18" t="s">
        <v>612</v>
      </c>
      <c r="E1" s="18" t="s">
        <v>63</v>
      </c>
      <c r="F1" s="18" t="s">
        <v>193</v>
      </c>
      <c r="G1" s="19" t="s">
        <v>613</v>
      </c>
      <c r="H1" s="20"/>
      <c r="I1" s="20"/>
      <c r="J1" s="20"/>
      <c r="K1" s="21" t="s">
        <v>614</v>
      </c>
      <c r="L1" s="22"/>
      <c r="M1" s="20"/>
      <c r="N1" s="23"/>
      <c r="O1" s="20"/>
      <c r="P1" s="20"/>
      <c r="Q1" s="20"/>
      <c r="R1" s="20"/>
      <c r="S1" s="20"/>
      <c r="T1" s="20"/>
      <c r="U1" s="20"/>
      <c r="V1" s="20"/>
      <c r="W1" s="20"/>
      <c r="X1" s="20"/>
      <c r="Y1" s="20"/>
      <c r="Z1" s="20"/>
    </row>
    <row r="2" ht="12.75" customHeight="1">
      <c r="A2" s="24" t="s">
        <v>196</v>
      </c>
      <c r="B2" s="25"/>
      <c r="C2" s="25"/>
      <c r="D2" s="25"/>
      <c r="E2" s="26"/>
      <c r="F2" s="26"/>
      <c r="G2" s="25" t="s">
        <v>197</v>
      </c>
      <c r="H2" s="27"/>
      <c r="I2" s="27"/>
      <c r="J2" s="27"/>
      <c r="K2" s="26"/>
      <c r="L2" s="28"/>
      <c r="M2" s="20"/>
      <c r="N2" s="20"/>
      <c r="O2" s="20"/>
      <c r="P2" s="20"/>
      <c r="Q2" s="20"/>
      <c r="R2" s="20"/>
      <c r="S2" s="20"/>
      <c r="T2" s="20"/>
      <c r="U2" s="20"/>
      <c r="V2" s="20"/>
      <c r="W2" s="20"/>
      <c r="X2" s="20"/>
      <c r="Y2" s="20"/>
      <c r="Z2" s="20"/>
    </row>
    <row r="3" ht="12.75" customHeight="1">
      <c r="A3" s="29" t="s">
        <v>198</v>
      </c>
      <c r="B3" s="30" t="s">
        <v>115</v>
      </c>
      <c r="C3" s="30" t="s">
        <v>114</v>
      </c>
      <c r="D3" s="30" t="s">
        <v>110</v>
      </c>
      <c r="E3" s="29" t="s">
        <v>199</v>
      </c>
      <c r="F3" s="31"/>
      <c r="G3" s="29" t="s">
        <v>200</v>
      </c>
      <c r="H3" s="30" t="s">
        <v>115</v>
      </c>
      <c r="I3" s="30" t="s">
        <v>114</v>
      </c>
      <c r="J3" s="30" t="s">
        <v>110</v>
      </c>
      <c r="K3" s="29" t="s">
        <v>199</v>
      </c>
      <c r="L3" s="31"/>
      <c r="M3" s="20"/>
      <c r="N3" s="20"/>
      <c r="O3" s="20"/>
      <c r="P3" s="20"/>
      <c r="Q3" s="20"/>
      <c r="R3" s="20"/>
      <c r="S3" s="20"/>
      <c r="T3" s="20"/>
      <c r="U3" s="20"/>
      <c r="V3" s="20"/>
      <c r="W3" s="20"/>
      <c r="X3" s="20"/>
      <c r="Y3" s="20"/>
      <c r="Z3" s="20"/>
    </row>
    <row r="4" ht="12.75" customHeight="1">
      <c r="A4" s="32" t="s">
        <v>78</v>
      </c>
      <c r="B4" s="29" t="s">
        <v>79</v>
      </c>
      <c r="C4" s="29" t="s">
        <v>80</v>
      </c>
      <c r="D4" s="29"/>
      <c r="E4" s="29" t="s">
        <v>81</v>
      </c>
      <c r="F4" s="33" t="s">
        <v>82</v>
      </c>
      <c r="G4" s="32" t="s">
        <v>78</v>
      </c>
      <c r="H4" s="30" t="s">
        <v>79</v>
      </c>
      <c r="I4" s="30" t="s">
        <v>80</v>
      </c>
      <c r="J4" s="30"/>
      <c r="K4" s="29" t="s">
        <v>81</v>
      </c>
      <c r="L4" s="33" t="s">
        <v>82</v>
      </c>
      <c r="M4" s="20"/>
      <c r="N4" s="20"/>
      <c r="O4" s="20"/>
      <c r="P4" s="20"/>
      <c r="Q4" s="20"/>
      <c r="R4" s="20"/>
      <c r="S4" s="20"/>
      <c r="T4" s="20"/>
      <c r="U4" s="20"/>
      <c r="V4" s="20"/>
      <c r="W4" s="20"/>
      <c r="X4" s="20"/>
      <c r="Y4" s="20"/>
      <c r="Z4" s="20"/>
    </row>
    <row r="5" ht="12.75" customHeight="1">
      <c r="A5" s="34" t="s">
        <v>83</v>
      </c>
      <c r="B5" s="35">
        <v>0.0</v>
      </c>
      <c r="C5" s="36"/>
      <c r="D5" s="37"/>
      <c r="E5" s="35">
        <v>0.0</v>
      </c>
      <c r="F5" s="45">
        <v>0.0</v>
      </c>
      <c r="G5" s="40" t="s">
        <v>83</v>
      </c>
      <c r="H5" s="41">
        <v>0.0</v>
      </c>
      <c r="I5" s="42"/>
      <c r="J5" s="40"/>
      <c r="K5" s="41">
        <v>0.0</v>
      </c>
      <c r="L5" s="46">
        <v>0.0</v>
      </c>
      <c r="M5" s="20"/>
      <c r="N5" s="20"/>
      <c r="O5" s="20"/>
      <c r="P5" s="20"/>
      <c r="Q5" s="20"/>
      <c r="R5" s="20"/>
      <c r="S5" s="20"/>
      <c r="T5" s="20"/>
      <c r="U5" s="20"/>
      <c r="V5" s="20"/>
      <c r="W5" s="20"/>
      <c r="X5" s="20"/>
      <c r="Y5" s="20"/>
      <c r="Z5" s="20"/>
    </row>
    <row r="6" ht="12.75" customHeight="1">
      <c r="A6" s="34" t="s">
        <v>86</v>
      </c>
      <c r="B6" s="35">
        <v>0.0</v>
      </c>
      <c r="C6" s="36"/>
      <c r="D6" s="37"/>
      <c r="E6" s="35">
        <v>0.0</v>
      </c>
      <c r="F6" s="45">
        <v>0.0</v>
      </c>
      <c r="G6" s="40" t="s">
        <v>86</v>
      </c>
      <c r="H6" s="41">
        <v>0.0</v>
      </c>
      <c r="I6" s="42"/>
      <c r="J6" s="40"/>
      <c r="K6" s="41">
        <v>0.0</v>
      </c>
      <c r="L6" s="46">
        <v>0.0</v>
      </c>
      <c r="M6" s="20"/>
      <c r="N6" s="20"/>
      <c r="O6" s="20"/>
      <c r="P6" s="20"/>
      <c r="Q6" s="20"/>
      <c r="R6" s="20"/>
      <c r="S6" s="20"/>
      <c r="T6" s="20"/>
      <c r="U6" s="20"/>
      <c r="V6" s="20"/>
      <c r="W6" s="20"/>
      <c r="X6" s="20"/>
      <c r="Y6" s="20"/>
      <c r="Z6" s="20"/>
    </row>
    <row r="7" ht="12.75" customHeight="1">
      <c r="A7" s="34" t="s">
        <v>87</v>
      </c>
      <c r="B7" s="35">
        <v>0.0</v>
      </c>
      <c r="C7" s="36"/>
      <c r="D7" s="37"/>
      <c r="E7" s="35">
        <v>0.0</v>
      </c>
      <c r="F7" s="45">
        <v>0.0</v>
      </c>
      <c r="G7" s="40" t="s">
        <v>87</v>
      </c>
      <c r="H7" s="41">
        <v>0.0</v>
      </c>
      <c r="I7" s="42"/>
      <c r="J7" s="40"/>
      <c r="K7" s="41">
        <v>0.0</v>
      </c>
      <c r="L7" s="46">
        <v>0.0</v>
      </c>
      <c r="M7" s="20"/>
      <c r="N7" s="20"/>
      <c r="O7" s="20"/>
      <c r="P7" s="20"/>
      <c r="Q7" s="20"/>
      <c r="R7" s="20"/>
      <c r="S7" s="20"/>
      <c r="T7" s="20"/>
      <c r="U7" s="20"/>
      <c r="V7" s="20"/>
      <c r="W7" s="20"/>
      <c r="X7" s="20"/>
      <c r="Y7" s="20"/>
      <c r="Z7" s="20"/>
    </row>
    <row r="8" ht="12.75" customHeight="1">
      <c r="A8" s="34" t="s">
        <v>90</v>
      </c>
      <c r="B8" s="35">
        <v>0.0</v>
      </c>
      <c r="C8" s="36"/>
      <c r="D8" s="37"/>
      <c r="E8" s="35">
        <v>0.0</v>
      </c>
      <c r="F8" s="45">
        <v>0.0</v>
      </c>
      <c r="G8" s="40" t="s">
        <v>90</v>
      </c>
      <c r="H8" s="41">
        <v>0.0</v>
      </c>
      <c r="I8" s="42"/>
      <c r="J8" s="40"/>
      <c r="K8" s="41">
        <v>0.0</v>
      </c>
      <c r="L8" s="46">
        <v>0.0</v>
      </c>
      <c r="M8" s="20"/>
      <c r="N8" s="20"/>
      <c r="O8" s="20"/>
      <c r="P8" s="20"/>
      <c r="Q8" s="20"/>
      <c r="R8" s="20"/>
      <c r="S8" s="20"/>
      <c r="T8" s="20"/>
      <c r="U8" s="20"/>
      <c r="V8" s="20"/>
      <c r="W8" s="20"/>
      <c r="X8" s="20"/>
      <c r="Y8" s="20"/>
      <c r="Z8" s="20"/>
    </row>
    <row r="9" ht="12.75" customHeight="1">
      <c r="A9" s="37" t="s">
        <v>93</v>
      </c>
      <c r="B9" s="35">
        <v>0.0</v>
      </c>
      <c r="C9" s="36" t="s">
        <v>94</v>
      </c>
      <c r="D9" s="37"/>
      <c r="E9" s="47"/>
      <c r="F9" s="48"/>
      <c r="G9" s="40" t="s">
        <v>93</v>
      </c>
      <c r="H9" s="49">
        <v>0.0</v>
      </c>
      <c r="I9" s="50" t="s">
        <v>94</v>
      </c>
      <c r="J9" s="40"/>
      <c r="K9" s="51"/>
      <c r="L9" s="52"/>
      <c r="M9" s="20"/>
      <c r="N9" s="20"/>
      <c r="O9" s="20"/>
      <c r="P9" s="20"/>
      <c r="Q9" s="20"/>
      <c r="R9" s="20"/>
      <c r="S9" s="20"/>
      <c r="T9" s="20"/>
      <c r="U9" s="20"/>
      <c r="V9" s="20"/>
      <c r="W9" s="20"/>
      <c r="X9" s="20"/>
      <c r="Y9" s="20"/>
      <c r="Z9" s="20"/>
    </row>
    <row r="10" ht="12.75" customHeight="1">
      <c r="A10" s="53" t="s">
        <v>96</v>
      </c>
      <c r="B10" s="35"/>
      <c r="C10" s="36"/>
      <c r="D10" s="37"/>
      <c r="E10" s="35">
        <v>0.0</v>
      </c>
      <c r="F10" s="45">
        <v>0.0</v>
      </c>
      <c r="G10" s="54" t="s">
        <v>96</v>
      </c>
      <c r="H10" s="41"/>
      <c r="I10" s="42"/>
      <c r="J10" s="40"/>
      <c r="K10" s="41">
        <v>0.0</v>
      </c>
      <c r="L10" s="46">
        <v>0.0</v>
      </c>
      <c r="M10" s="20"/>
      <c r="N10" s="20"/>
      <c r="O10" s="20"/>
      <c r="P10" s="20"/>
      <c r="Q10" s="20"/>
      <c r="R10" s="20"/>
      <c r="S10" s="20"/>
      <c r="T10" s="20"/>
      <c r="U10" s="20"/>
      <c r="V10" s="20"/>
      <c r="W10" s="20"/>
      <c r="X10" s="20"/>
      <c r="Y10" s="20"/>
      <c r="Z10" s="20"/>
    </row>
    <row r="11" ht="12.75" customHeight="1">
      <c r="A11" s="53" t="s">
        <v>97</v>
      </c>
      <c r="B11" s="35"/>
      <c r="C11" s="36"/>
      <c r="D11" s="37"/>
      <c r="E11" s="35">
        <v>0.0</v>
      </c>
      <c r="F11" s="45">
        <v>0.0</v>
      </c>
      <c r="G11" s="54" t="s">
        <v>97</v>
      </c>
      <c r="H11" s="41"/>
      <c r="I11" s="42"/>
      <c r="J11" s="40"/>
      <c r="K11" s="41">
        <v>0.0</v>
      </c>
      <c r="L11" s="46">
        <v>0.0</v>
      </c>
      <c r="M11" s="20"/>
      <c r="N11" s="20"/>
      <c r="O11" s="20"/>
      <c r="P11" s="20"/>
      <c r="Q11" s="20"/>
      <c r="R11" s="20"/>
      <c r="S11" s="20"/>
      <c r="T11" s="20"/>
      <c r="U11" s="20"/>
      <c r="V11" s="20"/>
      <c r="W11" s="20"/>
      <c r="X11" s="20"/>
      <c r="Y11" s="20"/>
      <c r="Z11" s="20"/>
    </row>
    <row r="12" ht="12.75" customHeight="1">
      <c r="A12" s="53" t="s">
        <v>99</v>
      </c>
      <c r="B12" s="35"/>
      <c r="C12" s="36"/>
      <c r="D12" s="37"/>
      <c r="E12" s="35"/>
      <c r="F12" s="45"/>
      <c r="G12" s="54" t="s">
        <v>99</v>
      </c>
      <c r="H12" s="41"/>
      <c r="I12" s="42"/>
      <c r="J12" s="40"/>
      <c r="K12" s="41">
        <v>0.0</v>
      </c>
      <c r="L12" s="46">
        <v>0.0</v>
      </c>
      <c r="M12" s="20"/>
      <c r="N12" s="20"/>
      <c r="O12" s="20"/>
      <c r="P12" s="20"/>
      <c r="Q12" s="20"/>
      <c r="R12" s="20"/>
      <c r="S12" s="20"/>
      <c r="T12" s="20"/>
      <c r="U12" s="20"/>
      <c r="V12" s="20"/>
      <c r="W12" s="20"/>
      <c r="X12" s="20"/>
      <c r="Y12" s="20"/>
      <c r="Z12" s="20"/>
    </row>
    <row r="13" ht="12.75" customHeight="1">
      <c r="A13" s="53" t="s">
        <v>100</v>
      </c>
      <c r="B13" s="35"/>
      <c r="C13" s="36"/>
      <c r="D13" s="37"/>
      <c r="E13" s="35"/>
      <c r="F13" s="45"/>
      <c r="G13" s="54" t="s">
        <v>100</v>
      </c>
      <c r="H13" s="41"/>
      <c r="I13" s="42"/>
      <c r="J13" s="40"/>
      <c r="K13" s="41">
        <v>0.0</v>
      </c>
      <c r="L13" s="46">
        <v>0.0</v>
      </c>
      <c r="M13" s="20"/>
      <c r="N13" s="20"/>
      <c r="O13" s="20"/>
      <c r="P13" s="20"/>
      <c r="Q13" s="20"/>
      <c r="R13" s="20"/>
      <c r="S13" s="20"/>
      <c r="T13" s="20"/>
      <c r="U13" s="20"/>
      <c r="V13" s="20"/>
      <c r="W13" s="20"/>
      <c r="X13" s="20"/>
      <c r="Y13" s="20"/>
      <c r="Z13" s="20"/>
    </row>
    <row r="14" ht="12.75" customHeight="1">
      <c r="A14" s="53" t="s">
        <v>101</v>
      </c>
      <c r="B14" s="35"/>
      <c r="C14" s="36"/>
      <c r="D14" s="37"/>
      <c r="E14" s="35"/>
      <c r="F14" s="45"/>
      <c r="G14" s="54" t="s">
        <v>101</v>
      </c>
      <c r="H14" s="41"/>
      <c r="I14" s="42"/>
      <c r="J14" s="40"/>
      <c r="K14" s="41">
        <v>0.0</v>
      </c>
      <c r="L14" s="46">
        <v>0.0</v>
      </c>
      <c r="M14" s="20"/>
      <c r="N14" s="20"/>
      <c r="O14" s="20"/>
      <c r="P14" s="20"/>
      <c r="Q14" s="20"/>
      <c r="R14" s="20"/>
      <c r="S14" s="20"/>
      <c r="T14" s="20"/>
      <c r="U14" s="20"/>
      <c r="V14" s="20"/>
      <c r="W14" s="20"/>
      <c r="X14" s="20"/>
      <c r="Y14" s="20"/>
      <c r="Z14" s="20"/>
    </row>
    <row r="15" ht="12.75" customHeight="1">
      <c r="A15" s="53" t="s">
        <v>103</v>
      </c>
      <c r="B15" s="35"/>
      <c r="C15" s="36"/>
      <c r="D15" s="37"/>
      <c r="E15" s="35">
        <v>0.0</v>
      </c>
      <c r="F15" s="45">
        <v>0.0</v>
      </c>
      <c r="G15" s="54" t="s">
        <v>103</v>
      </c>
      <c r="H15" s="41"/>
      <c r="I15" s="42"/>
      <c r="J15" s="40"/>
      <c r="K15" s="41">
        <v>0.0</v>
      </c>
      <c r="L15" s="46">
        <v>0.0</v>
      </c>
      <c r="M15" s="20"/>
      <c r="N15" s="20"/>
      <c r="O15" s="20"/>
      <c r="P15" s="20"/>
      <c r="Q15" s="20"/>
      <c r="R15" s="20"/>
      <c r="S15" s="20"/>
      <c r="T15" s="20"/>
      <c r="U15" s="20"/>
      <c r="V15" s="20"/>
      <c r="W15" s="20"/>
      <c r="X15" s="20"/>
      <c r="Y15" s="20"/>
      <c r="Z15" s="20"/>
    </row>
    <row r="16" ht="26.25" customHeight="1">
      <c r="A16" s="55" t="s">
        <v>104</v>
      </c>
      <c r="B16" s="56"/>
      <c r="C16" s="55"/>
      <c r="D16" s="37"/>
      <c r="E16" s="47"/>
      <c r="F16" s="48"/>
      <c r="G16" s="40" t="s">
        <v>104</v>
      </c>
      <c r="H16" s="49"/>
      <c r="I16" s="57"/>
      <c r="J16" s="40"/>
      <c r="K16" s="51"/>
      <c r="L16" s="52"/>
      <c r="M16" s="20"/>
      <c r="N16" s="20"/>
      <c r="O16" s="20"/>
      <c r="P16" s="20"/>
      <c r="Q16" s="20"/>
      <c r="R16" s="20"/>
      <c r="S16" s="20"/>
      <c r="T16" s="20"/>
      <c r="U16" s="20"/>
      <c r="V16" s="20"/>
      <c r="W16" s="20"/>
      <c r="X16" s="20"/>
      <c r="Y16" s="20"/>
      <c r="Z16" s="20"/>
    </row>
    <row r="17" ht="12.75" customHeight="1">
      <c r="A17" s="37" t="s">
        <v>105</v>
      </c>
      <c r="B17" s="35"/>
      <c r="C17" s="36"/>
      <c r="D17" s="37"/>
      <c r="E17" s="35">
        <v>0.0</v>
      </c>
      <c r="F17" s="45">
        <v>0.0</v>
      </c>
      <c r="G17" s="40" t="s">
        <v>105</v>
      </c>
      <c r="H17" s="41"/>
      <c r="I17" s="42"/>
      <c r="J17" s="40"/>
      <c r="K17" s="41">
        <v>0.0</v>
      </c>
      <c r="L17" s="46">
        <v>0.0</v>
      </c>
      <c r="M17" s="20"/>
      <c r="N17" s="20"/>
      <c r="O17" s="20"/>
      <c r="P17" s="20"/>
      <c r="Q17" s="20"/>
      <c r="R17" s="20"/>
      <c r="S17" s="20"/>
      <c r="T17" s="20"/>
      <c r="U17" s="20"/>
      <c r="V17" s="20"/>
      <c r="W17" s="20"/>
      <c r="X17" s="20"/>
      <c r="Y17" s="20"/>
      <c r="Z17" s="20"/>
    </row>
    <row r="18" ht="12.75" customHeight="1">
      <c r="A18" s="37" t="s">
        <v>105</v>
      </c>
      <c r="B18" s="35"/>
      <c r="C18" s="36"/>
      <c r="D18" s="37"/>
      <c r="E18" s="35">
        <v>0.0</v>
      </c>
      <c r="F18" s="45">
        <v>0.0</v>
      </c>
      <c r="G18" s="40" t="s">
        <v>105</v>
      </c>
      <c r="H18" s="41"/>
      <c r="I18" s="42"/>
      <c r="J18" s="40"/>
      <c r="K18" s="41">
        <v>0.0</v>
      </c>
      <c r="L18" s="46">
        <v>0.0</v>
      </c>
      <c r="M18" s="20"/>
      <c r="N18" s="20"/>
      <c r="O18" s="20"/>
      <c r="P18" s="20"/>
      <c r="Q18" s="20"/>
      <c r="R18" s="20"/>
      <c r="S18" s="20"/>
      <c r="T18" s="20"/>
      <c r="U18" s="20"/>
      <c r="V18" s="20"/>
      <c r="W18" s="20"/>
      <c r="X18" s="20"/>
      <c r="Y18" s="20"/>
      <c r="Z18" s="20"/>
    </row>
    <row r="19" ht="12.75" customHeight="1">
      <c r="A19" s="58" t="s">
        <v>106</v>
      </c>
      <c r="B19" s="59"/>
      <c r="C19" s="60"/>
      <c r="D19" s="58"/>
      <c r="E19" s="47"/>
      <c r="F19" s="48"/>
      <c r="G19" s="61" t="s">
        <v>106</v>
      </c>
      <c r="H19" s="51"/>
      <c r="I19" s="50"/>
      <c r="J19" s="61"/>
      <c r="K19" s="51"/>
      <c r="L19" s="52"/>
      <c r="M19" s="20"/>
      <c r="N19" s="20"/>
      <c r="O19" s="20"/>
      <c r="P19" s="20"/>
      <c r="Q19" s="20"/>
      <c r="R19" s="20"/>
      <c r="S19" s="20"/>
      <c r="T19" s="20"/>
      <c r="U19" s="20"/>
      <c r="V19" s="20"/>
      <c r="W19" s="20"/>
      <c r="X19" s="20"/>
      <c r="Y19" s="20"/>
      <c r="Z19" s="20"/>
    </row>
    <row r="20" ht="12.75" customHeight="1">
      <c r="A20" s="37" t="s">
        <v>107</v>
      </c>
      <c r="B20" s="56">
        <f>SUM(B5:B18)</f>
        <v>0</v>
      </c>
      <c r="C20" s="56"/>
      <c r="D20" s="37"/>
      <c r="E20" s="56">
        <f t="shared" ref="E20:F20" si="1">SUM(E5,E6,E7,E8,E10,E11,E15,E17,E18)</f>
        <v>0</v>
      </c>
      <c r="F20" s="62">
        <f t="shared" si="1"/>
        <v>0</v>
      </c>
      <c r="G20" s="40" t="s">
        <v>107</v>
      </c>
      <c r="H20" s="49">
        <f>SUM(H5:H18)</f>
        <v>0</v>
      </c>
      <c r="I20" s="57"/>
      <c r="J20" s="40"/>
      <c r="K20" s="49">
        <f t="shared" ref="K20:L20" si="2">SUM(K5:K19)</f>
        <v>0</v>
      </c>
      <c r="L20" s="63">
        <f t="shared" si="2"/>
        <v>0</v>
      </c>
      <c r="M20" s="20"/>
      <c r="N20" s="20"/>
      <c r="O20" s="20"/>
      <c r="P20" s="20"/>
      <c r="Q20" s="20"/>
      <c r="R20" s="20"/>
      <c r="S20" s="20"/>
      <c r="T20" s="20"/>
      <c r="U20" s="20"/>
      <c r="V20" s="20"/>
      <c r="W20" s="20"/>
      <c r="X20" s="20"/>
      <c r="Y20" s="20"/>
      <c r="Z20" s="20"/>
    </row>
    <row r="21" ht="12.75" customHeight="1">
      <c r="A21" s="64" t="s">
        <v>108</v>
      </c>
      <c r="B21" s="27"/>
      <c r="C21" s="65"/>
      <c r="D21" s="27"/>
      <c r="E21" s="66"/>
      <c r="F21" s="67"/>
      <c r="G21" s="27" t="s">
        <v>109</v>
      </c>
      <c r="H21" s="27"/>
      <c r="I21" s="65"/>
      <c r="J21" s="27" t="s">
        <v>110</v>
      </c>
      <c r="K21" s="27" t="s">
        <v>111</v>
      </c>
      <c r="L21" s="68" t="s">
        <v>112</v>
      </c>
      <c r="M21" s="20"/>
      <c r="N21" s="20"/>
      <c r="O21" s="20"/>
      <c r="P21" s="20"/>
      <c r="Q21" s="20"/>
      <c r="R21" s="20"/>
      <c r="S21" s="20"/>
      <c r="T21" s="20"/>
      <c r="U21" s="20"/>
      <c r="V21" s="20"/>
      <c r="W21" s="20"/>
      <c r="X21" s="20"/>
      <c r="Y21" s="20"/>
      <c r="Z21" s="20"/>
    </row>
    <row r="22" ht="12.75" customHeight="1">
      <c r="A22" s="30"/>
      <c r="B22" s="30"/>
      <c r="C22" s="69"/>
      <c r="D22" s="30"/>
      <c r="E22" s="70"/>
      <c r="F22" s="71"/>
      <c r="G22" s="29" t="s">
        <v>113</v>
      </c>
      <c r="H22" s="29"/>
      <c r="I22" s="72"/>
      <c r="J22" s="29"/>
      <c r="K22" s="29" t="s">
        <v>114</v>
      </c>
      <c r="L22" s="33" t="s">
        <v>115</v>
      </c>
      <c r="M22" s="20"/>
      <c r="N22" s="20"/>
      <c r="O22" s="20"/>
      <c r="P22" s="20"/>
      <c r="Q22" s="20"/>
      <c r="R22" s="20"/>
      <c r="S22" s="20"/>
      <c r="T22" s="20"/>
      <c r="U22" s="20"/>
      <c r="V22" s="20"/>
      <c r="W22" s="20"/>
      <c r="X22" s="20"/>
      <c r="Y22" s="20"/>
      <c r="Z22" s="20"/>
    </row>
    <row r="23" ht="12.75" customHeight="1">
      <c r="A23" s="73"/>
      <c r="B23" s="30" t="s">
        <v>79</v>
      </c>
      <c r="C23" s="69" t="s">
        <v>80</v>
      </c>
      <c r="D23" s="30"/>
      <c r="E23" s="29" t="s">
        <v>81</v>
      </c>
      <c r="F23" s="33" t="s">
        <v>82</v>
      </c>
      <c r="G23" s="74" t="s">
        <v>116</v>
      </c>
      <c r="H23" s="29" t="s">
        <v>79</v>
      </c>
      <c r="I23" s="72" t="s">
        <v>80</v>
      </c>
      <c r="J23" s="29"/>
      <c r="K23" s="29" t="s">
        <v>81</v>
      </c>
      <c r="L23" s="33" t="s">
        <v>82</v>
      </c>
      <c r="M23" s="20"/>
      <c r="N23" s="20"/>
      <c r="O23" s="20"/>
      <c r="P23" s="20"/>
      <c r="Q23" s="20"/>
      <c r="R23" s="20"/>
      <c r="S23" s="20"/>
      <c r="T23" s="20"/>
      <c r="U23" s="20"/>
      <c r="V23" s="20"/>
      <c r="W23" s="20"/>
      <c r="X23" s="20"/>
      <c r="Y23" s="20"/>
      <c r="Z23" s="20"/>
    </row>
    <row r="24" ht="12.75" customHeight="1">
      <c r="A24" s="75" t="s">
        <v>117</v>
      </c>
      <c r="B24" s="76"/>
      <c r="C24" s="77"/>
      <c r="D24" s="75"/>
      <c r="E24" s="76">
        <v>0.0</v>
      </c>
      <c r="F24" s="85">
        <v>0.0</v>
      </c>
      <c r="G24" s="80" t="s">
        <v>119</v>
      </c>
      <c r="H24" s="81">
        <v>0.0</v>
      </c>
      <c r="I24" s="82"/>
      <c r="J24" s="83"/>
      <c r="K24" s="81">
        <v>0.0</v>
      </c>
      <c r="L24" s="84">
        <v>0.0</v>
      </c>
      <c r="M24" s="20"/>
      <c r="N24" s="20"/>
      <c r="O24" s="20"/>
      <c r="P24" s="20"/>
      <c r="Q24" s="20"/>
      <c r="R24" s="20"/>
      <c r="S24" s="20"/>
      <c r="T24" s="20"/>
      <c r="U24" s="20"/>
      <c r="V24" s="20"/>
      <c r="W24" s="20"/>
      <c r="X24" s="20"/>
      <c r="Y24" s="20"/>
      <c r="Z24" s="20"/>
    </row>
    <row r="25" ht="12.75" customHeight="1">
      <c r="A25" s="75" t="s">
        <v>120</v>
      </c>
      <c r="B25" s="76"/>
      <c r="C25" s="77"/>
      <c r="D25" s="75"/>
      <c r="E25" s="76">
        <v>0.0</v>
      </c>
      <c r="F25" s="85">
        <v>0.0</v>
      </c>
      <c r="G25" s="80" t="s">
        <v>122</v>
      </c>
      <c r="H25" s="81">
        <v>0.0</v>
      </c>
      <c r="I25" s="82"/>
      <c r="J25" s="83"/>
      <c r="K25" s="81">
        <v>0.0</v>
      </c>
      <c r="L25" s="84">
        <v>0.0</v>
      </c>
      <c r="M25" s="20"/>
      <c r="N25" s="20"/>
      <c r="O25" s="20"/>
      <c r="P25" s="20"/>
      <c r="Q25" s="20"/>
      <c r="R25" s="20"/>
      <c r="S25" s="20"/>
      <c r="T25" s="20"/>
      <c r="U25" s="20"/>
      <c r="V25" s="20"/>
      <c r="W25" s="20"/>
      <c r="X25" s="20"/>
      <c r="Y25" s="20"/>
      <c r="Z25" s="20"/>
    </row>
    <row r="26" ht="12.75" customHeight="1">
      <c r="A26" s="75" t="s">
        <v>123</v>
      </c>
      <c r="B26" s="76"/>
      <c r="C26" s="77"/>
      <c r="D26" s="75"/>
      <c r="E26" s="76">
        <v>0.0</v>
      </c>
      <c r="F26" s="85">
        <v>0.0</v>
      </c>
      <c r="G26" s="80" t="s">
        <v>124</v>
      </c>
      <c r="H26" s="81">
        <v>0.0</v>
      </c>
      <c r="I26" s="82"/>
      <c r="J26" s="83"/>
      <c r="K26" s="81">
        <v>0.0</v>
      </c>
      <c r="L26" s="84">
        <v>0.0</v>
      </c>
      <c r="M26" s="20"/>
      <c r="N26" s="20"/>
      <c r="O26" s="20"/>
      <c r="P26" s="20"/>
      <c r="Q26" s="20"/>
      <c r="R26" s="20"/>
      <c r="S26" s="20"/>
      <c r="T26" s="20"/>
      <c r="U26" s="20"/>
      <c r="V26" s="20"/>
      <c r="W26" s="20"/>
      <c r="X26" s="20"/>
      <c r="Y26" s="20"/>
      <c r="Z26" s="20"/>
    </row>
    <row r="27" ht="12.75" customHeight="1">
      <c r="A27" s="75" t="s">
        <v>125</v>
      </c>
      <c r="B27" s="86"/>
      <c r="C27" s="77"/>
      <c r="D27" s="75"/>
      <c r="E27" s="86">
        <v>0.0</v>
      </c>
      <c r="F27" s="85">
        <v>0.0</v>
      </c>
      <c r="G27" s="83" t="s">
        <v>127</v>
      </c>
      <c r="H27" s="81">
        <v>0.0</v>
      </c>
      <c r="I27" s="82"/>
      <c r="J27" s="83"/>
      <c r="K27" s="81">
        <v>0.0</v>
      </c>
      <c r="L27" s="84">
        <v>0.0</v>
      </c>
      <c r="M27" s="20"/>
      <c r="N27" s="20"/>
      <c r="O27" s="20"/>
      <c r="P27" s="20"/>
      <c r="Q27" s="20"/>
      <c r="R27" s="20"/>
      <c r="S27" s="20"/>
      <c r="T27" s="20"/>
      <c r="U27" s="20"/>
      <c r="V27" s="20"/>
      <c r="W27" s="20"/>
      <c r="X27" s="20"/>
      <c r="Y27" s="20"/>
      <c r="Z27" s="20"/>
    </row>
    <row r="28" ht="12.75" customHeight="1">
      <c r="A28" s="75" t="s">
        <v>128</v>
      </c>
      <c r="B28" s="86"/>
      <c r="C28" s="77"/>
      <c r="D28" s="75"/>
      <c r="E28" s="86">
        <v>0.0</v>
      </c>
      <c r="F28" s="85">
        <v>0.0</v>
      </c>
      <c r="G28" s="80" t="s">
        <v>129</v>
      </c>
      <c r="H28" s="87"/>
      <c r="I28" s="88"/>
      <c r="J28" s="83"/>
      <c r="K28" s="89"/>
      <c r="L28" s="90"/>
      <c r="M28" s="20"/>
      <c r="N28" s="20"/>
      <c r="O28" s="20"/>
      <c r="P28" s="20"/>
      <c r="Q28" s="20"/>
      <c r="R28" s="20"/>
      <c r="S28" s="20"/>
      <c r="T28" s="20"/>
      <c r="U28" s="20"/>
      <c r="V28" s="20"/>
      <c r="W28" s="20"/>
      <c r="X28" s="20"/>
      <c r="Y28" s="20"/>
      <c r="Z28" s="20"/>
    </row>
    <row r="29" ht="12.75" customHeight="1">
      <c r="A29" s="75"/>
      <c r="B29" s="75"/>
      <c r="C29" s="91"/>
      <c r="D29" s="75"/>
      <c r="E29" s="75"/>
      <c r="F29" s="92"/>
      <c r="G29" s="93" t="s">
        <v>130</v>
      </c>
      <c r="H29" s="89"/>
      <c r="I29" s="94" t="s">
        <v>94</v>
      </c>
      <c r="J29" s="83"/>
      <c r="K29" s="89"/>
      <c r="L29" s="90"/>
      <c r="M29" s="20"/>
      <c r="N29" s="20"/>
      <c r="O29" s="20"/>
      <c r="P29" s="20"/>
      <c r="Q29" s="20"/>
      <c r="R29" s="20"/>
      <c r="S29" s="20"/>
      <c r="T29" s="20"/>
      <c r="U29" s="20"/>
      <c r="V29" s="20"/>
      <c r="W29" s="20"/>
      <c r="X29" s="20"/>
      <c r="Y29" s="20"/>
      <c r="Z29" s="20"/>
    </row>
    <row r="30" ht="12.75" customHeight="1">
      <c r="A30" s="75" t="s">
        <v>131</v>
      </c>
      <c r="B30" s="76"/>
      <c r="C30" s="77"/>
      <c r="D30" s="75"/>
      <c r="E30" s="76">
        <v>0.0</v>
      </c>
      <c r="F30" s="85">
        <v>0.0</v>
      </c>
      <c r="G30" s="95" t="s">
        <v>133</v>
      </c>
      <c r="H30" s="81">
        <v>0.0</v>
      </c>
      <c r="I30" s="82"/>
      <c r="J30" s="83"/>
      <c r="K30" s="81">
        <v>0.0</v>
      </c>
      <c r="L30" s="84">
        <v>0.0</v>
      </c>
      <c r="M30" s="20"/>
      <c r="N30" s="20"/>
      <c r="O30" s="20"/>
      <c r="P30" s="20"/>
      <c r="Q30" s="20"/>
      <c r="R30" s="20"/>
      <c r="S30" s="20"/>
      <c r="T30" s="20"/>
      <c r="U30" s="20"/>
      <c r="V30" s="20"/>
      <c r="W30" s="20"/>
      <c r="X30" s="20"/>
      <c r="Y30" s="20"/>
      <c r="Z30" s="20"/>
    </row>
    <row r="31" ht="27.0" customHeight="1">
      <c r="A31" s="75" t="s">
        <v>134</v>
      </c>
      <c r="B31" s="76"/>
      <c r="C31" s="77"/>
      <c r="D31" s="75"/>
      <c r="E31" s="76">
        <v>0.0</v>
      </c>
      <c r="F31" s="85">
        <v>0.0</v>
      </c>
      <c r="G31" s="88" t="s">
        <v>135</v>
      </c>
      <c r="H31" s="87"/>
      <c r="I31" s="88"/>
      <c r="J31" s="83"/>
      <c r="K31" s="89"/>
      <c r="L31" s="90"/>
      <c r="M31" s="20"/>
      <c r="N31" s="20"/>
      <c r="O31" s="20"/>
      <c r="P31" s="20"/>
      <c r="Q31" s="20"/>
      <c r="R31" s="20"/>
      <c r="S31" s="20"/>
      <c r="T31" s="20"/>
      <c r="U31" s="20"/>
      <c r="V31" s="20"/>
      <c r="W31" s="20"/>
      <c r="X31" s="20"/>
      <c r="Y31" s="20"/>
      <c r="Z31" s="20"/>
    </row>
    <row r="32" ht="12.75" customHeight="1">
      <c r="A32" s="75" t="s">
        <v>136</v>
      </c>
      <c r="B32" s="76"/>
      <c r="C32" s="77"/>
      <c r="D32" s="75"/>
      <c r="E32" s="76">
        <v>0.0</v>
      </c>
      <c r="F32" s="85">
        <v>0.0</v>
      </c>
      <c r="G32" s="83" t="s">
        <v>105</v>
      </c>
      <c r="H32" s="81">
        <v>0.0</v>
      </c>
      <c r="I32" s="82"/>
      <c r="J32" s="83"/>
      <c r="K32" s="81">
        <v>0.0</v>
      </c>
      <c r="L32" s="84">
        <v>0.0</v>
      </c>
      <c r="M32" s="20"/>
      <c r="N32" s="20"/>
      <c r="O32" s="20"/>
      <c r="P32" s="20"/>
      <c r="Q32" s="20"/>
      <c r="R32" s="20"/>
      <c r="S32" s="20"/>
      <c r="T32" s="20"/>
      <c r="U32" s="20"/>
      <c r="V32" s="20"/>
      <c r="W32" s="20"/>
      <c r="X32" s="20"/>
      <c r="Y32" s="20"/>
      <c r="Z32" s="20"/>
    </row>
    <row r="33" ht="12.75" customHeight="1">
      <c r="A33" s="75" t="s">
        <v>137</v>
      </c>
      <c r="B33" s="76"/>
      <c r="C33" s="77"/>
      <c r="D33" s="75"/>
      <c r="E33" s="76">
        <v>0.0</v>
      </c>
      <c r="F33" s="85">
        <v>0.0</v>
      </c>
      <c r="G33" s="96" t="s">
        <v>138</v>
      </c>
      <c r="H33" s="89"/>
      <c r="I33" s="94"/>
      <c r="J33" s="96"/>
      <c r="K33" s="89"/>
      <c r="L33" s="90"/>
      <c r="M33" s="20"/>
      <c r="N33" s="20"/>
      <c r="O33" s="20"/>
      <c r="P33" s="20"/>
      <c r="Q33" s="20"/>
      <c r="R33" s="20"/>
      <c r="S33" s="20"/>
      <c r="T33" s="20"/>
      <c r="U33" s="20"/>
      <c r="V33" s="20"/>
      <c r="W33" s="20"/>
      <c r="X33" s="20"/>
      <c r="Y33" s="20"/>
      <c r="Z33" s="20"/>
    </row>
    <row r="34" ht="12.75" customHeight="1">
      <c r="A34" s="97" t="s">
        <v>139</v>
      </c>
      <c r="B34" s="98"/>
      <c r="C34" s="99"/>
      <c r="D34" s="97"/>
      <c r="E34" s="98"/>
      <c r="F34" s="100"/>
      <c r="G34" s="83" t="s">
        <v>107</v>
      </c>
      <c r="H34" s="87">
        <f>SUM(H24:H32)</f>
        <v>0</v>
      </c>
      <c r="I34" s="88"/>
      <c r="J34" s="83"/>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5" t="s">
        <v>105</v>
      </c>
      <c r="B35" s="76"/>
      <c r="C35" s="77"/>
      <c r="D35" s="75"/>
      <c r="E35" s="76">
        <v>0.0</v>
      </c>
      <c r="F35" s="85">
        <v>0.0</v>
      </c>
      <c r="G35" s="27" t="s">
        <v>141</v>
      </c>
      <c r="H35" s="27"/>
      <c r="I35" s="65"/>
      <c r="J35" s="27"/>
      <c r="K35" s="66"/>
      <c r="L35" s="67"/>
      <c r="M35" s="20"/>
      <c r="N35" s="20"/>
      <c r="O35" s="20"/>
      <c r="P35" s="20"/>
      <c r="Q35" s="20"/>
      <c r="R35" s="20"/>
      <c r="S35" s="20"/>
      <c r="T35" s="20"/>
      <c r="U35" s="20"/>
      <c r="V35" s="20"/>
      <c r="W35" s="20"/>
      <c r="X35" s="20"/>
      <c r="Y35" s="20"/>
      <c r="Z35" s="20"/>
    </row>
    <row r="36" ht="12.75" customHeight="1">
      <c r="A36" s="97" t="s">
        <v>142</v>
      </c>
      <c r="B36" s="97"/>
      <c r="C36" s="102"/>
      <c r="D36" s="97"/>
      <c r="E36" s="98"/>
      <c r="F36" s="100"/>
      <c r="G36" s="30" t="s">
        <v>143</v>
      </c>
      <c r="H36" s="30"/>
      <c r="I36" s="69"/>
      <c r="J36" s="30" t="s">
        <v>110</v>
      </c>
      <c r="K36" s="29"/>
      <c r="L36" s="71"/>
      <c r="M36" s="20"/>
      <c r="N36" s="20"/>
      <c r="O36" s="20"/>
      <c r="P36" s="20"/>
      <c r="Q36" s="20"/>
      <c r="R36" s="20"/>
      <c r="S36" s="20"/>
      <c r="T36" s="20"/>
      <c r="U36" s="20"/>
      <c r="V36" s="20"/>
      <c r="W36" s="20"/>
      <c r="X36" s="20"/>
      <c r="Y36" s="20"/>
      <c r="Z36" s="20"/>
    </row>
    <row r="37" ht="12.75" customHeight="1">
      <c r="A37" s="75" t="s">
        <v>107</v>
      </c>
      <c r="B37" s="103">
        <f>SUM(B24:B35)</f>
        <v>0</v>
      </c>
      <c r="C37" s="104"/>
      <c r="D37" s="75"/>
      <c r="E37" s="103">
        <f t="shared" ref="E37:F37" si="4">SUM(E24:E36)</f>
        <v>0</v>
      </c>
      <c r="F37" s="105">
        <f t="shared" si="4"/>
        <v>0</v>
      </c>
      <c r="G37" s="30" t="s">
        <v>113</v>
      </c>
      <c r="H37" s="30"/>
      <c r="I37" s="69"/>
      <c r="J37" s="30"/>
      <c r="K37" s="29" t="s">
        <v>114</v>
      </c>
      <c r="L37" s="33" t="s">
        <v>115</v>
      </c>
      <c r="M37" s="20"/>
      <c r="N37" s="20"/>
      <c r="O37" s="20"/>
      <c r="P37" s="20"/>
      <c r="Q37" s="20"/>
      <c r="R37" s="20"/>
      <c r="S37" s="20"/>
      <c r="T37" s="20"/>
      <c r="U37" s="20"/>
      <c r="V37" s="20"/>
      <c r="W37" s="20"/>
      <c r="X37" s="20"/>
      <c r="Y37" s="20"/>
      <c r="Z37" s="20"/>
    </row>
    <row r="38" ht="12.75" customHeight="1">
      <c r="A38" s="64" t="s">
        <v>144</v>
      </c>
      <c r="B38" s="27"/>
      <c r="C38" s="65"/>
      <c r="D38" s="27"/>
      <c r="E38" s="27"/>
      <c r="F38" s="68"/>
      <c r="G38" s="73" t="s">
        <v>145</v>
      </c>
      <c r="H38" s="30" t="s">
        <v>79</v>
      </c>
      <c r="I38" s="69" t="s">
        <v>146</v>
      </c>
      <c r="J38" s="30"/>
      <c r="K38" s="29" t="s">
        <v>81</v>
      </c>
      <c r="L38" s="33" t="s">
        <v>82</v>
      </c>
      <c r="M38" s="20"/>
      <c r="N38" s="20"/>
      <c r="O38" s="20"/>
      <c r="P38" s="20"/>
      <c r="Q38" s="20"/>
      <c r="R38" s="20"/>
      <c r="S38" s="20"/>
      <c r="T38" s="20"/>
      <c r="U38" s="20"/>
      <c r="V38" s="20"/>
      <c r="W38" s="20"/>
      <c r="X38" s="20"/>
      <c r="Y38" s="20"/>
      <c r="Z38" s="20"/>
    </row>
    <row r="39" ht="12.75" customHeight="1">
      <c r="A39" s="30" t="s">
        <v>147</v>
      </c>
      <c r="B39" s="30"/>
      <c r="C39" s="69"/>
      <c r="D39" s="30"/>
      <c r="E39" s="30" t="s">
        <v>148</v>
      </c>
      <c r="F39" s="106" t="s">
        <v>149</v>
      </c>
      <c r="G39" s="107" t="s">
        <v>150</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151</v>
      </c>
      <c r="B40" s="30"/>
      <c r="C40" s="69"/>
      <c r="D40" s="30"/>
      <c r="E40" s="30"/>
      <c r="F40" s="106"/>
      <c r="G40" s="112" t="s">
        <v>152</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153</v>
      </c>
      <c r="B41" s="30" t="s">
        <v>79</v>
      </c>
      <c r="C41" s="69" t="s">
        <v>146</v>
      </c>
      <c r="D41" s="73"/>
      <c r="E41" s="29" t="s">
        <v>81</v>
      </c>
      <c r="F41" s="33" t="s">
        <v>82</v>
      </c>
      <c r="G41" s="112" t="s">
        <v>154</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155</v>
      </c>
      <c r="B42" s="115">
        <v>0.0</v>
      </c>
      <c r="C42" s="116"/>
      <c r="D42" s="117"/>
      <c r="E42" s="118"/>
      <c r="F42" s="118"/>
      <c r="G42" s="119" t="s">
        <v>156</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157</v>
      </c>
      <c r="B43" s="115">
        <v>0.0</v>
      </c>
      <c r="C43" s="116" t="s">
        <v>158</v>
      </c>
      <c r="D43" s="117"/>
      <c r="E43" s="118"/>
      <c r="F43" s="118"/>
      <c r="G43" s="119" t="s">
        <v>159</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160</v>
      </c>
      <c r="B44" s="115">
        <v>0.0</v>
      </c>
      <c r="C44" s="120" t="s">
        <v>161</v>
      </c>
      <c r="D44" s="117"/>
      <c r="E44" s="118"/>
      <c r="F44" s="118"/>
      <c r="G44" s="121" t="s">
        <v>162</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163</v>
      </c>
      <c r="B45" s="122">
        <v>0.0</v>
      </c>
      <c r="C45" s="120"/>
      <c r="D45" s="117"/>
      <c r="E45" s="122">
        <v>0.0</v>
      </c>
      <c r="F45" s="123">
        <v>0.0</v>
      </c>
      <c r="G45" s="112" t="s">
        <v>107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164</v>
      </c>
      <c r="B46" s="122">
        <v>0.0</v>
      </c>
      <c r="C46" s="120"/>
      <c r="D46" s="117"/>
      <c r="E46" s="122">
        <v>0.0</v>
      </c>
      <c r="F46" s="123">
        <v>0.0</v>
      </c>
      <c r="G46" s="27" t="s">
        <v>165</v>
      </c>
      <c r="H46" s="27"/>
      <c r="I46" s="65"/>
      <c r="J46" s="27"/>
      <c r="K46" s="66"/>
      <c r="L46" s="67"/>
      <c r="M46" s="20"/>
      <c r="N46" s="20"/>
      <c r="O46" s="20"/>
      <c r="P46" s="20"/>
      <c r="Q46" s="20"/>
      <c r="R46" s="20"/>
      <c r="S46" s="20"/>
      <c r="T46" s="20"/>
      <c r="U46" s="20"/>
      <c r="V46" s="20"/>
      <c r="W46" s="20"/>
      <c r="X46" s="20"/>
      <c r="Y46" s="20"/>
      <c r="Z46" s="20"/>
    </row>
    <row r="47" ht="13.5" customHeight="1">
      <c r="A47" s="114" t="s">
        <v>166</v>
      </c>
      <c r="B47" s="118"/>
      <c r="C47" s="114"/>
      <c r="D47" s="117"/>
      <c r="E47" s="118"/>
      <c r="F47" s="114"/>
      <c r="G47" s="126" t="s">
        <v>167</v>
      </c>
      <c r="H47" s="30" t="s">
        <v>42</v>
      </c>
      <c r="I47" s="69"/>
      <c r="J47" s="30"/>
      <c r="K47" s="70"/>
      <c r="L47" s="71"/>
      <c r="M47" s="20"/>
      <c r="N47" s="20"/>
      <c r="O47" s="20"/>
      <c r="P47" s="20"/>
      <c r="Q47" s="20"/>
      <c r="R47" s="20"/>
      <c r="S47" s="20"/>
      <c r="T47" s="20"/>
      <c r="U47" s="20"/>
      <c r="V47" s="20"/>
      <c r="W47" s="20"/>
      <c r="X47" s="20"/>
      <c r="Y47" s="20"/>
      <c r="Z47" s="20"/>
    </row>
    <row r="48" ht="13.5" customHeight="1">
      <c r="A48" s="114" t="s">
        <v>168</v>
      </c>
      <c r="B48" s="118"/>
      <c r="C48" s="114"/>
      <c r="D48" s="117"/>
      <c r="E48" s="118"/>
      <c r="F48" s="114"/>
      <c r="G48" s="127" t="s">
        <v>169</v>
      </c>
      <c r="H48" s="73"/>
      <c r="I48" s="128"/>
      <c r="J48" s="73"/>
      <c r="K48" s="70"/>
      <c r="L48" s="71"/>
      <c r="M48" s="20"/>
      <c r="N48" s="20"/>
      <c r="O48" s="20"/>
      <c r="P48" s="20"/>
      <c r="Q48" s="20"/>
      <c r="R48" s="20"/>
      <c r="S48" s="20"/>
      <c r="T48" s="20"/>
      <c r="U48" s="20"/>
      <c r="V48" s="20"/>
      <c r="W48" s="20"/>
      <c r="X48" s="20"/>
      <c r="Y48" s="20"/>
      <c r="Z48" s="20"/>
    </row>
    <row r="49" ht="12.0" customHeight="1">
      <c r="A49" s="114" t="s">
        <v>170</v>
      </c>
      <c r="B49" s="118"/>
      <c r="C49" s="114"/>
      <c r="D49" s="117"/>
      <c r="E49" s="129"/>
      <c r="F49" s="130"/>
      <c r="G49" s="30" t="s">
        <v>113</v>
      </c>
      <c r="H49" s="30" t="s">
        <v>615</v>
      </c>
      <c r="I49" s="69" t="s">
        <v>616</v>
      </c>
      <c r="J49" s="30" t="s">
        <v>617</v>
      </c>
      <c r="K49" s="29" t="s">
        <v>211</v>
      </c>
      <c r="L49" s="33" t="s">
        <v>618</v>
      </c>
      <c r="M49" s="20"/>
      <c r="N49" s="20"/>
      <c r="O49" s="20"/>
      <c r="P49" s="20"/>
      <c r="Q49" s="20"/>
      <c r="R49" s="20"/>
      <c r="S49" s="20"/>
      <c r="T49" s="20"/>
      <c r="U49" s="20"/>
      <c r="V49" s="20"/>
      <c r="W49" s="20"/>
      <c r="X49" s="20"/>
      <c r="Y49" s="20"/>
      <c r="Z49" s="20"/>
    </row>
    <row r="50" ht="12.75" customHeight="1">
      <c r="A50" s="117" t="s">
        <v>107</v>
      </c>
      <c r="B50" s="118">
        <f>SUM(B42:B46)</f>
        <v>0</v>
      </c>
      <c r="C50" s="114"/>
      <c r="D50" s="117"/>
      <c r="E50" s="118">
        <f t="shared" ref="E50:F50" si="6">SUM(E45,E46)</f>
        <v>0</v>
      </c>
      <c r="F50" s="131">
        <f t="shared" si="6"/>
        <v>0</v>
      </c>
      <c r="G50" s="132" t="s">
        <v>172</v>
      </c>
      <c r="H50" s="30" t="s">
        <v>79</v>
      </c>
      <c r="I50" s="69" t="s">
        <v>146</v>
      </c>
      <c r="J50" s="73"/>
      <c r="K50" s="29" t="s">
        <v>81</v>
      </c>
      <c r="L50" s="33" t="s">
        <v>82</v>
      </c>
      <c r="M50" s="20"/>
      <c r="N50" s="20"/>
      <c r="O50" s="20"/>
      <c r="P50" s="20"/>
      <c r="Q50" s="20"/>
      <c r="R50" s="20"/>
      <c r="S50" s="20"/>
      <c r="T50" s="20"/>
      <c r="U50" s="20"/>
      <c r="V50" s="20"/>
      <c r="W50" s="20"/>
      <c r="X50" s="20"/>
      <c r="Y50" s="20"/>
      <c r="Z50" s="20"/>
    </row>
    <row r="51" ht="12.75" customHeight="1">
      <c r="A51" s="64" t="s">
        <v>173</v>
      </c>
      <c r="B51" s="27"/>
      <c r="C51" s="65"/>
      <c r="D51" s="27"/>
      <c r="E51" s="66"/>
      <c r="F51" s="67"/>
      <c r="G51" s="133" t="s">
        <v>174</v>
      </c>
      <c r="H51" s="134">
        <v>6000.0</v>
      </c>
      <c r="I51" s="135" t="s">
        <v>619</v>
      </c>
      <c r="J51" s="136"/>
      <c r="K51" s="200">
        <v>5250.0</v>
      </c>
      <c r="L51" s="201">
        <v>5250.0</v>
      </c>
      <c r="M51" s="20"/>
      <c r="N51" s="20"/>
      <c r="O51" s="20"/>
      <c r="P51" s="20"/>
      <c r="Q51" s="20"/>
      <c r="R51" s="20"/>
      <c r="S51" s="20"/>
      <c r="T51" s="20"/>
      <c r="U51" s="20"/>
      <c r="V51" s="20"/>
      <c r="W51" s="20"/>
      <c r="X51" s="20"/>
      <c r="Y51" s="20"/>
      <c r="Z51" s="20"/>
    </row>
    <row r="52" ht="12.75" customHeight="1">
      <c r="A52" s="30" t="s">
        <v>167</v>
      </c>
      <c r="B52" s="30" t="s">
        <v>41</v>
      </c>
      <c r="C52" s="69"/>
      <c r="D52" s="30"/>
      <c r="E52" s="70"/>
      <c r="F52" s="71"/>
      <c r="G52" s="133" t="s">
        <v>175</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169</v>
      </c>
      <c r="B53" s="73"/>
      <c r="C53" s="128"/>
      <c r="D53" s="73"/>
      <c r="E53" s="70"/>
      <c r="F53" s="71"/>
      <c r="G53" s="133" t="s">
        <v>176</v>
      </c>
      <c r="H53" s="134">
        <v>1350.0</v>
      </c>
      <c r="I53" s="135" t="s">
        <v>620</v>
      </c>
      <c r="J53" s="136"/>
      <c r="K53" s="200">
        <v>1350.0</v>
      </c>
      <c r="L53" s="201">
        <v>1350.0</v>
      </c>
      <c r="M53" s="20"/>
      <c r="N53" s="20"/>
      <c r="O53" s="20"/>
      <c r="P53" s="20"/>
      <c r="Q53" s="20"/>
      <c r="R53" s="20"/>
      <c r="S53" s="20"/>
      <c r="T53" s="20"/>
      <c r="U53" s="20"/>
      <c r="V53" s="20"/>
      <c r="W53" s="20"/>
      <c r="X53" s="20"/>
      <c r="Y53" s="20"/>
      <c r="Z53" s="20"/>
    </row>
    <row r="54" ht="12.75" customHeight="1">
      <c r="A54" s="30" t="s">
        <v>151</v>
      </c>
      <c r="B54" s="73" t="s">
        <v>621</v>
      </c>
      <c r="C54" s="69" t="s">
        <v>616</v>
      </c>
      <c r="D54" s="30" t="s">
        <v>622</v>
      </c>
      <c r="E54" s="29" t="s">
        <v>211</v>
      </c>
      <c r="F54" s="33" t="s">
        <v>623</v>
      </c>
      <c r="G54" s="133" t="s">
        <v>177</v>
      </c>
      <c r="H54" s="134">
        <v>1500.0</v>
      </c>
      <c r="I54" s="135" t="s">
        <v>624</v>
      </c>
      <c r="J54" s="136"/>
      <c r="K54" s="200">
        <v>1500.0</v>
      </c>
      <c r="L54" s="201">
        <v>1500.0</v>
      </c>
      <c r="M54" s="20"/>
      <c r="N54" s="20"/>
      <c r="O54" s="20"/>
      <c r="P54" s="20"/>
      <c r="Q54" s="20"/>
      <c r="R54" s="20"/>
      <c r="S54" s="20"/>
      <c r="T54" s="20"/>
      <c r="U54" s="20"/>
      <c r="V54" s="20"/>
      <c r="W54" s="20"/>
      <c r="X54" s="20"/>
      <c r="Y54" s="20"/>
      <c r="Z54" s="20"/>
    </row>
    <row r="55" ht="25.5" customHeight="1">
      <c r="A55" s="132" t="s">
        <v>172</v>
      </c>
      <c r="B55" s="138" t="s">
        <v>79</v>
      </c>
      <c r="C55" s="69" t="s">
        <v>146</v>
      </c>
      <c r="D55" s="73"/>
      <c r="E55" s="29" t="s">
        <v>81</v>
      </c>
      <c r="F55" s="33" t="s">
        <v>82</v>
      </c>
      <c r="G55" s="133" t="s">
        <v>178</v>
      </c>
      <c r="H55" s="134">
        <v>100.0</v>
      </c>
      <c r="I55" s="135" t="s">
        <v>625</v>
      </c>
      <c r="J55" s="136"/>
      <c r="K55" s="200">
        <v>100.0</v>
      </c>
      <c r="L55" s="201">
        <v>100.0</v>
      </c>
      <c r="M55" s="20"/>
      <c r="N55" s="20"/>
      <c r="O55" s="20"/>
      <c r="P55" s="20"/>
      <c r="Q55" s="20"/>
      <c r="R55" s="20"/>
      <c r="S55" s="20"/>
      <c r="T55" s="20"/>
      <c r="U55" s="20"/>
      <c r="V55" s="20"/>
      <c r="W55" s="20"/>
      <c r="X55" s="20"/>
      <c r="Y55" s="20"/>
      <c r="Z55" s="20"/>
    </row>
    <row r="56" ht="12.75" customHeight="1">
      <c r="A56" s="139" t="s">
        <v>174</v>
      </c>
      <c r="B56" s="140">
        <v>4500.0</v>
      </c>
      <c r="C56" s="141" t="s">
        <v>626</v>
      </c>
      <c r="D56" s="142"/>
      <c r="E56" s="178">
        <v>4500.0</v>
      </c>
      <c r="F56" s="179">
        <v>4500.0</v>
      </c>
      <c r="G56" s="144" t="s">
        <v>105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175</v>
      </c>
      <c r="B57" s="140">
        <v>0.0</v>
      </c>
      <c r="C57" s="141"/>
      <c r="D57" s="142"/>
      <c r="E57" s="140">
        <v>0.0</v>
      </c>
      <c r="F57" s="143">
        <v>0.0</v>
      </c>
      <c r="G57" s="145" t="s">
        <v>142</v>
      </c>
      <c r="H57" s="146"/>
      <c r="I57" s="145"/>
      <c r="J57" s="146"/>
      <c r="K57" s="147"/>
      <c r="L57" s="148"/>
      <c r="M57" s="20"/>
      <c r="N57" s="20"/>
      <c r="O57" s="20"/>
      <c r="P57" s="20"/>
      <c r="Q57" s="20"/>
      <c r="R57" s="20"/>
      <c r="S57" s="20"/>
      <c r="T57" s="20"/>
      <c r="U57" s="20"/>
      <c r="V57" s="20"/>
      <c r="W57" s="20"/>
      <c r="X57" s="20"/>
      <c r="Y57" s="20"/>
      <c r="Z57" s="20"/>
    </row>
    <row r="58" ht="12.75" customHeight="1">
      <c r="A58" s="139" t="s">
        <v>176</v>
      </c>
      <c r="B58" s="140">
        <v>1350.0</v>
      </c>
      <c r="C58" s="141" t="s">
        <v>627</v>
      </c>
      <c r="D58" s="142"/>
      <c r="E58" s="178">
        <v>1350.0</v>
      </c>
      <c r="F58" s="179">
        <v>1350.0</v>
      </c>
      <c r="G58" s="149" t="s">
        <v>107</v>
      </c>
      <c r="H58" s="150">
        <f>SUM(H51:H56)</f>
        <v>8950</v>
      </c>
      <c r="I58" s="151"/>
      <c r="J58" s="152"/>
      <c r="K58" s="150">
        <f t="shared" ref="K58:L58" si="7">SUM(K51,K52,K53,K54,K55,K56)</f>
        <v>8200</v>
      </c>
      <c r="L58" s="153">
        <f t="shared" si="7"/>
        <v>8200</v>
      </c>
      <c r="M58" s="20"/>
      <c r="N58" s="20"/>
      <c r="O58" s="20"/>
      <c r="P58" s="20"/>
      <c r="Q58" s="20"/>
      <c r="R58" s="20"/>
      <c r="S58" s="20"/>
      <c r="T58" s="20"/>
      <c r="U58" s="20"/>
      <c r="V58" s="20"/>
      <c r="W58" s="20"/>
      <c r="X58" s="20"/>
      <c r="Y58" s="20"/>
      <c r="Z58" s="20"/>
    </row>
    <row r="59" ht="12.75" customHeight="1">
      <c r="A59" s="139" t="s">
        <v>179</v>
      </c>
      <c r="B59" s="140">
        <v>1200.0</v>
      </c>
      <c r="C59" s="141" t="s">
        <v>628</v>
      </c>
      <c r="D59" s="142"/>
      <c r="E59" s="178">
        <v>1200.0</v>
      </c>
      <c r="F59" s="179">
        <v>1200.0</v>
      </c>
      <c r="G59" s="154" t="s">
        <v>180</v>
      </c>
      <c r="H59" s="20"/>
      <c r="I59" s="20"/>
      <c r="J59" s="20"/>
      <c r="K59" s="20"/>
      <c r="L59" s="20"/>
      <c r="M59" s="20"/>
      <c r="N59" s="20"/>
      <c r="O59" s="20"/>
      <c r="P59" s="20"/>
      <c r="Q59" s="20"/>
      <c r="R59" s="20"/>
      <c r="S59" s="20"/>
      <c r="T59" s="20"/>
      <c r="U59" s="20"/>
      <c r="V59" s="20"/>
      <c r="W59" s="20"/>
      <c r="X59" s="20"/>
      <c r="Y59" s="20"/>
      <c r="Z59" s="20"/>
    </row>
    <row r="60" ht="12.75" customHeight="1">
      <c r="A60" s="139" t="s">
        <v>178</v>
      </c>
      <c r="B60" s="140">
        <v>70.0</v>
      </c>
      <c r="C60" s="141" t="s">
        <v>629</v>
      </c>
      <c r="D60" s="142"/>
      <c r="E60" s="178">
        <v>70.0</v>
      </c>
      <c r="F60" s="179">
        <v>70.0</v>
      </c>
      <c r="G60" s="181"/>
      <c r="H60" s="20"/>
      <c r="I60" s="20"/>
      <c r="J60" s="20"/>
      <c r="K60" s="20"/>
      <c r="L60" s="20"/>
      <c r="M60" s="20"/>
      <c r="N60" s="20"/>
      <c r="O60" s="20"/>
      <c r="P60" s="20"/>
      <c r="Q60" s="20"/>
      <c r="R60" s="20"/>
      <c r="S60" s="20"/>
      <c r="T60" s="20"/>
      <c r="U60" s="20"/>
      <c r="V60" s="20"/>
      <c r="W60" s="20"/>
      <c r="X60" s="20"/>
      <c r="Y60" s="20"/>
      <c r="Z60" s="20"/>
    </row>
    <row r="61" ht="12.75" customHeight="1">
      <c r="A61" s="156" t="s">
        <v>105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142</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107</v>
      </c>
      <c r="B63" s="163">
        <f>SUM(H56:H62)</f>
        <v>8950</v>
      </c>
      <c r="C63" s="164"/>
      <c r="D63" s="142"/>
      <c r="E63" s="163">
        <f t="shared" ref="E63:F63" si="8">SUM(E56,E57,E58,E59,E60,E61)</f>
        <v>7120</v>
      </c>
      <c r="F63" s="165">
        <f t="shared" si="8"/>
        <v>7120</v>
      </c>
      <c r="G63" s="157"/>
      <c r="H63" s="20"/>
      <c r="I63" s="20"/>
      <c r="J63" s="20"/>
      <c r="K63" s="20"/>
      <c r="L63" s="20"/>
      <c r="M63" s="20"/>
      <c r="N63" s="20"/>
      <c r="O63" s="20"/>
      <c r="P63" s="20"/>
      <c r="Q63" s="20"/>
      <c r="R63" s="20"/>
      <c r="S63" s="20"/>
      <c r="T63" s="20"/>
      <c r="U63" s="20"/>
      <c r="V63" s="20"/>
      <c r="W63" s="20"/>
      <c r="X63" s="20"/>
      <c r="Y63" s="20"/>
      <c r="Z63" s="20"/>
    </row>
    <row r="64" ht="12.75" customHeight="1">
      <c r="A64" s="64" t="s">
        <v>182</v>
      </c>
      <c r="B64" s="27"/>
      <c r="C64" s="27"/>
      <c r="D64" s="68"/>
      <c r="E64" s="166">
        <f t="shared" ref="E64:F64" si="9">SUM(E20,K20,K34,E50,K45,E63,K58)</f>
        <v>15320</v>
      </c>
      <c r="F64" s="167">
        <f t="shared" si="9"/>
        <v>15320</v>
      </c>
      <c r="G64" s="157"/>
      <c r="H64" s="20"/>
      <c r="I64" s="20"/>
      <c r="J64" s="20"/>
      <c r="K64" s="20"/>
      <c r="L64" s="20"/>
      <c r="M64" s="20"/>
      <c r="N64" s="20"/>
      <c r="O64" s="20"/>
      <c r="P64" s="20"/>
      <c r="Q64" s="20"/>
      <c r="R64" s="20"/>
      <c r="S64" s="20"/>
      <c r="T64" s="20"/>
      <c r="U64" s="20"/>
      <c r="V64" s="20"/>
      <c r="W64" s="20"/>
      <c r="X64" s="20"/>
      <c r="Y64" s="20"/>
      <c r="Z64" s="20"/>
    </row>
    <row r="65" ht="12.75" customHeight="1">
      <c r="A65" s="25" t="s">
        <v>183</v>
      </c>
      <c r="B65" s="25"/>
      <c r="C65" s="25"/>
      <c r="D65" s="168"/>
      <c r="E65" s="166">
        <f t="shared" ref="E65:F65" si="10">E37</f>
        <v>0</v>
      </c>
      <c r="F65" s="167">
        <f t="shared" si="10"/>
        <v>0</v>
      </c>
      <c r="G65" s="169"/>
      <c r="H65" s="20"/>
      <c r="I65" s="20"/>
      <c r="J65" s="20"/>
      <c r="K65" s="20"/>
      <c r="L65" s="20"/>
      <c r="M65" s="20"/>
      <c r="N65" s="20"/>
      <c r="O65" s="20"/>
      <c r="P65" s="20"/>
      <c r="Q65" s="20"/>
      <c r="R65" s="20"/>
      <c r="S65" s="20"/>
      <c r="T65" s="20"/>
      <c r="U65" s="20"/>
      <c r="V65" s="20"/>
      <c r="W65" s="20"/>
      <c r="X65" s="20"/>
      <c r="Y65" s="20"/>
      <c r="Z65" s="20"/>
    </row>
    <row r="66" ht="12.75" customHeight="1">
      <c r="A66" s="24" t="s">
        <v>184</v>
      </c>
      <c r="B66" s="25"/>
      <c r="C66" s="25"/>
      <c r="D66" s="25"/>
      <c r="E66" s="167">
        <f t="shared" ref="E66:F66" si="11">SUM(E64:E65)</f>
        <v>15320</v>
      </c>
      <c r="F66" s="167">
        <f t="shared" si="11"/>
        <v>15320</v>
      </c>
      <c r="G66" s="20"/>
      <c r="H66" s="20"/>
      <c r="I66" s="20"/>
      <c r="J66" s="20"/>
      <c r="K66" s="20"/>
      <c r="L66" s="20"/>
      <c r="M66" s="20"/>
      <c r="N66" s="20"/>
      <c r="O66" s="20"/>
      <c r="P66" s="20"/>
      <c r="Q66" s="20"/>
      <c r="R66" s="20"/>
      <c r="S66" s="20"/>
      <c r="T66" s="20"/>
      <c r="U66" s="20"/>
      <c r="V66" s="20"/>
      <c r="W66" s="20"/>
      <c r="X66" s="20"/>
      <c r="Y66" s="20"/>
      <c r="Z66" s="20"/>
    </row>
    <row r="67" ht="12.75" customHeight="1">
      <c r="A67" s="25" t="s">
        <v>185</v>
      </c>
      <c r="B67" s="25"/>
      <c r="C67" s="25"/>
      <c r="D67" s="25"/>
      <c r="E67" s="170" t="s">
        <v>186</v>
      </c>
      <c r="F67" s="171" t="s">
        <v>187</v>
      </c>
      <c r="G67" s="172" t="s">
        <v>188</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189</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7" t="s">
        <v>630</v>
      </c>
      <c r="B1" s="18" t="s">
        <v>631</v>
      </c>
      <c r="C1" s="18" t="s">
        <v>539</v>
      </c>
      <c r="D1" s="18" t="s">
        <v>632</v>
      </c>
      <c r="E1" s="18" t="s">
        <v>63</v>
      </c>
      <c r="F1" s="18" t="s">
        <v>64</v>
      </c>
      <c r="G1" s="19" t="s">
        <v>633</v>
      </c>
      <c r="H1" s="20"/>
      <c r="I1" s="20"/>
      <c r="J1" s="20"/>
      <c r="K1" s="21" t="s">
        <v>634</v>
      </c>
      <c r="L1" s="22"/>
      <c r="M1" s="20"/>
      <c r="N1" s="23"/>
      <c r="O1" s="20"/>
      <c r="P1" s="20"/>
      <c r="Q1" s="20"/>
      <c r="R1" s="20"/>
      <c r="S1" s="20"/>
      <c r="T1" s="20"/>
      <c r="U1" s="20"/>
      <c r="V1" s="20"/>
      <c r="W1" s="20"/>
      <c r="X1" s="20"/>
      <c r="Y1" s="20"/>
      <c r="Z1" s="20"/>
    </row>
    <row r="2" ht="12.75" customHeight="1">
      <c r="A2" s="24" t="s">
        <v>635</v>
      </c>
      <c r="B2" s="25"/>
      <c r="C2" s="25"/>
      <c r="D2" s="25"/>
      <c r="E2" s="26"/>
      <c r="F2" s="26"/>
      <c r="G2" s="25" t="s">
        <v>636</v>
      </c>
      <c r="H2" s="27"/>
      <c r="I2" s="27"/>
      <c r="J2" s="27"/>
      <c r="K2" s="26"/>
      <c r="L2" s="28"/>
      <c r="M2" s="20"/>
      <c r="N2" s="20"/>
      <c r="O2" s="20"/>
      <c r="P2" s="20"/>
      <c r="Q2" s="20"/>
      <c r="R2" s="20"/>
      <c r="S2" s="20"/>
      <c r="T2" s="20"/>
      <c r="U2" s="20"/>
      <c r="V2" s="20"/>
      <c r="W2" s="20"/>
      <c r="X2" s="20"/>
      <c r="Y2" s="20"/>
      <c r="Z2" s="20"/>
    </row>
    <row r="3" ht="12.75" customHeight="1">
      <c r="A3" s="29" t="s">
        <v>637</v>
      </c>
      <c r="B3" s="30" t="s">
        <v>638</v>
      </c>
      <c r="C3" s="30" t="s">
        <v>76</v>
      </c>
      <c r="D3" s="30" t="s">
        <v>639</v>
      </c>
      <c r="E3" s="29" t="s">
        <v>264</v>
      </c>
      <c r="F3" s="31"/>
      <c r="G3" s="29" t="s">
        <v>640</v>
      </c>
      <c r="H3" s="30" t="s">
        <v>641</v>
      </c>
      <c r="I3" s="30" t="s">
        <v>571</v>
      </c>
      <c r="J3" s="30" t="s">
        <v>642</v>
      </c>
      <c r="K3" s="29" t="s">
        <v>264</v>
      </c>
      <c r="L3" s="31"/>
      <c r="M3" s="20"/>
      <c r="N3" s="20"/>
      <c r="O3" s="20"/>
      <c r="P3" s="20"/>
      <c r="Q3" s="20"/>
      <c r="R3" s="20"/>
      <c r="S3" s="20"/>
      <c r="T3" s="20"/>
      <c r="U3" s="20"/>
      <c r="V3" s="20"/>
      <c r="W3" s="20"/>
      <c r="X3" s="20"/>
      <c r="Y3" s="20"/>
      <c r="Z3" s="20"/>
    </row>
    <row r="4" ht="12.75" customHeight="1">
      <c r="A4" s="32" t="s">
        <v>78</v>
      </c>
      <c r="B4" s="29" t="s">
        <v>79</v>
      </c>
      <c r="C4" s="29" t="s">
        <v>80</v>
      </c>
      <c r="D4" s="29"/>
      <c r="E4" s="29" t="s">
        <v>81</v>
      </c>
      <c r="F4" s="33" t="s">
        <v>82</v>
      </c>
      <c r="G4" s="32" t="s">
        <v>78</v>
      </c>
      <c r="H4" s="30" t="s">
        <v>79</v>
      </c>
      <c r="I4" s="30" t="s">
        <v>80</v>
      </c>
      <c r="J4" s="30"/>
      <c r="K4" s="29" t="s">
        <v>81</v>
      </c>
      <c r="L4" s="33" t="s">
        <v>82</v>
      </c>
      <c r="M4" s="20"/>
      <c r="N4" s="20"/>
      <c r="O4" s="20"/>
      <c r="P4" s="20"/>
      <c r="Q4" s="20"/>
      <c r="R4" s="20"/>
      <c r="S4" s="20"/>
      <c r="T4" s="20"/>
      <c r="U4" s="20"/>
      <c r="V4" s="20"/>
      <c r="W4" s="20"/>
      <c r="X4" s="20"/>
      <c r="Y4" s="20"/>
      <c r="Z4" s="20"/>
    </row>
    <row r="5" ht="12.75" customHeight="1">
      <c r="A5" s="34" t="s">
        <v>83</v>
      </c>
      <c r="B5" s="35">
        <v>300.0</v>
      </c>
      <c r="C5" s="36" t="s">
        <v>643</v>
      </c>
      <c r="D5" s="37"/>
      <c r="E5" s="38">
        <v>300.0</v>
      </c>
      <c r="F5" s="39">
        <v>300.0</v>
      </c>
      <c r="G5" s="40" t="s">
        <v>83</v>
      </c>
      <c r="H5" s="41">
        <v>300.0</v>
      </c>
      <c r="I5" s="42" t="s">
        <v>644</v>
      </c>
      <c r="J5" s="40"/>
      <c r="K5" s="43">
        <v>150.0</v>
      </c>
      <c r="L5" s="44">
        <v>150.0</v>
      </c>
      <c r="M5" s="20"/>
      <c r="N5" s="20"/>
      <c r="O5" s="20"/>
      <c r="P5" s="20"/>
      <c r="Q5" s="20"/>
      <c r="R5" s="20"/>
      <c r="S5" s="20"/>
      <c r="T5" s="20"/>
      <c r="U5" s="20"/>
      <c r="V5" s="20"/>
      <c r="W5" s="20"/>
      <c r="X5" s="20"/>
      <c r="Y5" s="20"/>
      <c r="Z5" s="20"/>
    </row>
    <row r="6" ht="12.75" customHeight="1">
      <c r="A6" s="34" t="s">
        <v>86</v>
      </c>
      <c r="B6" s="35">
        <v>300.0</v>
      </c>
      <c r="C6" s="36" t="s">
        <v>645</v>
      </c>
      <c r="D6" s="37"/>
      <c r="E6" s="38">
        <v>160.0</v>
      </c>
      <c r="F6" s="39">
        <v>160.0</v>
      </c>
      <c r="G6" s="40" t="s">
        <v>86</v>
      </c>
      <c r="H6" s="41">
        <v>100.0</v>
      </c>
      <c r="I6" s="42" t="s">
        <v>646</v>
      </c>
      <c r="J6" s="40"/>
      <c r="K6" s="43">
        <v>40.0</v>
      </c>
      <c r="L6" s="44">
        <v>40.0</v>
      </c>
      <c r="M6" s="20"/>
      <c r="N6" s="20"/>
      <c r="O6" s="20"/>
      <c r="P6" s="20"/>
      <c r="Q6" s="20"/>
      <c r="R6" s="20"/>
      <c r="S6" s="20"/>
      <c r="T6" s="20"/>
      <c r="U6" s="20"/>
      <c r="V6" s="20"/>
      <c r="W6" s="20"/>
      <c r="X6" s="20"/>
      <c r="Y6" s="20"/>
      <c r="Z6" s="20"/>
    </row>
    <row r="7" ht="12.75" customHeight="1">
      <c r="A7" s="34" t="s">
        <v>87</v>
      </c>
      <c r="B7" s="35">
        <v>200.0</v>
      </c>
      <c r="C7" s="36" t="s">
        <v>647</v>
      </c>
      <c r="D7" s="37"/>
      <c r="E7" s="38">
        <v>200.0</v>
      </c>
      <c r="F7" s="39">
        <v>200.0</v>
      </c>
      <c r="G7" s="40" t="s">
        <v>87</v>
      </c>
      <c r="H7" s="41">
        <v>150.0</v>
      </c>
      <c r="I7" s="42" t="s">
        <v>648</v>
      </c>
      <c r="J7" s="40"/>
      <c r="K7" s="43">
        <v>150.0</v>
      </c>
      <c r="L7" s="44">
        <v>150.0</v>
      </c>
      <c r="M7" s="20"/>
      <c r="N7" s="20"/>
      <c r="O7" s="20"/>
      <c r="P7" s="20"/>
      <c r="Q7" s="20"/>
      <c r="R7" s="20"/>
      <c r="S7" s="20"/>
      <c r="T7" s="20"/>
      <c r="U7" s="20"/>
      <c r="V7" s="20"/>
      <c r="W7" s="20"/>
      <c r="X7" s="20"/>
      <c r="Y7" s="20"/>
      <c r="Z7" s="20"/>
    </row>
    <row r="8" ht="12.75" customHeight="1">
      <c r="A8" s="34" t="s">
        <v>90</v>
      </c>
      <c r="B8" s="35">
        <v>400.0</v>
      </c>
      <c r="C8" s="36" t="s">
        <v>649</v>
      </c>
      <c r="D8" s="37"/>
      <c r="E8" s="38">
        <v>360.0</v>
      </c>
      <c r="F8" s="39">
        <v>360.0</v>
      </c>
      <c r="G8" s="40" t="s">
        <v>90</v>
      </c>
      <c r="H8" s="41">
        <v>100.0</v>
      </c>
      <c r="I8" s="42" t="s">
        <v>650</v>
      </c>
      <c r="J8" s="40"/>
      <c r="K8" s="43">
        <v>100.0</v>
      </c>
      <c r="L8" s="44">
        <v>100.0</v>
      </c>
      <c r="M8" s="20"/>
      <c r="N8" s="20"/>
      <c r="O8" s="20"/>
      <c r="P8" s="20"/>
      <c r="Q8" s="20"/>
      <c r="R8" s="20"/>
      <c r="S8" s="20"/>
      <c r="T8" s="20"/>
      <c r="U8" s="20"/>
      <c r="V8" s="20"/>
      <c r="W8" s="20"/>
      <c r="X8" s="20"/>
      <c r="Y8" s="20"/>
      <c r="Z8" s="20"/>
    </row>
    <row r="9" ht="12.75" customHeight="1">
      <c r="A9" s="37" t="s">
        <v>93</v>
      </c>
      <c r="B9" s="35">
        <v>3500.0</v>
      </c>
      <c r="C9" s="36" t="s">
        <v>651</v>
      </c>
      <c r="D9" s="37"/>
      <c r="E9" s="47"/>
      <c r="F9" s="48"/>
      <c r="G9" s="40" t="s">
        <v>93</v>
      </c>
      <c r="H9" s="49" t="s">
        <v>102</v>
      </c>
      <c r="I9" s="50" t="s">
        <v>95</v>
      </c>
      <c r="J9" s="40"/>
      <c r="K9" s="51"/>
      <c r="L9" s="52"/>
      <c r="M9" s="20"/>
      <c r="N9" s="20"/>
      <c r="O9" s="20"/>
      <c r="P9" s="20"/>
      <c r="Q9" s="20"/>
      <c r="R9" s="20"/>
      <c r="S9" s="20"/>
      <c r="T9" s="20"/>
      <c r="U9" s="20"/>
      <c r="V9" s="20"/>
      <c r="W9" s="20"/>
      <c r="X9" s="20"/>
      <c r="Y9" s="20"/>
      <c r="Z9" s="20"/>
    </row>
    <row r="10" ht="12.75" customHeight="1">
      <c r="A10" s="53" t="s">
        <v>96</v>
      </c>
      <c r="B10" s="35"/>
      <c r="C10" s="36"/>
      <c r="D10" s="37"/>
      <c r="E10" s="35">
        <v>0.0</v>
      </c>
      <c r="F10" s="45">
        <v>0.0</v>
      </c>
      <c r="G10" s="54" t="s">
        <v>96</v>
      </c>
      <c r="H10" s="41"/>
      <c r="I10" s="42"/>
      <c r="J10" s="40"/>
      <c r="K10" s="41">
        <v>0.0</v>
      </c>
      <c r="L10" s="46">
        <v>0.0</v>
      </c>
      <c r="M10" s="20"/>
      <c r="N10" s="20"/>
      <c r="O10" s="20"/>
      <c r="P10" s="20"/>
      <c r="Q10" s="20"/>
      <c r="R10" s="20"/>
      <c r="S10" s="20"/>
      <c r="T10" s="20"/>
      <c r="U10" s="20"/>
      <c r="V10" s="20"/>
      <c r="W10" s="20"/>
      <c r="X10" s="20"/>
      <c r="Y10" s="20"/>
      <c r="Z10" s="20"/>
    </row>
    <row r="11" ht="12.75" customHeight="1">
      <c r="A11" s="53" t="s">
        <v>97</v>
      </c>
      <c r="B11" s="35"/>
      <c r="C11" s="36"/>
      <c r="D11" s="37"/>
      <c r="E11" s="35">
        <v>0.0</v>
      </c>
      <c r="F11" s="45">
        <v>0.0</v>
      </c>
      <c r="G11" s="54" t="s">
        <v>97</v>
      </c>
      <c r="H11" s="41"/>
      <c r="I11" s="42"/>
      <c r="J11" s="40"/>
      <c r="K11" s="41">
        <v>0.0</v>
      </c>
      <c r="L11" s="46">
        <v>0.0</v>
      </c>
      <c r="M11" s="20"/>
      <c r="N11" s="20"/>
      <c r="O11" s="20"/>
      <c r="P11" s="20"/>
      <c r="Q11" s="20"/>
      <c r="R11" s="20"/>
      <c r="S11" s="20"/>
      <c r="T11" s="20"/>
      <c r="U11" s="20"/>
      <c r="V11" s="20"/>
      <c r="W11" s="20"/>
      <c r="X11" s="20"/>
      <c r="Y11" s="20"/>
      <c r="Z11" s="20"/>
    </row>
    <row r="12" ht="12.75" customHeight="1">
      <c r="A12" s="53" t="s">
        <v>99</v>
      </c>
      <c r="B12" s="35"/>
      <c r="C12" s="36"/>
      <c r="D12" s="37"/>
      <c r="E12" s="35"/>
      <c r="F12" s="45"/>
      <c r="G12" s="54" t="s">
        <v>99</v>
      </c>
      <c r="H12" s="41"/>
      <c r="I12" s="42"/>
      <c r="J12" s="40"/>
      <c r="K12" s="41">
        <v>0.0</v>
      </c>
      <c r="L12" s="46">
        <v>0.0</v>
      </c>
      <c r="M12" s="20"/>
      <c r="N12" s="20"/>
      <c r="O12" s="20"/>
      <c r="P12" s="20"/>
      <c r="Q12" s="20"/>
      <c r="R12" s="20"/>
      <c r="S12" s="20"/>
      <c r="T12" s="20"/>
      <c r="U12" s="20"/>
      <c r="V12" s="20"/>
      <c r="W12" s="20"/>
      <c r="X12" s="20"/>
      <c r="Y12" s="20"/>
      <c r="Z12" s="20"/>
    </row>
    <row r="13" ht="12.75" customHeight="1">
      <c r="A13" s="53" t="s">
        <v>100</v>
      </c>
      <c r="B13" s="35" t="s">
        <v>105</v>
      </c>
      <c r="C13" s="36"/>
      <c r="D13" s="37"/>
      <c r="E13" s="35"/>
      <c r="F13" s="45"/>
      <c r="G13" s="54" t="s">
        <v>100</v>
      </c>
      <c r="H13" s="41"/>
      <c r="I13" s="42"/>
      <c r="J13" s="40"/>
      <c r="K13" s="41">
        <v>0.0</v>
      </c>
      <c r="L13" s="46">
        <v>0.0</v>
      </c>
      <c r="M13" s="20"/>
      <c r="N13" s="20"/>
      <c r="O13" s="20"/>
      <c r="P13" s="20"/>
      <c r="Q13" s="20"/>
      <c r="R13" s="20"/>
      <c r="S13" s="20"/>
      <c r="T13" s="20"/>
      <c r="U13" s="20"/>
      <c r="V13" s="20"/>
      <c r="W13" s="20"/>
      <c r="X13" s="20"/>
      <c r="Y13" s="20"/>
      <c r="Z13" s="20"/>
    </row>
    <row r="14" ht="12.75" customHeight="1">
      <c r="A14" s="53" t="s">
        <v>101</v>
      </c>
      <c r="B14" s="35"/>
      <c r="C14" s="36"/>
      <c r="D14" s="37"/>
      <c r="E14" s="35"/>
      <c r="F14" s="45"/>
      <c r="G14" s="54" t="s">
        <v>101</v>
      </c>
      <c r="H14" s="41"/>
      <c r="I14" s="42"/>
      <c r="J14" s="40"/>
      <c r="K14" s="41">
        <v>0.0</v>
      </c>
      <c r="L14" s="46">
        <v>0.0</v>
      </c>
      <c r="M14" s="20"/>
      <c r="N14" s="20"/>
      <c r="O14" s="20"/>
      <c r="P14" s="20"/>
      <c r="Q14" s="20"/>
      <c r="R14" s="20"/>
      <c r="S14" s="20"/>
      <c r="T14" s="20"/>
      <c r="U14" s="20"/>
      <c r="V14" s="20"/>
      <c r="W14" s="20"/>
      <c r="X14" s="20"/>
      <c r="Y14" s="20"/>
      <c r="Z14" s="20"/>
    </row>
    <row r="15" ht="12.75" customHeight="1">
      <c r="A15" s="53" t="s">
        <v>103</v>
      </c>
      <c r="B15" s="35" t="s">
        <v>251</v>
      </c>
      <c r="C15" s="36"/>
      <c r="D15" s="37"/>
      <c r="E15" s="38">
        <v>3500.0</v>
      </c>
      <c r="F15" s="39">
        <v>3500.0</v>
      </c>
      <c r="G15" s="54" t="s">
        <v>103</v>
      </c>
      <c r="H15" s="41"/>
      <c r="I15" s="42"/>
      <c r="J15" s="40"/>
      <c r="K15" s="41">
        <v>0.0</v>
      </c>
      <c r="L15" s="46">
        <v>0.0</v>
      </c>
      <c r="M15" s="20"/>
      <c r="N15" s="20"/>
      <c r="O15" s="20"/>
      <c r="P15" s="20"/>
      <c r="Q15" s="20"/>
      <c r="R15" s="20"/>
      <c r="S15" s="20"/>
      <c r="T15" s="20"/>
      <c r="U15" s="20"/>
      <c r="V15" s="20"/>
      <c r="W15" s="20"/>
      <c r="X15" s="20"/>
      <c r="Y15" s="20"/>
      <c r="Z15" s="20"/>
    </row>
    <row r="16" ht="26.25" customHeight="1">
      <c r="A16" s="55" t="s">
        <v>104</v>
      </c>
      <c r="B16" s="56"/>
      <c r="C16" s="55"/>
      <c r="D16" s="37"/>
      <c r="E16" s="47"/>
      <c r="F16" s="48"/>
      <c r="G16" s="40" t="s">
        <v>104</v>
      </c>
      <c r="H16" s="49"/>
      <c r="I16" s="57"/>
      <c r="J16" s="40"/>
      <c r="K16" s="51"/>
      <c r="L16" s="52"/>
      <c r="M16" s="20"/>
      <c r="N16" s="20"/>
      <c r="O16" s="20"/>
      <c r="P16" s="20"/>
      <c r="Q16" s="20"/>
      <c r="R16" s="20"/>
      <c r="S16" s="20"/>
      <c r="T16" s="20"/>
      <c r="U16" s="20"/>
      <c r="V16" s="20"/>
      <c r="W16" s="20"/>
      <c r="X16" s="20"/>
      <c r="Y16" s="20"/>
      <c r="Z16" s="20"/>
    </row>
    <row r="17" ht="12.75" customHeight="1">
      <c r="A17" s="37" t="s">
        <v>105</v>
      </c>
      <c r="B17" s="35">
        <v>0.0</v>
      </c>
      <c r="C17" s="36"/>
      <c r="D17" s="37"/>
      <c r="E17" s="35">
        <v>0.0</v>
      </c>
      <c r="F17" s="45">
        <v>0.0</v>
      </c>
      <c r="G17" s="40" t="s">
        <v>105</v>
      </c>
      <c r="H17" s="41"/>
      <c r="I17" s="42"/>
      <c r="J17" s="40"/>
      <c r="K17" s="41">
        <v>0.0</v>
      </c>
      <c r="L17" s="46">
        <v>0.0</v>
      </c>
      <c r="M17" s="20"/>
      <c r="N17" s="20"/>
      <c r="O17" s="20"/>
      <c r="P17" s="20"/>
      <c r="Q17" s="20"/>
      <c r="R17" s="20"/>
      <c r="S17" s="20"/>
      <c r="T17" s="20"/>
      <c r="U17" s="20"/>
      <c r="V17" s="20"/>
      <c r="W17" s="20"/>
      <c r="X17" s="20"/>
      <c r="Y17" s="20"/>
      <c r="Z17" s="20"/>
    </row>
    <row r="18" ht="12.75" customHeight="1">
      <c r="A18" s="37" t="s">
        <v>105</v>
      </c>
      <c r="B18" s="35"/>
      <c r="C18" s="36"/>
      <c r="D18" s="37"/>
      <c r="E18" s="35">
        <v>0.0</v>
      </c>
      <c r="F18" s="45">
        <v>0.0</v>
      </c>
      <c r="G18" s="40" t="s">
        <v>105</v>
      </c>
      <c r="H18" s="41"/>
      <c r="I18" s="42"/>
      <c r="J18" s="40"/>
      <c r="K18" s="41">
        <v>0.0</v>
      </c>
      <c r="L18" s="46">
        <v>0.0</v>
      </c>
      <c r="M18" s="20"/>
      <c r="N18" s="20"/>
      <c r="O18" s="20"/>
      <c r="P18" s="20"/>
      <c r="Q18" s="20"/>
      <c r="R18" s="20"/>
      <c r="S18" s="20"/>
      <c r="T18" s="20"/>
      <c r="U18" s="20"/>
      <c r="V18" s="20"/>
      <c r="W18" s="20"/>
      <c r="X18" s="20"/>
      <c r="Y18" s="20"/>
      <c r="Z18" s="20"/>
    </row>
    <row r="19" ht="12.75" customHeight="1">
      <c r="A19" s="58" t="s">
        <v>106</v>
      </c>
      <c r="B19" s="59"/>
      <c r="C19" s="60"/>
      <c r="D19" s="58"/>
      <c r="E19" s="47"/>
      <c r="F19" s="48"/>
      <c r="G19" s="61" t="s">
        <v>106</v>
      </c>
      <c r="H19" s="51"/>
      <c r="I19" s="50"/>
      <c r="J19" s="61"/>
      <c r="K19" s="51"/>
      <c r="L19" s="52"/>
      <c r="M19" s="20"/>
      <c r="N19" s="20"/>
      <c r="O19" s="20"/>
      <c r="P19" s="20"/>
      <c r="Q19" s="20"/>
      <c r="R19" s="20"/>
      <c r="S19" s="20"/>
      <c r="T19" s="20"/>
      <c r="U19" s="20"/>
      <c r="V19" s="20"/>
      <c r="W19" s="20"/>
      <c r="X19" s="20"/>
      <c r="Y19" s="20"/>
      <c r="Z19" s="20"/>
    </row>
    <row r="20" ht="12.75" customHeight="1">
      <c r="A20" s="37" t="s">
        <v>107</v>
      </c>
      <c r="B20" s="56">
        <f>SUM(B5:B18)</f>
        <v>4700</v>
      </c>
      <c r="C20" s="56"/>
      <c r="D20" s="37"/>
      <c r="E20" s="56">
        <f t="shared" ref="E20:F20" si="1">SUM(E5,E6,E7,E8,E10,E11,E15,E17,E18)</f>
        <v>4520</v>
      </c>
      <c r="F20" s="62">
        <f t="shared" si="1"/>
        <v>4520</v>
      </c>
      <c r="G20" s="40" t="s">
        <v>107</v>
      </c>
      <c r="H20" s="49">
        <f>SUM(H5:H18)</f>
        <v>650</v>
      </c>
      <c r="I20" s="57"/>
      <c r="J20" s="40"/>
      <c r="K20" s="49">
        <f t="shared" ref="K20:L20" si="2">SUM(K5:K19)</f>
        <v>440</v>
      </c>
      <c r="L20" s="63">
        <f t="shared" si="2"/>
        <v>440</v>
      </c>
      <c r="M20" s="20"/>
      <c r="N20" s="20"/>
      <c r="O20" s="20"/>
      <c r="P20" s="20"/>
      <c r="Q20" s="20"/>
      <c r="R20" s="20"/>
      <c r="S20" s="20"/>
      <c r="T20" s="20"/>
      <c r="U20" s="20"/>
      <c r="V20" s="20"/>
      <c r="W20" s="20"/>
      <c r="X20" s="20"/>
      <c r="Y20" s="20"/>
      <c r="Z20" s="20"/>
    </row>
    <row r="21" ht="12.75" customHeight="1">
      <c r="A21" s="64" t="s">
        <v>108</v>
      </c>
      <c r="B21" s="27"/>
      <c r="C21" s="65"/>
      <c r="D21" s="27"/>
      <c r="E21" s="66"/>
      <c r="F21" s="67"/>
      <c r="G21" s="27" t="s">
        <v>109</v>
      </c>
      <c r="H21" s="27"/>
      <c r="I21" s="65"/>
      <c r="J21" s="27" t="s">
        <v>110</v>
      </c>
      <c r="K21" s="27" t="s">
        <v>111</v>
      </c>
      <c r="L21" s="68" t="s">
        <v>112</v>
      </c>
      <c r="M21" s="20"/>
      <c r="N21" s="20"/>
      <c r="O21" s="20"/>
      <c r="P21" s="20"/>
      <c r="Q21" s="20"/>
      <c r="R21" s="20"/>
      <c r="S21" s="20"/>
      <c r="T21" s="20"/>
      <c r="U21" s="20"/>
      <c r="V21" s="20"/>
      <c r="W21" s="20"/>
      <c r="X21" s="20"/>
      <c r="Y21" s="20"/>
      <c r="Z21" s="20"/>
    </row>
    <row r="22" ht="12.75" customHeight="1">
      <c r="A22" s="30"/>
      <c r="B22" s="30"/>
      <c r="C22" s="69"/>
      <c r="D22" s="30"/>
      <c r="E22" s="70"/>
      <c r="F22" s="71"/>
      <c r="G22" s="29" t="s">
        <v>113</v>
      </c>
      <c r="H22" s="29"/>
      <c r="I22" s="72"/>
      <c r="J22" s="29"/>
      <c r="K22" s="29" t="s">
        <v>114</v>
      </c>
      <c r="L22" s="33" t="s">
        <v>115</v>
      </c>
      <c r="M22" s="20"/>
      <c r="N22" s="20"/>
      <c r="O22" s="20"/>
      <c r="P22" s="20"/>
      <c r="Q22" s="20"/>
      <c r="R22" s="20"/>
      <c r="S22" s="20"/>
      <c r="T22" s="20"/>
      <c r="U22" s="20"/>
      <c r="V22" s="20"/>
      <c r="W22" s="20"/>
      <c r="X22" s="20"/>
      <c r="Y22" s="20"/>
      <c r="Z22" s="20"/>
    </row>
    <row r="23" ht="12.75" customHeight="1">
      <c r="A23" s="73"/>
      <c r="B23" s="30" t="s">
        <v>79</v>
      </c>
      <c r="C23" s="69" t="s">
        <v>80</v>
      </c>
      <c r="D23" s="30"/>
      <c r="E23" s="29" t="s">
        <v>81</v>
      </c>
      <c r="F23" s="33" t="s">
        <v>82</v>
      </c>
      <c r="G23" s="74" t="s">
        <v>116</v>
      </c>
      <c r="H23" s="29" t="s">
        <v>79</v>
      </c>
      <c r="I23" s="72" t="s">
        <v>80</v>
      </c>
      <c r="J23" s="29"/>
      <c r="K23" s="29" t="s">
        <v>81</v>
      </c>
      <c r="L23" s="33" t="s">
        <v>82</v>
      </c>
      <c r="M23" s="20"/>
      <c r="N23" s="20"/>
      <c r="O23" s="20"/>
      <c r="P23" s="20"/>
      <c r="Q23" s="20"/>
      <c r="R23" s="20"/>
      <c r="S23" s="20"/>
      <c r="T23" s="20"/>
      <c r="U23" s="20"/>
      <c r="V23" s="20"/>
      <c r="W23" s="20"/>
      <c r="X23" s="20"/>
      <c r="Y23" s="20"/>
      <c r="Z23" s="20"/>
    </row>
    <row r="24" ht="12.75" customHeight="1">
      <c r="A24" s="75" t="s">
        <v>117</v>
      </c>
      <c r="B24" s="76"/>
      <c r="C24" s="77"/>
      <c r="D24" s="75"/>
      <c r="E24" s="76">
        <v>0.0</v>
      </c>
      <c r="F24" s="85">
        <v>0.0</v>
      </c>
      <c r="G24" s="80" t="s">
        <v>119</v>
      </c>
      <c r="H24" s="81">
        <v>0.0</v>
      </c>
      <c r="I24" s="82"/>
      <c r="J24" s="83"/>
      <c r="K24" s="81">
        <v>0.0</v>
      </c>
      <c r="L24" s="84">
        <v>0.0</v>
      </c>
      <c r="M24" s="20"/>
      <c r="N24" s="20"/>
      <c r="O24" s="20"/>
      <c r="P24" s="20"/>
      <c r="Q24" s="20"/>
      <c r="R24" s="20"/>
      <c r="S24" s="20"/>
      <c r="T24" s="20"/>
      <c r="U24" s="20"/>
      <c r="V24" s="20"/>
      <c r="W24" s="20"/>
      <c r="X24" s="20"/>
      <c r="Y24" s="20"/>
      <c r="Z24" s="20"/>
    </row>
    <row r="25" ht="12.75" customHeight="1">
      <c r="A25" s="75" t="s">
        <v>120</v>
      </c>
      <c r="B25" s="76">
        <v>200.0</v>
      </c>
      <c r="C25" s="77" t="s">
        <v>652</v>
      </c>
      <c r="D25" s="75"/>
      <c r="E25" s="78">
        <v>200.0</v>
      </c>
      <c r="F25" s="79">
        <v>200.0</v>
      </c>
      <c r="G25" s="80" t="s">
        <v>122</v>
      </c>
      <c r="H25" s="81">
        <v>0.0</v>
      </c>
      <c r="I25" s="82"/>
      <c r="J25" s="83"/>
      <c r="K25" s="81">
        <v>0.0</v>
      </c>
      <c r="L25" s="84">
        <v>0.0</v>
      </c>
      <c r="M25" s="20"/>
      <c r="N25" s="20"/>
      <c r="O25" s="20"/>
      <c r="P25" s="20"/>
      <c r="Q25" s="20"/>
      <c r="R25" s="20"/>
      <c r="S25" s="20"/>
      <c r="T25" s="20"/>
      <c r="U25" s="20"/>
      <c r="V25" s="20"/>
      <c r="W25" s="20"/>
      <c r="X25" s="20"/>
      <c r="Y25" s="20"/>
      <c r="Z25" s="20"/>
    </row>
    <row r="26" ht="12.75" customHeight="1">
      <c r="A26" s="75" t="s">
        <v>123</v>
      </c>
      <c r="B26" s="76">
        <v>100.0</v>
      </c>
      <c r="C26" s="77" t="s">
        <v>653</v>
      </c>
      <c r="D26" s="75"/>
      <c r="E26" s="78">
        <v>100.0</v>
      </c>
      <c r="F26" s="79">
        <v>100.0</v>
      </c>
      <c r="G26" s="80" t="s">
        <v>124</v>
      </c>
      <c r="H26" s="81">
        <v>0.0</v>
      </c>
      <c r="I26" s="82"/>
      <c r="J26" s="83"/>
      <c r="K26" s="81">
        <v>0.0</v>
      </c>
      <c r="L26" s="84">
        <v>0.0</v>
      </c>
      <c r="M26" s="20"/>
      <c r="N26" s="20"/>
      <c r="O26" s="20"/>
      <c r="P26" s="20"/>
      <c r="Q26" s="20"/>
      <c r="R26" s="20"/>
      <c r="S26" s="20"/>
      <c r="T26" s="20"/>
      <c r="U26" s="20"/>
      <c r="V26" s="20"/>
      <c r="W26" s="20"/>
      <c r="X26" s="20"/>
      <c r="Y26" s="20"/>
      <c r="Z26" s="20"/>
    </row>
    <row r="27" ht="12.75" customHeight="1">
      <c r="A27" s="75" t="s">
        <v>125</v>
      </c>
      <c r="B27" s="76">
        <v>60.0</v>
      </c>
      <c r="C27" s="77" t="s">
        <v>654</v>
      </c>
      <c r="D27" s="75"/>
      <c r="E27" s="177">
        <v>60.0</v>
      </c>
      <c r="F27" s="79">
        <v>60.0</v>
      </c>
      <c r="G27" s="83" t="s">
        <v>127</v>
      </c>
      <c r="H27" s="81">
        <v>0.0</v>
      </c>
      <c r="I27" s="82"/>
      <c r="J27" s="83"/>
      <c r="K27" s="81">
        <v>0.0</v>
      </c>
      <c r="L27" s="84">
        <v>0.0</v>
      </c>
      <c r="M27" s="20"/>
      <c r="N27" s="20"/>
      <c r="O27" s="20"/>
      <c r="P27" s="20"/>
      <c r="Q27" s="20"/>
      <c r="R27" s="20"/>
      <c r="S27" s="20"/>
      <c r="T27" s="20"/>
      <c r="U27" s="20"/>
      <c r="V27" s="20"/>
      <c r="W27" s="20"/>
      <c r="X27" s="20"/>
      <c r="Y27" s="20"/>
      <c r="Z27" s="20"/>
    </row>
    <row r="28" ht="12.75" customHeight="1">
      <c r="A28" s="75" t="s">
        <v>128</v>
      </c>
      <c r="B28" s="86">
        <v>50.0</v>
      </c>
      <c r="C28" s="77" t="s">
        <v>655</v>
      </c>
      <c r="D28" s="75"/>
      <c r="E28" s="177">
        <v>50.0</v>
      </c>
      <c r="F28" s="79">
        <v>50.0</v>
      </c>
      <c r="G28" s="80" t="s">
        <v>129</v>
      </c>
      <c r="H28" s="87"/>
      <c r="I28" s="88"/>
      <c r="J28" s="83"/>
      <c r="K28" s="89"/>
      <c r="L28" s="90"/>
      <c r="M28" s="20"/>
      <c r="N28" s="20"/>
      <c r="O28" s="20"/>
      <c r="P28" s="20"/>
      <c r="Q28" s="20"/>
      <c r="R28" s="20"/>
      <c r="S28" s="20"/>
      <c r="T28" s="20"/>
      <c r="U28" s="20"/>
      <c r="V28" s="20"/>
      <c r="W28" s="20"/>
      <c r="X28" s="20"/>
      <c r="Y28" s="20"/>
      <c r="Z28" s="20"/>
    </row>
    <row r="29" ht="12.75" customHeight="1">
      <c r="A29" s="75"/>
      <c r="B29" s="75"/>
      <c r="C29" s="91"/>
      <c r="D29" s="75"/>
      <c r="E29" s="75"/>
      <c r="F29" s="92"/>
      <c r="G29" s="93" t="s">
        <v>130</v>
      </c>
      <c r="H29" s="89"/>
      <c r="I29" s="94" t="s">
        <v>94</v>
      </c>
      <c r="J29" s="83"/>
      <c r="K29" s="89"/>
      <c r="L29" s="90"/>
      <c r="M29" s="20"/>
      <c r="N29" s="20"/>
      <c r="O29" s="20"/>
      <c r="P29" s="20"/>
      <c r="Q29" s="20"/>
      <c r="R29" s="20"/>
      <c r="S29" s="20"/>
      <c r="T29" s="20"/>
      <c r="U29" s="20"/>
      <c r="V29" s="20"/>
      <c r="W29" s="20"/>
      <c r="X29" s="20"/>
      <c r="Y29" s="20"/>
      <c r="Z29" s="20"/>
    </row>
    <row r="30" ht="12.75" customHeight="1">
      <c r="A30" s="75" t="s">
        <v>131</v>
      </c>
      <c r="B30" s="86">
        <v>110.0</v>
      </c>
      <c r="C30" s="77" t="s">
        <v>656</v>
      </c>
      <c r="D30" s="75"/>
      <c r="E30" s="78"/>
      <c r="F30" s="85">
        <v>0.0</v>
      </c>
      <c r="G30" s="95" t="s">
        <v>133</v>
      </c>
      <c r="H30" s="81">
        <v>0.0</v>
      </c>
      <c r="I30" s="82"/>
      <c r="J30" s="83"/>
      <c r="K30" s="81">
        <v>0.0</v>
      </c>
      <c r="L30" s="84">
        <v>0.0</v>
      </c>
      <c r="M30" s="20"/>
      <c r="N30" s="20"/>
      <c r="O30" s="20"/>
      <c r="P30" s="20"/>
      <c r="Q30" s="20"/>
      <c r="R30" s="20"/>
      <c r="S30" s="20"/>
      <c r="T30" s="20"/>
      <c r="U30" s="20"/>
      <c r="V30" s="20"/>
      <c r="W30" s="20"/>
      <c r="X30" s="20"/>
      <c r="Y30" s="20"/>
      <c r="Z30" s="20"/>
    </row>
    <row r="31" ht="27.0" customHeight="1">
      <c r="A31" s="75" t="s">
        <v>134</v>
      </c>
      <c r="B31" s="76">
        <v>0.0</v>
      </c>
      <c r="C31" s="77"/>
      <c r="D31" s="75"/>
      <c r="E31" s="76">
        <v>0.0</v>
      </c>
      <c r="F31" s="85">
        <v>0.0</v>
      </c>
      <c r="G31" s="88" t="s">
        <v>135</v>
      </c>
      <c r="H31" s="87"/>
      <c r="I31" s="88"/>
      <c r="J31" s="83"/>
      <c r="K31" s="89"/>
      <c r="L31" s="90"/>
      <c r="M31" s="20"/>
      <c r="N31" s="20"/>
      <c r="O31" s="20"/>
      <c r="P31" s="20"/>
      <c r="Q31" s="20"/>
      <c r="R31" s="20"/>
      <c r="S31" s="20"/>
      <c r="T31" s="20"/>
      <c r="U31" s="20"/>
      <c r="V31" s="20"/>
      <c r="W31" s="20"/>
      <c r="X31" s="20"/>
      <c r="Y31" s="20"/>
      <c r="Z31" s="20"/>
    </row>
    <row r="32" ht="12.75" customHeight="1">
      <c r="A32" s="75" t="s">
        <v>136</v>
      </c>
      <c r="B32" s="76">
        <v>0.0</v>
      </c>
      <c r="C32" s="77"/>
      <c r="D32" s="75"/>
      <c r="E32" s="76">
        <v>0.0</v>
      </c>
      <c r="F32" s="85">
        <v>0.0</v>
      </c>
      <c r="G32" s="83" t="s">
        <v>105</v>
      </c>
      <c r="H32" s="81">
        <v>0.0</v>
      </c>
      <c r="I32" s="82"/>
      <c r="J32" s="83"/>
      <c r="K32" s="81">
        <v>0.0</v>
      </c>
      <c r="L32" s="84">
        <v>0.0</v>
      </c>
      <c r="M32" s="20"/>
      <c r="N32" s="20"/>
      <c r="O32" s="20"/>
      <c r="P32" s="20"/>
      <c r="Q32" s="20"/>
      <c r="R32" s="20"/>
      <c r="S32" s="20"/>
      <c r="T32" s="20"/>
      <c r="U32" s="20"/>
      <c r="V32" s="20"/>
      <c r="W32" s="20"/>
      <c r="X32" s="20"/>
      <c r="Y32" s="20"/>
      <c r="Z32" s="20"/>
    </row>
    <row r="33" ht="12.75" customHeight="1">
      <c r="A33" s="75" t="s">
        <v>137</v>
      </c>
      <c r="B33" s="76">
        <v>0.0</v>
      </c>
      <c r="C33" s="77"/>
      <c r="D33" s="75"/>
      <c r="E33" s="76">
        <v>0.0</v>
      </c>
      <c r="F33" s="85">
        <v>0.0</v>
      </c>
      <c r="G33" s="96" t="s">
        <v>138</v>
      </c>
      <c r="H33" s="89"/>
      <c r="I33" s="94"/>
      <c r="J33" s="96"/>
      <c r="K33" s="89"/>
      <c r="L33" s="90"/>
      <c r="M33" s="20"/>
      <c r="N33" s="20"/>
      <c r="O33" s="20"/>
      <c r="P33" s="20"/>
      <c r="Q33" s="20"/>
      <c r="R33" s="20"/>
      <c r="S33" s="20"/>
      <c r="T33" s="20"/>
      <c r="U33" s="20"/>
      <c r="V33" s="20"/>
      <c r="W33" s="20"/>
      <c r="X33" s="20"/>
      <c r="Y33" s="20"/>
      <c r="Z33" s="20"/>
    </row>
    <row r="34" ht="12.75" customHeight="1">
      <c r="A34" s="97" t="s">
        <v>139</v>
      </c>
      <c r="B34" s="98"/>
      <c r="C34" s="99"/>
      <c r="D34" s="97"/>
      <c r="E34" s="98"/>
      <c r="F34" s="100"/>
      <c r="G34" s="83" t="s">
        <v>107</v>
      </c>
      <c r="H34" s="87">
        <f>SUM(H24:H32)</f>
        <v>0</v>
      </c>
      <c r="I34" s="88"/>
      <c r="J34" s="83"/>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5" t="s">
        <v>105</v>
      </c>
      <c r="B35" s="76"/>
      <c r="C35" s="77"/>
      <c r="D35" s="75"/>
      <c r="E35" s="76">
        <v>0.0</v>
      </c>
      <c r="F35" s="85">
        <v>0.0</v>
      </c>
      <c r="G35" s="27" t="s">
        <v>141</v>
      </c>
      <c r="H35" s="27"/>
      <c r="I35" s="65"/>
      <c r="J35" s="27"/>
      <c r="K35" s="66"/>
      <c r="L35" s="67"/>
      <c r="M35" s="20"/>
      <c r="N35" s="20"/>
      <c r="O35" s="20"/>
      <c r="P35" s="20"/>
      <c r="Q35" s="20"/>
      <c r="R35" s="20"/>
      <c r="S35" s="20"/>
      <c r="T35" s="20"/>
      <c r="U35" s="20"/>
      <c r="V35" s="20"/>
      <c r="W35" s="20"/>
      <c r="X35" s="20"/>
      <c r="Y35" s="20"/>
      <c r="Z35" s="20"/>
    </row>
    <row r="36" ht="12.75" customHeight="1">
      <c r="A36" s="97" t="s">
        <v>142</v>
      </c>
      <c r="B36" s="97"/>
      <c r="C36" s="102"/>
      <c r="D36" s="97"/>
      <c r="E36" s="98"/>
      <c r="F36" s="100"/>
      <c r="G36" s="30" t="s">
        <v>143</v>
      </c>
      <c r="H36" s="30"/>
      <c r="I36" s="69"/>
      <c r="J36" s="30" t="s">
        <v>110</v>
      </c>
      <c r="K36" s="29"/>
      <c r="L36" s="71"/>
      <c r="M36" s="20"/>
      <c r="N36" s="20"/>
      <c r="O36" s="20"/>
      <c r="P36" s="20"/>
      <c r="Q36" s="20"/>
      <c r="R36" s="20"/>
      <c r="S36" s="20"/>
      <c r="T36" s="20"/>
      <c r="U36" s="20"/>
      <c r="V36" s="20"/>
      <c r="W36" s="20"/>
      <c r="X36" s="20"/>
      <c r="Y36" s="20"/>
      <c r="Z36" s="20"/>
    </row>
    <row r="37" ht="12.75" customHeight="1">
      <c r="A37" s="75" t="s">
        <v>107</v>
      </c>
      <c r="B37" s="103">
        <f>SUM(B24:B35)</f>
        <v>520</v>
      </c>
      <c r="C37" s="104"/>
      <c r="D37" s="75"/>
      <c r="E37" s="103">
        <f t="shared" ref="E37:F37" si="4">SUM(E24:E36)</f>
        <v>410</v>
      </c>
      <c r="F37" s="105">
        <f t="shared" si="4"/>
        <v>410</v>
      </c>
      <c r="G37" s="30" t="s">
        <v>113</v>
      </c>
      <c r="H37" s="30"/>
      <c r="I37" s="69"/>
      <c r="J37" s="30"/>
      <c r="K37" s="29" t="s">
        <v>114</v>
      </c>
      <c r="L37" s="33" t="s">
        <v>115</v>
      </c>
      <c r="M37" s="20"/>
      <c r="N37" s="20"/>
      <c r="O37" s="20"/>
      <c r="P37" s="20"/>
      <c r="Q37" s="20"/>
      <c r="R37" s="20"/>
      <c r="S37" s="20"/>
      <c r="T37" s="20"/>
      <c r="U37" s="20"/>
      <c r="V37" s="20"/>
      <c r="W37" s="20"/>
      <c r="X37" s="20"/>
      <c r="Y37" s="20"/>
      <c r="Z37" s="20"/>
    </row>
    <row r="38" ht="12.75" customHeight="1">
      <c r="A38" s="64" t="s">
        <v>144</v>
      </c>
      <c r="B38" s="27"/>
      <c r="C38" s="65"/>
      <c r="D38" s="27"/>
      <c r="E38" s="27"/>
      <c r="F38" s="68"/>
      <c r="G38" s="73" t="s">
        <v>145</v>
      </c>
      <c r="H38" s="30" t="s">
        <v>79</v>
      </c>
      <c r="I38" s="69" t="s">
        <v>146</v>
      </c>
      <c r="J38" s="30"/>
      <c r="K38" s="29" t="s">
        <v>81</v>
      </c>
      <c r="L38" s="33" t="s">
        <v>82</v>
      </c>
      <c r="M38" s="20"/>
      <c r="N38" s="20"/>
      <c r="O38" s="20"/>
      <c r="P38" s="20"/>
      <c r="Q38" s="20"/>
      <c r="R38" s="20"/>
      <c r="S38" s="20"/>
      <c r="T38" s="20"/>
      <c r="U38" s="20"/>
      <c r="V38" s="20"/>
      <c r="W38" s="20"/>
      <c r="X38" s="20"/>
      <c r="Y38" s="20"/>
      <c r="Z38" s="20"/>
    </row>
    <row r="39" ht="12.75" customHeight="1">
      <c r="A39" s="30" t="s">
        <v>147</v>
      </c>
      <c r="B39" s="30"/>
      <c r="C39" s="69"/>
      <c r="D39" s="30"/>
      <c r="E39" s="30" t="s">
        <v>148</v>
      </c>
      <c r="F39" s="106" t="s">
        <v>149</v>
      </c>
      <c r="G39" s="107" t="s">
        <v>150</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151</v>
      </c>
      <c r="B40" s="30"/>
      <c r="C40" s="69"/>
      <c r="D40" s="30"/>
      <c r="E40" s="30"/>
      <c r="F40" s="106"/>
      <c r="G40" s="112" t="s">
        <v>152</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153</v>
      </c>
      <c r="B41" s="30" t="s">
        <v>79</v>
      </c>
      <c r="C41" s="69" t="s">
        <v>146</v>
      </c>
      <c r="D41" s="73"/>
      <c r="E41" s="29" t="s">
        <v>81</v>
      </c>
      <c r="F41" s="33" t="s">
        <v>82</v>
      </c>
      <c r="G41" s="112" t="s">
        <v>154</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155</v>
      </c>
      <c r="B42" s="115">
        <v>0.0</v>
      </c>
      <c r="C42" s="116"/>
      <c r="D42" s="117"/>
      <c r="E42" s="118"/>
      <c r="F42" s="118"/>
      <c r="G42" s="119" t="s">
        <v>156</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157</v>
      </c>
      <c r="B43" s="115">
        <v>0.0</v>
      </c>
      <c r="C43" s="116" t="s">
        <v>158</v>
      </c>
      <c r="D43" s="117"/>
      <c r="E43" s="118"/>
      <c r="F43" s="118"/>
      <c r="G43" s="119" t="s">
        <v>159</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160</v>
      </c>
      <c r="B44" s="115">
        <v>0.0</v>
      </c>
      <c r="C44" s="120" t="s">
        <v>161</v>
      </c>
      <c r="D44" s="117"/>
      <c r="E44" s="118"/>
      <c r="F44" s="118"/>
      <c r="G44" s="121" t="s">
        <v>162</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163</v>
      </c>
      <c r="B45" s="122">
        <v>0.0</v>
      </c>
      <c r="C45" s="120"/>
      <c r="D45" s="117"/>
      <c r="E45" s="122">
        <v>0.0</v>
      </c>
      <c r="F45" s="123">
        <v>0.0</v>
      </c>
      <c r="G45" s="112" t="s">
        <v>107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164</v>
      </c>
      <c r="B46" s="122">
        <v>0.0</v>
      </c>
      <c r="C46" s="120"/>
      <c r="D46" s="117"/>
      <c r="E46" s="122">
        <v>0.0</v>
      </c>
      <c r="F46" s="123">
        <v>0.0</v>
      </c>
      <c r="G46" s="27" t="s">
        <v>165</v>
      </c>
      <c r="H46" s="27"/>
      <c r="I46" s="65"/>
      <c r="J46" s="27"/>
      <c r="K46" s="66"/>
      <c r="L46" s="67"/>
      <c r="M46" s="20"/>
      <c r="N46" s="20"/>
      <c r="O46" s="20"/>
      <c r="P46" s="20"/>
      <c r="Q46" s="20"/>
      <c r="R46" s="20"/>
      <c r="S46" s="20"/>
      <c r="T46" s="20"/>
      <c r="U46" s="20"/>
      <c r="V46" s="20"/>
      <c r="W46" s="20"/>
      <c r="X46" s="20"/>
      <c r="Y46" s="20"/>
      <c r="Z46" s="20"/>
    </row>
    <row r="47" ht="13.5" customHeight="1">
      <c r="A47" s="114" t="s">
        <v>166</v>
      </c>
      <c r="B47" s="118"/>
      <c r="C47" s="114"/>
      <c r="D47" s="117"/>
      <c r="E47" s="118"/>
      <c r="F47" s="114"/>
      <c r="G47" s="126" t="s">
        <v>167</v>
      </c>
      <c r="H47" s="30"/>
      <c r="I47" s="69"/>
      <c r="J47" s="30"/>
      <c r="K47" s="70"/>
      <c r="L47" s="71"/>
      <c r="M47" s="20"/>
      <c r="N47" s="20"/>
      <c r="O47" s="20"/>
      <c r="P47" s="20"/>
      <c r="Q47" s="20"/>
      <c r="R47" s="20"/>
      <c r="S47" s="20"/>
      <c r="T47" s="20"/>
      <c r="U47" s="20"/>
      <c r="V47" s="20"/>
      <c r="W47" s="20"/>
      <c r="X47" s="20"/>
      <c r="Y47" s="20"/>
      <c r="Z47" s="20"/>
    </row>
    <row r="48" ht="13.5" customHeight="1">
      <c r="A48" s="114" t="s">
        <v>168</v>
      </c>
      <c r="B48" s="118"/>
      <c r="C48" s="114"/>
      <c r="D48" s="117"/>
      <c r="E48" s="118"/>
      <c r="F48" s="114"/>
      <c r="G48" s="127" t="s">
        <v>169</v>
      </c>
      <c r="H48" s="73"/>
      <c r="I48" s="128"/>
      <c r="J48" s="73"/>
      <c r="K48" s="70"/>
      <c r="L48" s="71"/>
      <c r="M48" s="20"/>
      <c r="N48" s="20"/>
      <c r="O48" s="20"/>
      <c r="P48" s="20"/>
      <c r="Q48" s="20"/>
      <c r="R48" s="20"/>
      <c r="S48" s="20"/>
      <c r="T48" s="20"/>
      <c r="U48" s="20"/>
      <c r="V48" s="20"/>
      <c r="W48" s="20"/>
      <c r="X48" s="20"/>
      <c r="Y48" s="20"/>
      <c r="Z48" s="20"/>
    </row>
    <row r="49" ht="12.0" customHeight="1">
      <c r="A49" s="114" t="s">
        <v>170</v>
      </c>
      <c r="B49" s="118"/>
      <c r="C49" s="114"/>
      <c r="D49" s="117"/>
      <c r="E49" s="129"/>
      <c r="F49" s="130"/>
      <c r="G49" s="30" t="s">
        <v>113</v>
      </c>
      <c r="H49" s="30"/>
      <c r="I49" s="69" t="s">
        <v>171</v>
      </c>
      <c r="J49" s="30" t="s">
        <v>110</v>
      </c>
      <c r="K49" s="29" t="s">
        <v>114</v>
      </c>
      <c r="L49" s="33" t="s">
        <v>115</v>
      </c>
      <c r="M49" s="20"/>
      <c r="N49" s="20"/>
      <c r="O49" s="20"/>
      <c r="P49" s="20"/>
      <c r="Q49" s="20"/>
      <c r="R49" s="20"/>
      <c r="S49" s="20"/>
      <c r="T49" s="20"/>
      <c r="U49" s="20"/>
      <c r="V49" s="20"/>
      <c r="W49" s="20"/>
      <c r="X49" s="20"/>
      <c r="Y49" s="20"/>
      <c r="Z49" s="20"/>
    </row>
    <row r="50" ht="12.75" customHeight="1">
      <c r="A50" s="117" t="s">
        <v>107</v>
      </c>
      <c r="B50" s="118">
        <f>SUM(B42:B46)</f>
        <v>0</v>
      </c>
      <c r="C50" s="114"/>
      <c r="D50" s="117"/>
      <c r="E50" s="118">
        <f t="shared" ref="E50:F50" si="6">SUM(E45,E46)</f>
        <v>0</v>
      </c>
      <c r="F50" s="131">
        <f t="shared" si="6"/>
        <v>0</v>
      </c>
      <c r="G50" s="132" t="s">
        <v>172</v>
      </c>
      <c r="H50" s="30" t="s">
        <v>79</v>
      </c>
      <c r="I50" s="69" t="s">
        <v>146</v>
      </c>
      <c r="J50" s="73"/>
      <c r="K50" s="29" t="s">
        <v>81</v>
      </c>
      <c r="L50" s="33" t="s">
        <v>82</v>
      </c>
      <c r="M50" s="20"/>
      <c r="N50" s="20"/>
      <c r="O50" s="20"/>
      <c r="P50" s="20"/>
      <c r="Q50" s="20"/>
      <c r="R50" s="20"/>
      <c r="S50" s="20"/>
      <c r="T50" s="20"/>
      <c r="U50" s="20"/>
      <c r="V50" s="20"/>
      <c r="W50" s="20"/>
      <c r="X50" s="20"/>
      <c r="Y50" s="20"/>
      <c r="Z50" s="20"/>
    </row>
    <row r="51" ht="12.75" customHeight="1">
      <c r="A51" s="64" t="s">
        <v>173</v>
      </c>
      <c r="B51" s="27"/>
      <c r="C51" s="65"/>
      <c r="D51" s="27"/>
      <c r="E51" s="66"/>
      <c r="F51" s="67"/>
      <c r="G51" s="133" t="s">
        <v>174</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167</v>
      </c>
      <c r="B52" s="30"/>
      <c r="C52" s="69"/>
      <c r="D52" s="30"/>
      <c r="E52" s="70"/>
      <c r="F52" s="71"/>
      <c r="G52" s="133" t="s">
        <v>175</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169</v>
      </c>
      <c r="B53" s="73"/>
      <c r="C53" s="128"/>
      <c r="D53" s="73"/>
      <c r="E53" s="70"/>
      <c r="F53" s="71"/>
      <c r="G53" s="133" t="s">
        <v>176</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151</v>
      </c>
      <c r="B54" s="73"/>
      <c r="C54" s="69" t="s">
        <v>171</v>
      </c>
      <c r="D54" s="30" t="s">
        <v>110</v>
      </c>
      <c r="E54" s="29" t="s">
        <v>114</v>
      </c>
      <c r="F54" s="33" t="s">
        <v>115</v>
      </c>
      <c r="G54" s="133" t="s">
        <v>177</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172</v>
      </c>
      <c r="B55" s="138" t="s">
        <v>79</v>
      </c>
      <c r="C55" s="69" t="s">
        <v>146</v>
      </c>
      <c r="D55" s="73"/>
      <c r="E55" s="29" t="s">
        <v>81</v>
      </c>
      <c r="F55" s="33" t="s">
        <v>82</v>
      </c>
      <c r="G55" s="133" t="s">
        <v>178</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174</v>
      </c>
      <c r="B56" s="140">
        <v>0.0</v>
      </c>
      <c r="C56" s="141"/>
      <c r="D56" s="142"/>
      <c r="E56" s="140">
        <v>0.0</v>
      </c>
      <c r="F56" s="143">
        <v>0.0</v>
      </c>
      <c r="G56" s="144" t="s">
        <v>105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175</v>
      </c>
      <c r="B57" s="140">
        <v>0.0</v>
      </c>
      <c r="C57" s="141"/>
      <c r="D57" s="142"/>
      <c r="E57" s="140">
        <v>0.0</v>
      </c>
      <c r="F57" s="143">
        <v>0.0</v>
      </c>
      <c r="G57" s="145" t="s">
        <v>142</v>
      </c>
      <c r="H57" s="146"/>
      <c r="I57" s="145"/>
      <c r="J57" s="146"/>
      <c r="K57" s="147"/>
      <c r="L57" s="148"/>
      <c r="M57" s="20"/>
      <c r="N57" s="20"/>
      <c r="O57" s="20"/>
      <c r="P57" s="20"/>
      <c r="Q57" s="20"/>
      <c r="R57" s="20"/>
      <c r="S57" s="20"/>
      <c r="T57" s="20"/>
      <c r="U57" s="20"/>
      <c r="V57" s="20"/>
      <c r="W57" s="20"/>
      <c r="X57" s="20"/>
      <c r="Y57" s="20"/>
      <c r="Z57" s="20"/>
    </row>
    <row r="58" ht="12.75" customHeight="1">
      <c r="A58" s="139" t="s">
        <v>176</v>
      </c>
      <c r="B58" s="140">
        <v>0.0</v>
      </c>
      <c r="C58" s="141"/>
      <c r="D58" s="142"/>
      <c r="E58" s="140">
        <v>0.0</v>
      </c>
      <c r="F58" s="143">
        <v>0.0</v>
      </c>
      <c r="G58" s="149" t="s">
        <v>107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179</v>
      </c>
      <c r="B59" s="140">
        <v>0.0</v>
      </c>
      <c r="C59" s="141"/>
      <c r="D59" s="142"/>
      <c r="E59" s="140">
        <v>0.0</v>
      </c>
      <c r="F59" s="143">
        <v>0.0</v>
      </c>
      <c r="G59" s="154" t="s">
        <v>180</v>
      </c>
      <c r="H59" s="20"/>
      <c r="I59" s="20"/>
      <c r="J59" s="20"/>
      <c r="K59" s="20"/>
      <c r="L59" s="20"/>
      <c r="M59" s="20"/>
      <c r="N59" s="20"/>
      <c r="O59" s="20"/>
      <c r="P59" s="20"/>
      <c r="Q59" s="20"/>
      <c r="R59" s="20"/>
      <c r="S59" s="20"/>
      <c r="T59" s="20"/>
      <c r="U59" s="20"/>
      <c r="V59" s="20"/>
      <c r="W59" s="20"/>
      <c r="X59" s="20"/>
      <c r="Y59" s="20"/>
      <c r="Z59" s="20"/>
    </row>
    <row r="60" ht="12.75" customHeight="1">
      <c r="A60" s="139" t="s">
        <v>178</v>
      </c>
      <c r="B60" s="140">
        <v>0.0</v>
      </c>
      <c r="C60" s="141"/>
      <c r="D60" s="142"/>
      <c r="E60" s="140">
        <v>0.0</v>
      </c>
      <c r="F60" s="143">
        <v>0.0</v>
      </c>
      <c r="G60" s="155" t="s">
        <v>657</v>
      </c>
      <c r="H60" s="20"/>
      <c r="I60" s="20"/>
      <c r="J60" s="20"/>
      <c r="K60" s="20"/>
      <c r="L60" s="20"/>
      <c r="M60" s="20"/>
      <c r="N60" s="20"/>
      <c r="O60" s="20"/>
      <c r="P60" s="20"/>
      <c r="Q60" s="20"/>
      <c r="R60" s="20"/>
      <c r="S60" s="20"/>
      <c r="T60" s="20"/>
      <c r="U60" s="20"/>
      <c r="V60" s="20"/>
      <c r="W60" s="20"/>
      <c r="X60" s="20"/>
      <c r="Y60" s="20"/>
      <c r="Z60" s="20"/>
    </row>
    <row r="61" ht="12.75" customHeight="1">
      <c r="A61" s="156" t="s">
        <v>105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142</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107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4" t="s">
        <v>182</v>
      </c>
      <c r="B64" s="27"/>
      <c r="C64" s="27"/>
      <c r="D64" s="68"/>
      <c r="E64" s="166">
        <f t="shared" ref="E64:F64" si="9">SUM(E20,K20,K34,E50,K45,E63,K58)</f>
        <v>4960</v>
      </c>
      <c r="F64" s="167">
        <f t="shared" si="9"/>
        <v>4960</v>
      </c>
      <c r="G64" s="157"/>
      <c r="H64" s="20"/>
      <c r="I64" s="20"/>
      <c r="J64" s="20"/>
      <c r="K64" s="20"/>
      <c r="L64" s="20"/>
      <c r="M64" s="20"/>
      <c r="N64" s="20"/>
      <c r="O64" s="20"/>
      <c r="P64" s="20"/>
      <c r="Q64" s="20"/>
      <c r="R64" s="20"/>
      <c r="S64" s="20"/>
      <c r="T64" s="20"/>
      <c r="U64" s="20"/>
      <c r="V64" s="20"/>
      <c r="W64" s="20"/>
      <c r="X64" s="20"/>
      <c r="Y64" s="20"/>
      <c r="Z64" s="20"/>
    </row>
    <row r="65" ht="12.75" customHeight="1">
      <c r="A65" s="25" t="s">
        <v>183</v>
      </c>
      <c r="B65" s="25"/>
      <c r="C65" s="25"/>
      <c r="D65" s="168"/>
      <c r="E65" s="166">
        <f t="shared" ref="E65:F65" si="10">E37</f>
        <v>410</v>
      </c>
      <c r="F65" s="167">
        <f t="shared" si="10"/>
        <v>410</v>
      </c>
      <c r="G65" s="169"/>
      <c r="H65" s="20"/>
      <c r="I65" s="20"/>
      <c r="J65" s="20"/>
      <c r="K65" s="20"/>
      <c r="L65" s="20"/>
      <c r="M65" s="20"/>
      <c r="N65" s="20"/>
      <c r="O65" s="20"/>
      <c r="P65" s="20"/>
      <c r="Q65" s="20"/>
      <c r="R65" s="20"/>
      <c r="S65" s="20"/>
      <c r="T65" s="20"/>
      <c r="U65" s="20"/>
      <c r="V65" s="20"/>
      <c r="W65" s="20"/>
      <c r="X65" s="20"/>
      <c r="Y65" s="20"/>
      <c r="Z65" s="20"/>
    </row>
    <row r="66" ht="12.75" customHeight="1">
      <c r="A66" s="24" t="s">
        <v>184</v>
      </c>
      <c r="B66" s="25"/>
      <c r="C66" s="25"/>
      <c r="D66" s="25"/>
      <c r="E66" s="167">
        <f t="shared" ref="E66:F66" si="11">SUM(E64:E65)</f>
        <v>5370</v>
      </c>
      <c r="F66" s="167">
        <f t="shared" si="11"/>
        <v>5370</v>
      </c>
      <c r="G66" s="20"/>
      <c r="H66" s="20"/>
      <c r="I66" s="20"/>
      <c r="J66" s="20"/>
      <c r="K66" s="20"/>
      <c r="L66" s="20"/>
      <c r="M66" s="20"/>
      <c r="N66" s="20"/>
      <c r="O66" s="20"/>
      <c r="P66" s="20"/>
      <c r="Q66" s="20"/>
      <c r="R66" s="20"/>
      <c r="S66" s="20"/>
      <c r="T66" s="20"/>
      <c r="U66" s="20"/>
      <c r="V66" s="20"/>
      <c r="W66" s="20"/>
      <c r="X66" s="20"/>
      <c r="Y66" s="20"/>
      <c r="Z66" s="20"/>
    </row>
    <row r="67" ht="12.75" customHeight="1">
      <c r="A67" s="25" t="s">
        <v>185</v>
      </c>
      <c r="B67" s="25"/>
      <c r="C67" s="25"/>
      <c r="D67" s="25"/>
      <c r="E67" s="170" t="s">
        <v>186</v>
      </c>
      <c r="F67" s="171" t="s">
        <v>187</v>
      </c>
      <c r="G67" s="172" t="s">
        <v>188</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189</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7" t="s">
        <v>658</v>
      </c>
      <c r="B1" s="18" t="s">
        <v>659</v>
      </c>
      <c r="C1" s="18" t="s">
        <v>61</v>
      </c>
      <c r="D1" s="18" t="s">
        <v>660</v>
      </c>
      <c r="E1" s="18" t="s">
        <v>63</v>
      </c>
      <c r="F1" s="18" t="s">
        <v>193</v>
      </c>
      <c r="G1" s="19" t="s">
        <v>661</v>
      </c>
      <c r="H1" s="20"/>
      <c r="I1" s="20"/>
      <c r="J1" s="20"/>
      <c r="K1" s="21" t="s">
        <v>662</v>
      </c>
      <c r="L1" s="22"/>
      <c r="M1" s="20"/>
      <c r="N1" s="23"/>
      <c r="O1" s="20"/>
      <c r="P1" s="20"/>
      <c r="Q1" s="20"/>
      <c r="R1" s="20"/>
      <c r="S1" s="20"/>
      <c r="T1" s="20"/>
      <c r="U1" s="20"/>
      <c r="V1" s="20"/>
      <c r="W1" s="20"/>
      <c r="X1" s="20"/>
      <c r="Y1" s="20"/>
      <c r="Z1" s="20"/>
    </row>
    <row r="2" ht="12.75" customHeight="1">
      <c r="A2" s="24" t="s">
        <v>663</v>
      </c>
      <c r="B2" s="25"/>
      <c r="C2" s="25"/>
      <c r="D2" s="25"/>
      <c r="E2" s="26"/>
      <c r="F2" s="26"/>
      <c r="G2" s="25" t="s">
        <v>197</v>
      </c>
      <c r="H2" s="27"/>
      <c r="I2" s="27"/>
      <c r="J2" s="27"/>
      <c r="K2" s="26"/>
      <c r="L2" s="28"/>
      <c r="M2" s="20"/>
      <c r="N2" s="20"/>
      <c r="O2" s="20"/>
      <c r="P2" s="20"/>
      <c r="Q2" s="20"/>
      <c r="R2" s="20"/>
      <c r="S2" s="20"/>
      <c r="T2" s="20"/>
      <c r="U2" s="20"/>
      <c r="V2" s="20"/>
      <c r="W2" s="20"/>
      <c r="X2" s="20"/>
      <c r="Y2" s="20"/>
      <c r="Z2" s="20"/>
    </row>
    <row r="3" ht="12.75" customHeight="1">
      <c r="A3" s="29" t="s">
        <v>664</v>
      </c>
      <c r="B3" s="30" t="s">
        <v>665</v>
      </c>
      <c r="C3" s="30" t="s">
        <v>76</v>
      </c>
      <c r="D3" s="30" t="s">
        <v>666</v>
      </c>
      <c r="E3" s="29" t="s">
        <v>320</v>
      </c>
      <c r="F3" s="31"/>
      <c r="G3" s="29" t="s">
        <v>200</v>
      </c>
      <c r="H3" s="30" t="s">
        <v>115</v>
      </c>
      <c r="I3" s="30" t="s">
        <v>114</v>
      </c>
      <c r="J3" s="30" t="s">
        <v>110</v>
      </c>
      <c r="K3" s="29" t="s">
        <v>199</v>
      </c>
      <c r="L3" s="31"/>
      <c r="M3" s="20"/>
      <c r="N3" s="20"/>
      <c r="O3" s="20"/>
      <c r="P3" s="20"/>
      <c r="Q3" s="20"/>
      <c r="R3" s="20"/>
      <c r="S3" s="20"/>
      <c r="T3" s="20"/>
      <c r="U3" s="20"/>
      <c r="V3" s="20"/>
      <c r="W3" s="20"/>
      <c r="X3" s="20"/>
      <c r="Y3" s="20"/>
      <c r="Z3" s="20"/>
    </row>
    <row r="4" ht="12.75" customHeight="1">
      <c r="A4" s="32" t="s">
        <v>78</v>
      </c>
      <c r="B4" s="29" t="s">
        <v>79</v>
      </c>
      <c r="C4" s="29" t="s">
        <v>80</v>
      </c>
      <c r="D4" s="29"/>
      <c r="E4" s="29" t="s">
        <v>81</v>
      </c>
      <c r="F4" s="33" t="s">
        <v>82</v>
      </c>
      <c r="G4" s="32" t="s">
        <v>78</v>
      </c>
      <c r="H4" s="30" t="s">
        <v>79</v>
      </c>
      <c r="I4" s="30" t="s">
        <v>80</v>
      </c>
      <c r="J4" s="30"/>
      <c r="K4" s="29" t="s">
        <v>81</v>
      </c>
      <c r="L4" s="33" t="s">
        <v>82</v>
      </c>
      <c r="M4" s="20"/>
      <c r="N4" s="20"/>
      <c r="O4" s="20"/>
      <c r="P4" s="20"/>
      <c r="Q4" s="20"/>
      <c r="R4" s="20"/>
      <c r="S4" s="20"/>
      <c r="T4" s="20"/>
      <c r="U4" s="20"/>
      <c r="V4" s="20"/>
      <c r="W4" s="20"/>
      <c r="X4" s="20"/>
      <c r="Y4" s="20"/>
      <c r="Z4" s="20"/>
    </row>
    <row r="5" ht="12.75" customHeight="1">
      <c r="A5" s="34" t="s">
        <v>83</v>
      </c>
      <c r="B5" s="35">
        <v>1000.0</v>
      </c>
      <c r="C5" s="36" t="s">
        <v>667</v>
      </c>
      <c r="D5" s="37"/>
      <c r="E5" s="38">
        <v>490.0</v>
      </c>
      <c r="F5" s="39">
        <v>490.0</v>
      </c>
      <c r="G5" s="40" t="s">
        <v>83</v>
      </c>
      <c r="H5" s="41">
        <v>0.0</v>
      </c>
      <c r="I5" s="42"/>
      <c r="J5" s="40"/>
      <c r="K5" s="41">
        <v>0.0</v>
      </c>
      <c r="L5" s="46">
        <v>0.0</v>
      </c>
      <c r="M5" s="20"/>
      <c r="N5" s="20"/>
      <c r="O5" s="20"/>
      <c r="P5" s="20"/>
      <c r="Q5" s="20"/>
      <c r="R5" s="20"/>
      <c r="S5" s="20"/>
      <c r="T5" s="20"/>
      <c r="U5" s="20"/>
      <c r="V5" s="20"/>
      <c r="W5" s="20"/>
      <c r="X5" s="20"/>
      <c r="Y5" s="20"/>
      <c r="Z5" s="20"/>
    </row>
    <row r="6" ht="12.75" customHeight="1">
      <c r="A6" s="34" t="s">
        <v>86</v>
      </c>
      <c r="B6" s="35">
        <v>400.0</v>
      </c>
      <c r="C6" s="36" t="s">
        <v>668</v>
      </c>
      <c r="D6" s="37"/>
      <c r="E6" s="38">
        <v>160.0</v>
      </c>
      <c r="F6" s="39">
        <v>160.0</v>
      </c>
      <c r="G6" s="40" t="s">
        <v>86</v>
      </c>
      <c r="H6" s="41">
        <v>0.0</v>
      </c>
      <c r="I6" s="42"/>
      <c r="J6" s="40"/>
      <c r="K6" s="41">
        <v>0.0</v>
      </c>
      <c r="L6" s="46">
        <v>0.0</v>
      </c>
      <c r="M6" s="20"/>
      <c r="N6" s="20"/>
      <c r="O6" s="20"/>
      <c r="P6" s="20"/>
      <c r="Q6" s="20"/>
      <c r="R6" s="20"/>
      <c r="S6" s="20"/>
      <c r="T6" s="20"/>
      <c r="U6" s="20"/>
      <c r="V6" s="20"/>
      <c r="W6" s="20"/>
      <c r="X6" s="20"/>
      <c r="Y6" s="20"/>
      <c r="Z6" s="20"/>
    </row>
    <row r="7" ht="12.75" customHeight="1">
      <c r="A7" s="34" t="s">
        <v>87</v>
      </c>
      <c r="B7" s="35">
        <v>2000.0</v>
      </c>
      <c r="C7" s="36" t="s">
        <v>669</v>
      </c>
      <c r="D7" s="37"/>
      <c r="E7" s="38">
        <v>1350.0</v>
      </c>
      <c r="F7" s="39">
        <v>1350.0</v>
      </c>
      <c r="G7" s="40" t="s">
        <v>87</v>
      </c>
      <c r="H7" s="41">
        <v>0.0</v>
      </c>
      <c r="I7" s="42"/>
      <c r="J7" s="40"/>
      <c r="K7" s="41">
        <v>0.0</v>
      </c>
      <c r="L7" s="46">
        <v>0.0</v>
      </c>
      <c r="M7" s="20"/>
      <c r="N7" s="20"/>
      <c r="O7" s="20"/>
      <c r="P7" s="20"/>
      <c r="Q7" s="20"/>
      <c r="R7" s="20"/>
      <c r="S7" s="20"/>
      <c r="T7" s="20"/>
      <c r="U7" s="20"/>
      <c r="V7" s="20"/>
      <c r="W7" s="20"/>
      <c r="X7" s="20"/>
      <c r="Y7" s="20"/>
      <c r="Z7" s="20"/>
    </row>
    <row r="8" ht="12.75" customHeight="1">
      <c r="A8" s="34" t="s">
        <v>90</v>
      </c>
      <c r="B8" s="35">
        <v>400.0</v>
      </c>
      <c r="C8" s="36" t="s">
        <v>670</v>
      </c>
      <c r="D8" s="37"/>
      <c r="E8" s="38">
        <v>360.0</v>
      </c>
      <c r="F8" s="39">
        <v>360.0</v>
      </c>
      <c r="G8" s="40" t="s">
        <v>90</v>
      </c>
      <c r="H8" s="41">
        <v>0.0</v>
      </c>
      <c r="I8" s="42"/>
      <c r="J8" s="40"/>
      <c r="K8" s="41">
        <v>0.0</v>
      </c>
      <c r="L8" s="46">
        <v>0.0</v>
      </c>
      <c r="M8" s="20"/>
      <c r="N8" s="20"/>
      <c r="O8" s="20"/>
      <c r="P8" s="20"/>
      <c r="Q8" s="20"/>
      <c r="R8" s="20"/>
      <c r="S8" s="20"/>
      <c r="T8" s="20"/>
      <c r="U8" s="20"/>
      <c r="V8" s="20"/>
      <c r="W8" s="20"/>
      <c r="X8" s="20"/>
      <c r="Y8" s="20"/>
      <c r="Z8" s="20"/>
    </row>
    <row r="9" ht="12.75" customHeight="1">
      <c r="A9" s="37" t="s">
        <v>93</v>
      </c>
      <c r="B9" s="35">
        <v>1000.0</v>
      </c>
      <c r="C9" s="36" t="s">
        <v>671</v>
      </c>
      <c r="D9" s="37"/>
      <c r="E9" s="47"/>
      <c r="F9" s="48"/>
      <c r="G9" s="40" t="s">
        <v>93</v>
      </c>
      <c r="H9" s="49">
        <v>0.0</v>
      </c>
      <c r="I9" s="50" t="s">
        <v>94</v>
      </c>
      <c r="J9" s="40"/>
      <c r="K9" s="51"/>
      <c r="L9" s="52"/>
      <c r="M9" s="20"/>
      <c r="N9" s="20"/>
      <c r="O9" s="20"/>
      <c r="P9" s="20"/>
      <c r="Q9" s="20"/>
      <c r="R9" s="20"/>
      <c r="S9" s="20"/>
      <c r="T9" s="20"/>
      <c r="U9" s="20"/>
      <c r="V9" s="20"/>
      <c r="W9" s="20"/>
      <c r="X9" s="20"/>
      <c r="Y9" s="20"/>
      <c r="Z9" s="20"/>
    </row>
    <row r="10" ht="12.75" customHeight="1">
      <c r="A10" s="53" t="s">
        <v>96</v>
      </c>
      <c r="B10" s="35"/>
      <c r="C10" s="36"/>
      <c r="D10" s="37"/>
      <c r="E10" s="35">
        <v>0.0</v>
      </c>
      <c r="F10" s="45">
        <v>0.0</v>
      </c>
      <c r="G10" s="54" t="s">
        <v>96</v>
      </c>
      <c r="H10" s="41"/>
      <c r="I10" s="42"/>
      <c r="J10" s="40"/>
      <c r="K10" s="41">
        <v>0.0</v>
      </c>
      <c r="L10" s="46">
        <v>0.0</v>
      </c>
      <c r="M10" s="20"/>
      <c r="N10" s="20"/>
      <c r="O10" s="20"/>
      <c r="P10" s="20"/>
      <c r="Q10" s="20"/>
      <c r="R10" s="20"/>
      <c r="S10" s="20"/>
      <c r="T10" s="20"/>
      <c r="U10" s="20"/>
      <c r="V10" s="20"/>
      <c r="W10" s="20"/>
      <c r="X10" s="20"/>
      <c r="Y10" s="20"/>
      <c r="Z10" s="20"/>
    </row>
    <row r="11" ht="12.75" customHeight="1">
      <c r="A11" s="53" t="s">
        <v>97</v>
      </c>
      <c r="B11" s="35" t="s">
        <v>331</v>
      </c>
      <c r="C11" s="36"/>
      <c r="D11" s="37"/>
      <c r="E11" s="38">
        <v>1000.0</v>
      </c>
      <c r="F11" s="39">
        <v>1000.0</v>
      </c>
      <c r="G11" s="54" t="s">
        <v>97</v>
      </c>
      <c r="H11" s="41"/>
      <c r="I11" s="42"/>
      <c r="J11" s="40"/>
      <c r="K11" s="41">
        <v>0.0</v>
      </c>
      <c r="L11" s="46">
        <v>0.0</v>
      </c>
      <c r="M11" s="20"/>
      <c r="N11" s="20"/>
      <c r="O11" s="20"/>
      <c r="P11" s="20"/>
      <c r="Q11" s="20"/>
      <c r="R11" s="20"/>
      <c r="S11" s="20"/>
      <c r="T11" s="20"/>
      <c r="U11" s="20"/>
      <c r="V11" s="20"/>
      <c r="W11" s="20"/>
      <c r="X11" s="20"/>
      <c r="Y11" s="20"/>
      <c r="Z11" s="20"/>
    </row>
    <row r="12" ht="12.75" customHeight="1">
      <c r="A12" s="53" t="s">
        <v>99</v>
      </c>
      <c r="B12" s="35"/>
      <c r="C12" s="36"/>
      <c r="D12" s="37"/>
      <c r="E12" s="35"/>
      <c r="F12" s="45"/>
      <c r="G12" s="54" t="s">
        <v>99</v>
      </c>
      <c r="H12" s="41"/>
      <c r="I12" s="42"/>
      <c r="J12" s="40"/>
      <c r="K12" s="41">
        <v>0.0</v>
      </c>
      <c r="L12" s="46">
        <v>0.0</v>
      </c>
      <c r="M12" s="20"/>
      <c r="N12" s="20"/>
      <c r="O12" s="20"/>
      <c r="P12" s="20"/>
      <c r="Q12" s="20"/>
      <c r="R12" s="20"/>
      <c r="S12" s="20"/>
      <c r="T12" s="20"/>
      <c r="U12" s="20"/>
      <c r="V12" s="20"/>
      <c r="W12" s="20"/>
      <c r="X12" s="20"/>
      <c r="Y12" s="20"/>
      <c r="Z12" s="20"/>
    </row>
    <row r="13" ht="12.75" customHeight="1">
      <c r="A13" s="53" t="s">
        <v>100</v>
      </c>
      <c r="B13" s="35"/>
      <c r="C13" s="36"/>
      <c r="D13" s="37"/>
      <c r="E13" s="35"/>
      <c r="F13" s="45"/>
      <c r="G13" s="54" t="s">
        <v>100</v>
      </c>
      <c r="H13" s="41"/>
      <c r="I13" s="42"/>
      <c r="J13" s="40"/>
      <c r="K13" s="41">
        <v>0.0</v>
      </c>
      <c r="L13" s="46">
        <v>0.0</v>
      </c>
      <c r="M13" s="20"/>
      <c r="N13" s="20"/>
      <c r="O13" s="20"/>
      <c r="P13" s="20"/>
      <c r="Q13" s="20"/>
      <c r="R13" s="20"/>
      <c r="S13" s="20"/>
      <c r="T13" s="20"/>
      <c r="U13" s="20"/>
      <c r="V13" s="20"/>
      <c r="W13" s="20"/>
      <c r="X13" s="20"/>
      <c r="Y13" s="20"/>
      <c r="Z13" s="20"/>
    </row>
    <row r="14" ht="12.75" customHeight="1">
      <c r="A14" s="53" t="s">
        <v>101</v>
      </c>
      <c r="B14" s="35"/>
      <c r="C14" s="36"/>
      <c r="D14" s="37"/>
      <c r="E14" s="35"/>
      <c r="F14" s="45"/>
      <c r="G14" s="54" t="s">
        <v>101</v>
      </c>
      <c r="H14" s="41"/>
      <c r="I14" s="42"/>
      <c r="J14" s="40"/>
      <c r="K14" s="41">
        <v>0.0</v>
      </c>
      <c r="L14" s="46">
        <v>0.0</v>
      </c>
      <c r="M14" s="20"/>
      <c r="N14" s="20"/>
      <c r="O14" s="20"/>
      <c r="P14" s="20"/>
      <c r="Q14" s="20"/>
      <c r="R14" s="20"/>
      <c r="S14" s="20"/>
      <c r="T14" s="20"/>
      <c r="U14" s="20"/>
      <c r="V14" s="20"/>
      <c r="W14" s="20"/>
      <c r="X14" s="20"/>
      <c r="Y14" s="20"/>
      <c r="Z14" s="20"/>
    </row>
    <row r="15" ht="12.75" customHeight="1">
      <c r="A15" s="53" t="s">
        <v>103</v>
      </c>
      <c r="B15" s="38">
        <v>400.0</v>
      </c>
      <c r="C15" s="36" t="s">
        <v>672</v>
      </c>
      <c r="D15" s="37"/>
      <c r="E15" s="38">
        <v>400.0</v>
      </c>
      <c r="F15" s="39">
        <v>400.0</v>
      </c>
      <c r="G15" s="54" t="s">
        <v>103</v>
      </c>
      <c r="H15" s="41"/>
      <c r="I15" s="42"/>
      <c r="J15" s="40"/>
      <c r="K15" s="41">
        <v>0.0</v>
      </c>
      <c r="L15" s="46">
        <v>0.0</v>
      </c>
      <c r="M15" s="20"/>
      <c r="N15" s="20"/>
      <c r="O15" s="20"/>
      <c r="P15" s="20"/>
      <c r="Q15" s="20"/>
      <c r="R15" s="20"/>
      <c r="S15" s="20"/>
      <c r="T15" s="20"/>
      <c r="U15" s="20"/>
      <c r="V15" s="20"/>
      <c r="W15" s="20"/>
      <c r="X15" s="20"/>
      <c r="Y15" s="20"/>
      <c r="Z15" s="20"/>
    </row>
    <row r="16" ht="26.25" customHeight="1">
      <c r="A16" s="55" t="s">
        <v>104</v>
      </c>
      <c r="B16" s="56"/>
      <c r="C16" s="55"/>
      <c r="D16" s="37"/>
      <c r="E16" s="47"/>
      <c r="F16" s="48"/>
      <c r="G16" s="40" t="s">
        <v>104</v>
      </c>
      <c r="H16" s="49"/>
      <c r="I16" s="57"/>
      <c r="J16" s="40"/>
      <c r="K16" s="51"/>
      <c r="L16" s="52"/>
      <c r="M16" s="20"/>
      <c r="N16" s="20"/>
      <c r="O16" s="20"/>
      <c r="P16" s="20"/>
      <c r="Q16" s="20"/>
      <c r="R16" s="20"/>
      <c r="S16" s="20"/>
      <c r="T16" s="20"/>
      <c r="U16" s="20"/>
      <c r="V16" s="20"/>
      <c r="W16" s="20"/>
      <c r="X16" s="20"/>
      <c r="Y16" s="20"/>
      <c r="Z16" s="20"/>
    </row>
    <row r="17" ht="12.75" customHeight="1">
      <c r="A17" s="37" t="s">
        <v>105</v>
      </c>
      <c r="B17" s="35"/>
      <c r="C17" s="36"/>
      <c r="D17" s="37"/>
      <c r="E17" s="35">
        <v>0.0</v>
      </c>
      <c r="F17" s="45">
        <v>0.0</v>
      </c>
      <c r="G17" s="40" t="s">
        <v>105</v>
      </c>
      <c r="H17" s="41"/>
      <c r="I17" s="42"/>
      <c r="J17" s="40"/>
      <c r="K17" s="41">
        <v>0.0</v>
      </c>
      <c r="L17" s="46">
        <v>0.0</v>
      </c>
      <c r="M17" s="20"/>
      <c r="N17" s="20"/>
      <c r="O17" s="20"/>
      <c r="P17" s="20"/>
      <c r="Q17" s="20"/>
      <c r="R17" s="20"/>
      <c r="S17" s="20"/>
      <c r="T17" s="20"/>
      <c r="U17" s="20"/>
      <c r="V17" s="20"/>
      <c r="W17" s="20"/>
      <c r="X17" s="20"/>
      <c r="Y17" s="20"/>
      <c r="Z17" s="20"/>
    </row>
    <row r="18" ht="12.75" customHeight="1">
      <c r="A18" s="37" t="s">
        <v>105</v>
      </c>
      <c r="B18" s="35"/>
      <c r="C18" s="36"/>
      <c r="D18" s="37"/>
      <c r="E18" s="35">
        <v>0.0</v>
      </c>
      <c r="F18" s="45">
        <v>0.0</v>
      </c>
      <c r="G18" s="40" t="s">
        <v>105</v>
      </c>
      <c r="H18" s="41"/>
      <c r="I18" s="42"/>
      <c r="J18" s="40"/>
      <c r="K18" s="41">
        <v>0.0</v>
      </c>
      <c r="L18" s="46">
        <v>0.0</v>
      </c>
      <c r="M18" s="20"/>
      <c r="N18" s="20"/>
      <c r="O18" s="20"/>
      <c r="P18" s="20"/>
      <c r="Q18" s="20"/>
      <c r="R18" s="20"/>
      <c r="S18" s="20"/>
      <c r="T18" s="20"/>
      <c r="U18" s="20"/>
      <c r="V18" s="20"/>
      <c r="W18" s="20"/>
      <c r="X18" s="20"/>
      <c r="Y18" s="20"/>
      <c r="Z18" s="20"/>
    </row>
    <row r="19" ht="12.75" customHeight="1">
      <c r="A19" s="58" t="s">
        <v>106</v>
      </c>
      <c r="B19" s="59"/>
      <c r="C19" s="60"/>
      <c r="D19" s="58"/>
      <c r="E19" s="47"/>
      <c r="F19" s="48"/>
      <c r="G19" s="61" t="s">
        <v>106</v>
      </c>
      <c r="H19" s="51"/>
      <c r="I19" s="50"/>
      <c r="J19" s="61"/>
      <c r="K19" s="51"/>
      <c r="L19" s="52"/>
      <c r="M19" s="20"/>
      <c r="N19" s="20"/>
      <c r="O19" s="20"/>
      <c r="P19" s="20"/>
      <c r="Q19" s="20"/>
      <c r="R19" s="20"/>
      <c r="S19" s="20"/>
      <c r="T19" s="20"/>
      <c r="U19" s="20"/>
      <c r="V19" s="20"/>
      <c r="W19" s="20"/>
      <c r="X19" s="20"/>
      <c r="Y19" s="20"/>
      <c r="Z19" s="20"/>
    </row>
    <row r="20" ht="12.75" customHeight="1">
      <c r="A20" s="37" t="s">
        <v>107</v>
      </c>
      <c r="B20" s="56">
        <f>SUM(B5:B18)</f>
        <v>5200</v>
      </c>
      <c r="C20" s="56"/>
      <c r="D20" s="37"/>
      <c r="E20" s="56">
        <f t="shared" ref="E20:F20" si="1">SUM(E5,E6,E7,E8,E10,E11,E15,E17,E18)</f>
        <v>3760</v>
      </c>
      <c r="F20" s="62">
        <f t="shared" si="1"/>
        <v>3760</v>
      </c>
      <c r="G20" s="40" t="s">
        <v>107</v>
      </c>
      <c r="H20" s="49">
        <f>SUM(H5:H18)</f>
        <v>0</v>
      </c>
      <c r="I20" s="57"/>
      <c r="J20" s="40"/>
      <c r="K20" s="49">
        <f t="shared" ref="K20:L20" si="2">SUM(K5:K19)</f>
        <v>0</v>
      </c>
      <c r="L20" s="63">
        <f t="shared" si="2"/>
        <v>0</v>
      </c>
      <c r="M20" s="20"/>
      <c r="N20" s="20"/>
      <c r="O20" s="20"/>
      <c r="P20" s="20"/>
      <c r="Q20" s="20"/>
      <c r="R20" s="20"/>
      <c r="S20" s="20"/>
      <c r="T20" s="20"/>
      <c r="U20" s="20"/>
      <c r="V20" s="20"/>
      <c r="W20" s="20"/>
      <c r="X20" s="20"/>
      <c r="Y20" s="20"/>
      <c r="Z20" s="20"/>
    </row>
    <row r="21" ht="12.75" customHeight="1">
      <c r="A21" s="64" t="s">
        <v>108</v>
      </c>
      <c r="B21" s="27"/>
      <c r="C21" s="65"/>
      <c r="D21" s="27"/>
      <c r="E21" s="66"/>
      <c r="F21" s="67"/>
      <c r="G21" s="27" t="s">
        <v>109</v>
      </c>
      <c r="H21" s="27"/>
      <c r="I21" s="65"/>
      <c r="J21" s="27" t="s">
        <v>110</v>
      </c>
      <c r="K21" s="27" t="s">
        <v>111</v>
      </c>
      <c r="L21" s="68" t="s">
        <v>112</v>
      </c>
      <c r="M21" s="20"/>
      <c r="N21" s="20"/>
      <c r="O21" s="20"/>
      <c r="P21" s="20"/>
      <c r="Q21" s="20"/>
      <c r="R21" s="20"/>
      <c r="S21" s="20"/>
      <c r="T21" s="20"/>
      <c r="U21" s="20"/>
      <c r="V21" s="20"/>
      <c r="W21" s="20"/>
      <c r="X21" s="20"/>
      <c r="Y21" s="20"/>
      <c r="Z21" s="20"/>
    </row>
    <row r="22" ht="12.75" customHeight="1">
      <c r="A22" s="30"/>
      <c r="B22" s="30"/>
      <c r="C22" s="69"/>
      <c r="D22" s="30"/>
      <c r="E22" s="70"/>
      <c r="F22" s="71"/>
      <c r="G22" s="29" t="s">
        <v>113</v>
      </c>
      <c r="H22" s="29"/>
      <c r="I22" s="72"/>
      <c r="J22" s="29"/>
      <c r="K22" s="29" t="s">
        <v>114</v>
      </c>
      <c r="L22" s="33" t="s">
        <v>115</v>
      </c>
      <c r="M22" s="20"/>
      <c r="N22" s="20"/>
      <c r="O22" s="20"/>
      <c r="P22" s="20"/>
      <c r="Q22" s="20"/>
      <c r="R22" s="20"/>
      <c r="S22" s="20"/>
      <c r="T22" s="20"/>
      <c r="U22" s="20"/>
      <c r="V22" s="20"/>
      <c r="W22" s="20"/>
      <c r="X22" s="20"/>
      <c r="Y22" s="20"/>
      <c r="Z22" s="20"/>
    </row>
    <row r="23" ht="12.75" customHeight="1">
      <c r="A23" s="73"/>
      <c r="B23" s="30" t="s">
        <v>79</v>
      </c>
      <c r="C23" s="69" t="s">
        <v>80</v>
      </c>
      <c r="D23" s="30"/>
      <c r="E23" s="29" t="s">
        <v>81</v>
      </c>
      <c r="F23" s="33" t="s">
        <v>82</v>
      </c>
      <c r="G23" s="74" t="s">
        <v>116</v>
      </c>
      <c r="H23" s="29" t="s">
        <v>79</v>
      </c>
      <c r="I23" s="72" t="s">
        <v>80</v>
      </c>
      <c r="J23" s="29"/>
      <c r="K23" s="29" t="s">
        <v>81</v>
      </c>
      <c r="L23" s="33" t="s">
        <v>82</v>
      </c>
      <c r="M23" s="20"/>
      <c r="N23" s="20"/>
      <c r="O23" s="20"/>
      <c r="P23" s="20"/>
      <c r="Q23" s="20"/>
      <c r="R23" s="20"/>
      <c r="S23" s="20"/>
      <c r="T23" s="20"/>
      <c r="U23" s="20"/>
      <c r="V23" s="20"/>
      <c r="W23" s="20"/>
      <c r="X23" s="20"/>
      <c r="Y23" s="20"/>
      <c r="Z23" s="20"/>
    </row>
    <row r="24" ht="12.75" customHeight="1">
      <c r="A24" s="75" t="s">
        <v>117</v>
      </c>
      <c r="B24" s="76"/>
      <c r="C24" s="77"/>
      <c r="D24" s="75"/>
      <c r="E24" s="76">
        <v>0.0</v>
      </c>
      <c r="F24" s="85">
        <v>0.0</v>
      </c>
      <c r="G24" s="80" t="s">
        <v>119</v>
      </c>
      <c r="H24" s="81">
        <v>0.0</v>
      </c>
      <c r="I24" s="82"/>
      <c r="J24" s="83"/>
      <c r="K24" s="81">
        <v>0.0</v>
      </c>
      <c r="L24" s="84">
        <v>0.0</v>
      </c>
      <c r="M24" s="20"/>
      <c r="N24" s="20"/>
      <c r="O24" s="20"/>
      <c r="P24" s="20"/>
      <c r="Q24" s="20"/>
      <c r="R24" s="20"/>
      <c r="S24" s="20"/>
      <c r="T24" s="20"/>
      <c r="U24" s="20"/>
      <c r="V24" s="20"/>
      <c r="W24" s="20"/>
      <c r="X24" s="20"/>
      <c r="Y24" s="20"/>
      <c r="Z24" s="20"/>
    </row>
    <row r="25" ht="12.75" customHeight="1">
      <c r="A25" s="75" t="s">
        <v>120</v>
      </c>
      <c r="B25" s="76"/>
      <c r="C25" s="77"/>
      <c r="D25" s="75"/>
      <c r="E25" s="76">
        <v>0.0</v>
      </c>
      <c r="F25" s="85">
        <v>0.0</v>
      </c>
      <c r="G25" s="80" t="s">
        <v>122</v>
      </c>
      <c r="H25" s="81">
        <v>0.0</v>
      </c>
      <c r="I25" s="82"/>
      <c r="J25" s="83"/>
      <c r="K25" s="81">
        <v>0.0</v>
      </c>
      <c r="L25" s="84">
        <v>0.0</v>
      </c>
      <c r="M25" s="20"/>
      <c r="N25" s="20"/>
      <c r="O25" s="20"/>
      <c r="P25" s="20"/>
      <c r="Q25" s="20"/>
      <c r="R25" s="20"/>
      <c r="S25" s="20"/>
      <c r="T25" s="20"/>
      <c r="U25" s="20"/>
      <c r="V25" s="20"/>
      <c r="W25" s="20"/>
      <c r="X25" s="20"/>
      <c r="Y25" s="20"/>
      <c r="Z25" s="20"/>
    </row>
    <row r="26" ht="12.75" customHeight="1">
      <c r="A26" s="75" t="s">
        <v>123</v>
      </c>
      <c r="B26" s="76"/>
      <c r="C26" s="77"/>
      <c r="D26" s="75"/>
      <c r="E26" s="76">
        <v>0.0</v>
      </c>
      <c r="F26" s="85">
        <v>0.0</v>
      </c>
      <c r="G26" s="80" t="s">
        <v>124</v>
      </c>
      <c r="H26" s="81">
        <v>0.0</v>
      </c>
      <c r="I26" s="82"/>
      <c r="J26" s="83"/>
      <c r="K26" s="81">
        <v>0.0</v>
      </c>
      <c r="L26" s="84">
        <v>0.0</v>
      </c>
      <c r="M26" s="20"/>
      <c r="N26" s="20"/>
      <c r="O26" s="20"/>
      <c r="P26" s="20"/>
      <c r="Q26" s="20"/>
      <c r="R26" s="20"/>
      <c r="S26" s="20"/>
      <c r="T26" s="20"/>
      <c r="U26" s="20"/>
      <c r="V26" s="20"/>
      <c r="W26" s="20"/>
      <c r="X26" s="20"/>
      <c r="Y26" s="20"/>
      <c r="Z26" s="20"/>
    </row>
    <row r="27" ht="12.75" customHeight="1">
      <c r="A27" s="75" t="s">
        <v>125</v>
      </c>
      <c r="B27" s="86"/>
      <c r="C27" s="77"/>
      <c r="D27" s="75"/>
      <c r="E27" s="86">
        <v>0.0</v>
      </c>
      <c r="F27" s="85">
        <v>0.0</v>
      </c>
      <c r="G27" s="83" t="s">
        <v>127</v>
      </c>
      <c r="H27" s="81">
        <v>0.0</v>
      </c>
      <c r="I27" s="82"/>
      <c r="J27" s="83"/>
      <c r="K27" s="81">
        <v>0.0</v>
      </c>
      <c r="L27" s="84">
        <v>0.0</v>
      </c>
      <c r="M27" s="20"/>
      <c r="N27" s="20"/>
      <c r="O27" s="20"/>
      <c r="P27" s="20"/>
      <c r="Q27" s="20"/>
      <c r="R27" s="20"/>
      <c r="S27" s="20"/>
      <c r="T27" s="20"/>
      <c r="U27" s="20"/>
      <c r="V27" s="20"/>
      <c r="W27" s="20"/>
      <c r="X27" s="20"/>
      <c r="Y27" s="20"/>
      <c r="Z27" s="20"/>
    </row>
    <row r="28" ht="12.75" customHeight="1">
      <c r="A28" s="75" t="s">
        <v>128</v>
      </c>
      <c r="B28" s="86"/>
      <c r="C28" s="77"/>
      <c r="D28" s="75"/>
      <c r="E28" s="86">
        <v>0.0</v>
      </c>
      <c r="F28" s="85">
        <v>0.0</v>
      </c>
      <c r="G28" s="80" t="s">
        <v>129</v>
      </c>
      <c r="H28" s="87"/>
      <c r="I28" s="88"/>
      <c r="J28" s="83"/>
      <c r="K28" s="89"/>
      <c r="L28" s="90"/>
      <c r="M28" s="20"/>
      <c r="N28" s="20"/>
      <c r="O28" s="20"/>
      <c r="P28" s="20"/>
      <c r="Q28" s="20"/>
      <c r="R28" s="20"/>
      <c r="S28" s="20"/>
      <c r="T28" s="20"/>
      <c r="U28" s="20"/>
      <c r="V28" s="20"/>
      <c r="W28" s="20"/>
      <c r="X28" s="20"/>
      <c r="Y28" s="20"/>
      <c r="Z28" s="20"/>
    </row>
    <row r="29" ht="12.75" customHeight="1">
      <c r="A29" s="75"/>
      <c r="B29" s="75"/>
      <c r="C29" s="91"/>
      <c r="D29" s="75"/>
      <c r="E29" s="75"/>
      <c r="F29" s="92"/>
      <c r="G29" s="93" t="s">
        <v>130</v>
      </c>
      <c r="H29" s="89"/>
      <c r="I29" s="94" t="s">
        <v>94</v>
      </c>
      <c r="J29" s="83"/>
      <c r="K29" s="89"/>
      <c r="L29" s="90"/>
      <c r="M29" s="20"/>
      <c r="N29" s="20"/>
      <c r="O29" s="20"/>
      <c r="P29" s="20"/>
      <c r="Q29" s="20"/>
      <c r="R29" s="20"/>
      <c r="S29" s="20"/>
      <c r="T29" s="20"/>
      <c r="U29" s="20"/>
      <c r="V29" s="20"/>
      <c r="W29" s="20"/>
      <c r="X29" s="20"/>
      <c r="Y29" s="20"/>
      <c r="Z29" s="20"/>
    </row>
    <row r="30" ht="12.75" customHeight="1">
      <c r="A30" s="75" t="s">
        <v>131</v>
      </c>
      <c r="B30" s="76"/>
      <c r="C30" s="77"/>
      <c r="D30" s="75"/>
      <c r="E30" s="76">
        <v>0.0</v>
      </c>
      <c r="F30" s="85">
        <v>0.0</v>
      </c>
      <c r="G30" s="95" t="s">
        <v>133</v>
      </c>
      <c r="H30" s="81">
        <v>0.0</v>
      </c>
      <c r="I30" s="82"/>
      <c r="J30" s="83"/>
      <c r="K30" s="81">
        <v>0.0</v>
      </c>
      <c r="L30" s="84">
        <v>0.0</v>
      </c>
      <c r="M30" s="20"/>
      <c r="N30" s="20"/>
      <c r="O30" s="20"/>
      <c r="P30" s="20"/>
      <c r="Q30" s="20"/>
      <c r="R30" s="20"/>
      <c r="S30" s="20"/>
      <c r="T30" s="20"/>
      <c r="U30" s="20"/>
      <c r="V30" s="20"/>
      <c r="W30" s="20"/>
      <c r="X30" s="20"/>
      <c r="Y30" s="20"/>
      <c r="Z30" s="20"/>
    </row>
    <row r="31" ht="27.0" customHeight="1">
      <c r="A31" s="75" t="s">
        <v>134</v>
      </c>
      <c r="B31" s="76"/>
      <c r="C31" s="77"/>
      <c r="D31" s="75"/>
      <c r="E31" s="76">
        <v>0.0</v>
      </c>
      <c r="F31" s="85">
        <v>0.0</v>
      </c>
      <c r="G31" s="88" t="s">
        <v>135</v>
      </c>
      <c r="H31" s="87"/>
      <c r="I31" s="88"/>
      <c r="J31" s="83"/>
      <c r="K31" s="89"/>
      <c r="L31" s="90"/>
      <c r="M31" s="20"/>
      <c r="N31" s="20"/>
      <c r="O31" s="20"/>
      <c r="P31" s="20"/>
      <c r="Q31" s="20"/>
      <c r="R31" s="20"/>
      <c r="S31" s="20"/>
      <c r="T31" s="20"/>
      <c r="U31" s="20"/>
      <c r="V31" s="20"/>
      <c r="W31" s="20"/>
      <c r="X31" s="20"/>
      <c r="Y31" s="20"/>
      <c r="Z31" s="20"/>
    </row>
    <row r="32" ht="12.75" customHeight="1">
      <c r="A32" s="75" t="s">
        <v>136</v>
      </c>
      <c r="B32" s="76"/>
      <c r="C32" s="77"/>
      <c r="D32" s="75"/>
      <c r="E32" s="76">
        <v>0.0</v>
      </c>
      <c r="F32" s="85">
        <v>0.0</v>
      </c>
      <c r="G32" s="83" t="s">
        <v>105</v>
      </c>
      <c r="H32" s="81">
        <v>0.0</v>
      </c>
      <c r="I32" s="82"/>
      <c r="J32" s="83"/>
      <c r="K32" s="81">
        <v>0.0</v>
      </c>
      <c r="L32" s="84">
        <v>0.0</v>
      </c>
      <c r="M32" s="20"/>
      <c r="N32" s="20"/>
      <c r="O32" s="20"/>
      <c r="P32" s="20"/>
      <c r="Q32" s="20"/>
      <c r="R32" s="20"/>
      <c r="S32" s="20"/>
      <c r="T32" s="20"/>
      <c r="U32" s="20"/>
      <c r="V32" s="20"/>
      <c r="W32" s="20"/>
      <c r="X32" s="20"/>
      <c r="Y32" s="20"/>
      <c r="Z32" s="20"/>
    </row>
    <row r="33" ht="12.75" customHeight="1">
      <c r="A33" s="75" t="s">
        <v>137</v>
      </c>
      <c r="B33" s="76"/>
      <c r="C33" s="77"/>
      <c r="D33" s="75"/>
      <c r="E33" s="76">
        <v>0.0</v>
      </c>
      <c r="F33" s="85">
        <v>0.0</v>
      </c>
      <c r="G33" s="96" t="s">
        <v>138</v>
      </c>
      <c r="H33" s="89"/>
      <c r="I33" s="94"/>
      <c r="J33" s="96"/>
      <c r="K33" s="89"/>
      <c r="L33" s="90"/>
      <c r="M33" s="20"/>
      <c r="N33" s="20"/>
      <c r="O33" s="20"/>
      <c r="P33" s="20"/>
      <c r="Q33" s="20"/>
      <c r="R33" s="20"/>
      <c r="S33" s="20"/>
      <c r="T33" s="20"/>
      <c r="U33" s="20"/>
      <c r="V33" s="20"/>
      <c r="W33" s="20"/>
      <c r="X33" s="20"/>
      <c r="Y33" s="20"/>
      <c r="Z33" s="20"/>
    </row>
    <row r="34" ht="12.75" customHeight="1">
      <c r="A34" s="97" t="s">
        <v>139</v>
      </c>
      <c r="B34" s="98"/>
      <c r="C34" s="99"/>
      <c r="D34" s="97"/>
      <c r="E34" s="98"/>
      <c r="F34" s="100"/>
      <c r="G34" s="83" t="s">
        <v>107</v>
      </c>
      <c r="H34" s="87">
        <f>SUM(H24:H32)</f>
        <v>0</v>
      </c>
      <c r="I34" s="88"/>
      <c r="J34" s="83"/>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5" t="s">
        <v>105</v>
      </c>
      <c r="B35" s="76"/>
      <c r="C35" s="77"/>
      <c r="D35" s="75"/>
      <c r="E35" s="76">
        <v>0.0</v>
      </c>
      <c r="F35" s="85">
        <v>0.0</v>
      </c>
      <c r="G35" s="27" t="s">
        <v>141</v>
      </c>
      <c r="H35" s="27"/>
      <c r="I35" s="65"/>
      <c r="J35" s="27"/>
      <c r="K35" s="66"/>
      <c r="L35" s="67"/>
      <c r="M35" s="20"/>
      <c r="N35" s="20"/>
      <c r="O35" s="20"/>
      <c r="P35" s="20"/>
      <c r="Q35" s="20"/>
      <c r="R35" s="20"/>
      <c r="S35" s="20"/>
      <c r="T35" s="20"/>
      <c r="U35" s="20"/>
      <c r="V35" s="20"/>
      <c r="W35" s="20"/>
      <c r="X35" s="20"/>
      <c r="Y35" s="20"/>
      <c r="Z35" s="20"/>
    </row>
    <row r="36" ht="12.75" customHeight="1">
      <c r="A36" s="97" t="s">
        <v>142</v>
      </c>
      <c r="B36" s="97"/>
      <c r="C36" s="102"/>
      <c r="D36" s="97"/>
      <c r="E36" s="98"/>
      <c r="F36" s="100"/>
      <c r="G36" s="30" t="s">
        <v>143</v>
      </c>
      <c r="H36" s="30"/>
      <c r="I36" s="69"/>
      <c r="J36" s="30" t="s">
        <v>110</v>
      </c>
      <c r="K36" s="29"/>
      <c r="L36" s="71"/>
      <c r="M36" s="20"/>
      <c r="N36" s="20"/>
      <c r="O36" s="20"/>
      <c r="P36" s="20"/>
      <c r="Q36" s="20"/>
      <c r="R36" s="20"/>
      <c r="S36" s="20"/>
      <c r="T36" s="20"/>
      <c r="U36" s="20"/>
      <c r="V36" s="20"/>
      <c r="W36" s="20"/>
      <c r="X36" s="20"/>
      <c r="Y36" s="20"/>
      <c r="Z36" s="20"/>
    </row>
    <row r="37" ht="12.75" customHeight="1">
      <c r="A37" s="75" t="s">
        <v>107</v>
      </c>
      <c r="B37" s="103">
        <f>SUM(B24:B35)</f>
        <v>0</v>
      </c>
      <c r="C37" s="104"/>
      <c r="D37" s="75"/>
      <c r="E37" s="103">
        <f t="shared" ref="E37:F37" si="4">SUM(E24:E36)</f>
        <v>0</v>
      </c>
      <c r="F37" s="105">
        <f t="shared" si="4"/>
        <v>0</v>
      </c>
      <c r="G37" s="30" t="s">
        <v>113</v>
      </c>
      <c r="H37" s="30"/>
      <c r="I37" s="69"/>
      <c r="J37" s="30"/>
      <c r="K37" s="29" t="s">
        <v>114</v>
      </c>
      <c r="L37" s="33" t="s">
        <v>115</v>
      </c>
      <c r="M37" s="20"/>
      <c r="N37" s="20"/>
      <c r="O37" s="20"/>
      <c r="P37" s="20"/>
      <c r="Q37" s="20"/>
      <c r="R37" s="20"/>
      <c r="S37" s="20"/>
      <c r="T37" s="20"/>
      <c r="U37" s="20"/>
      <c r="V37" s="20"/>
      <c r="W37" s="20"/>
      <c r="X37" s="20"/>
      <c r="Y37" s="20"/>
      <c r="Z37" s="20"/>
    </row>
    <row r="38" ht="12.75" customHeight="1">
      <c r="A38" s="64" t="s">
        <v>144</v>
      </c>
      <c r="B38" s="27"/>
      <c r="C38" s="65"/>
      <c r="D38" s="27"/>
      <c r="E38" s="27"/>
      <c r="F38" s="68"/>
      <c r="G38" s="73" t="s">
        <v>145</v>
      </c>
      <c r="H38" s="30" t="s">
        <v>79</v>
      </c>
      <c r="I38" s="69" t="s">
        <v>146</v>
      </c>
      <c r="J38" s="30"/>
      <c r="K38" s="29" t="s">
        <v>81</v>
      </c>
      <c r="L38" s="33" t="s">
        <v>82</v>
      </c>
      <c r="M38" s="20"/>
      <c r="N38" s="20"/>
      <c r="O38" s="20"/>
      <c r="P38" s="20"/>
      <c r="Q38" s="20"/>
      <c r="R38" s="20"/>
      <c r="S38" s="20"/>
      <c r="T38" s="20"/>
      <c r="U38" s="20"/>
      <c r="V38" s="20"/>
      <c r="W38" s="20"/>
      <c r="X38" s="20"/>
      <c r="Y38" s="20"/>
      <c r="Z38" s="20"/>
    </row>
    <row r="39" ht="12.75" customHeight="1">
      <c r="A39" s="30" t="s">
        <v>147</v>
      </c>
      <c r="B39" s="30"/>
      <c r="C39" s="69"/>
      <c r="D39" s="30"/>
      <c r="E39" s="30" t="s">
        <v>148</v>
      </c>
      <c r="F39" s="106" t="s">
        <v>149</v>
      </c>
      <c r="G39" s="107" t="s">
        <v>150</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151</v>
      </c>
      <c r="B40" s="30"/>
      <c r="C40" s="69"/>
      <c r="D40" s="30"/>
      <c r="E40" s="30"/>
      <c r="F40" s="106"/>
      <c r="G40" s="112" t="s">
        <v>152</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153</v>
      </c>
      <c r="B41" s="30" t="s">
        <v>79</v>
      </c>
      <c r="C41" s="69" t="s">
        <v>146</v>
      </c>
      <c r="D41" s="73"/>
      <c r="E41" s="29" t="s">
        <v>81</v>
      </c>
      <c r="F41" s="33" t="s">
        <v>82</v>
      </c>
      <c r="G41" s="112" t="s">
        <v>154</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155</v>
      </c>
      <c r="B42" s="115">
        <v>0.0</v>
      </c>
      <c r="C42" s="116"/>
      <c r="D42" s="117"/>
      <c r="E42" s="118"/>
      <c r="F42" s="118"/>
      <c r="G42" s="119" t="s">
        <v>156</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157</v>
      </c>
      <c r="B43" s="115">
        <v>0.0</v>
      </c>
      <c r="C43" s="116" t="s">
        <v>158</v>
      </c>
      <c r="D43" s="117"/>
      <c r="E43" s="118"/>
      <c r="F43" s="118"/>
      <c r="G43" s="119" t="s">
        <v>159</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160</v>
      </c>
      <c r="B44" s="115">
        <v>0.0</v>
      </c>
      <c r="C44" s="120" t="s">
        <v>161</v>
      </c>
      <c r="D44" s="117"/>
      <c r="E44" s="118"/>
      <c r="F44" s="118"/>
      <c r="G44" s="121" t="s">
        <v>162</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163</v>
      </c>
      <c r="B45" s="122">
        <v>0.0</v>
      </c>
      <c r="C45" s="120"/>
      <c r="D45" s="117"/>
      <c r="E45" s="122">
        <v>0.0</v>
      </c>
      <c r="F45" s="123">
        <v>0.0</v>
      </c>
      <c r="G45" s="112" t="s">
        <v>107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164</v>
      </c>
      <c r="B46" s="122">
        <v>0.0</v>
      </c>
      <c r="C46" s="120"/>
      <c r="D46" s="117"/>
      <c r="E46" s="122">
        <v>0.0</v>
      </c>
      <c r="F46" s="123">
        <v>0.0</v>
      </c>
      <c r="G46" s="27" t="s">
        <v>165</v>
      </c>
      <c r="H46" s="27"/>
      <c r="I46" s="65"/>
      <c r="J46" s="27"/>
      <c r="K46" s="66"/>
      <c r="L46" s="67"/>
      <c r="M46" s="20"/>
      <c r="N46" s="20"/>
      <c r="O46" s="20"/>
      <c r="P46" s="20"/>
      <c r="Q46" s="20"/>
      <c r="R46" s="20"/>
      <c r="S46" s="20"/>
      <c r="T46" s="20"/>
      <c r="U46" s="20"/>
      <c r="V46" s="20"/>
      <c r="W46" s="20"/>
      <c r="X46" s="20"/>
      <c r="Y46" s="20"/>
      <c r="Z46" s="20"/>
    </row>
    <row r="47" ht="13.5" customHeight="1">
      <c r="A47" s="114" t="s">
        <v>166</v>
      </c>
      <c r="B47" s="118"/>
      <c r="C47" s="114"/>
      <c r="D47" s="117"/>
      <c r="E47" s="118"/>
      <c r="F47" s="114"/>
      <c r="G47" s="126" t="s">
        <v>167</v>
      </c>
      <c r="H47" s="30" t="s">
        <v>673</v>
      </c>
      <c r="I47" s="69"/>
      <c r="J47" s="30"/>
      <c r="K47" s="70"/>
      <c r="L47" s="71"/>
      <c r="M47" s="20"/>
      <c r="N47" s="20"/>
      <c r="O47" s="20"/>
      <c r="P47" s="20"/>
      <c r="Q47" s="20"/>
      <c r="R47" s="20"/>
      <c r="S47" s="20"/>
      <c r="T47" s="20"/>
      <c r="U47" s="20"/>
      <c r="V47" s="20"/>
      <c r="W47" s="20"/>
      <c r="X47" s="20"/>
      <c r="Y47" s="20"/>
      <c r="Z47" s="20"/>
    </row>
    <row r="48" ht="13.5" customHeight="1">
      <c r="A48" s="114" t="s">
        <v>168</v>
      </c>
      <c r="B48" s="118"/>
      <c r="C48" s="114"/>
      <c r="D48" s="117"/>
      <c r="E48" s="118"/>
      <c r="F48" s="114"/>
      <c r="G48" s="127" t="s">
        <v>169</v>
      </c>
      <c r="H48" s="73"/>
      <c r="I48" s="128"/>
      <c r="J48" s="73"/>
      <c r="K48" s="70"/>
      <c r="L48" s="71"/>
      <c r="M48" s="20"/>
      <c r="N48" s="20"/>
      <c r="O48" s="20"/>
      <c r="P48" s="20"/>
      <c r="Q48" s="20"/>
      <c r="R48" s="20"/>
      <c r="S48" s="20"/>
      <c r="T48" s="20"/>
      <c r="U48" s="20"/>
      <c r="V48" s="20"/>
      <c r="W48" s="20"/>
      <c r="X48" s="20"/>
      <c r="Y48" s="20"/>
      <c r="Z48" s="20"/>
    </row>
    <row r="49" ht="12.0" customHeight="1">
      <c r="A49" s="114" t="s">
        <v>170</v>
      </c>
      <c r="B49" s="118"/>
      <c r="C49" s="114"/>
      <c r="D49" s="117"/>
      <c r="E49" s="129"/>
      <c r="F49" s="130"/>
      <c r="G49" s="30" t="s">
        <v>113</v>
      </c>
      <c r="H49" s="30" t="s">
        <v>674</v>
      </c>
      <c r="I49" s="69" t="s">
        <v>602</v>
      </c>
      <c r="J49" s="30" t="s">
        <v>675</v>
      </c>
      <c r="K49" s="29" t="s">
        <v>211</v>
      </c>
      <c r="L49" s="33" t="s">
        <v>676</v>
      </c>
      <c r="M49" s="20"/>
      <c r="N49" s="20"/>
      <c r="O49" s="20"/>
      <c r="P49" s="20"/>
      <c r="Q49" s="20"/>
      <c r="R49" s="20"/>
      <c r="S49" s="20"/>
      <c r="T49" s="20"/>
      <c r="U49" s="20"/>
      <c r="V49" s="20"/>
      <c r="W49" s="20"/>
      <c r="X49" s="20"/>
      <c r="Y49" s="20"/>
      <c r="Z49" s="20"/>
    </row>
    <row r="50" ht="12.75" customHeight="1">
      <c r="A50" s="117" t="s">
        <v>107</v>
      </c>
      <c r="B50" s="118">
        <f>SUM(B42:B46)</f>
        <v>0</v>
      </c>
      <c r="C50" s="114"/>
      <c r="D50" s="117"/>
      <c r="E50" s="118">
        <f t="shared" ref="E50:F50" si="6">SUM(E45,E46)</f>
        <v>0</v>
      </c>
      <c r="F50" s="131">
        <f t="shared" si="6"/>
        <v>0</v>
      </c>
      <c r="G50" s="132" t="s">
        <v>172</v>
      </c>
      <c r="H50" s="30" t="s">
        <v>79</v>
      </c>
      <c r="I50" s="69" t="s">
        <v>146</v>
      </c>
      <c r="J50" s="73"/>
      <c r="K50" s="29" t="s">
        <v>81</v>
      </c>
      <c r="L50" s="33" t="s">
        <v>82</v>
      </c>
      <c r="M50" s="20"/>
      <c r="N50" s="20"/>
      <c r="O50" s="20"/>
      <c r="P50" s="20"/>
      <c r="Q50" s="20"/>
      <c r="R50" s="20"/>
      <c r="S50" s="20"/>
      <c r="T50" s="20"/>
      <c r="U50" s="20"/>
      <c r="V50" s="20"/>
      <c r="W50" s="20"/>
      <c r="X50" s="20"/>
      <c r="Y50" s="20"/>
      <c r="Z50" s="20"/>
    </row>
    <row r="51" ht="12.75" customHeight="1">
      <c r="A51" s="64" t="s">
        <v>173</v>
      </c>
      <c r="B51" s="27"/>
      <c r="C51" s="65"/>
      <c r="D51" s="27"/>
      <c r="E51" s="66"/>
      <c r="F51" s="67"/>
      <c r="G51" s="133" t="s">
        <v>174</v>
      </c>
      <c r="H51" s="134">
        <v>600.0</v>
      </c>
      <c r="I51" s="135" t="s">
        <v>677</v>
      </c>
      <c r="J51" s="136"/>
      <c r="K51" s="200">
        <v>0.0</v>
      </c>
      <c r="L51" s="201">
        <v>0.0</v>
      </c>
      <c r="M51" s="20"/>
      <c r="N51" s="20"/>
      <c r="O51" s="20"/>
      <c r="P51" s="20"/>
      <c r="Q51" s="20"/>
      <c r="R51" s="20"/>
      <c r="S51" s="20"/>
      <c r="T51" s="20"/>
      <c r="U51" s="20"/>
      <c r="V51" s="20"/>
      <c r="W51" s="20"/>
      <c r="X51" s="20"/>
      <c r="Y51" s="20"/>
      <c r="Z51" s="20"/>
    </row>
    <row r="52" ht="12.75" customHeight="1">
      <c r="A52" s="30" t="s">
        <v>167</v>
      </c>
      <c r="B52" s="30" t="s">
        <v>45</v>
      </c>
      <c r="C52" s="69"/>
      <c r="D52" s="30"/>
      <c r="E52" s="70"/>
      <c r="F52" s="71"/>
      <c r="G52" s="133" t="s">
        <v>175</v>
      </c>
      <c r="H52" s="134">
        <v>160.0</v>
      </c>
      <c r="I52" s="135" t="s">
        <v>678</v>
      </c>
      <c r="J52" s="136"/>
      <c r="K52" s="200">
        <v>0.0</v>
      </c>
      <c r="L52" s="201">
        <v>0.0</v>
      </c>
      <c r="M52" s="20"/>
      <c r="N52" s="20"/>
      <c r="O52" s="20"/>
      <c r="P52" s="20"/>
      <c r="Q52" s="20"/>
      <c r="R52" s="20"/>
      <c r="S52" s="20"/>
      <c r="T52" s="20"/>
      <c r="U52" s="20"/>
      <c r="V52" s="20"/>
      <c r="W52" s="20"/>
      <c r="X52" s="20"/>
      <c r="Y52" s="20"/>
      <c r="Z52" s="20"/>
    </row>
    <row r="53" ht="12.75" customHeight="1">
      <c r="A53" s="132" t="s">
        <v>169</v>
      </c>
      <c r="B53" s="73"/>
      <c r="C53" s="128"/>
      <c r="D53" s="73"/>
      <c r="E53" s="70"/>
      <c r="F53" s="71"/>
      <c r="G53" s="133" t="s">
        <v>176</v>
      </c>
      <c r="H53" s="134">
        <v>750.0</v>
      </c>
      <c r="I53" s="135" t="s">
        <v>679</v>
      </c>
      <c r="J53" s="136"/>
      <c r="K53" s="200">
        <v>0.0</v>
      </c>
      <c r="L53" s="201">
        <v>0.0</v>
      </c>
      <c r="M53" s="20"/>
      <c r="N53" s="20"/>
      <c r="O53" s="20"/>
      <c r="P53" s="20"/>
      <c r="Q53" s="20"/>
      <c r="R53" s="20"/>
      <c r="S53" s="20"/>
      <c r="T53" s="20"/>
      <c r="U53" s="20"/>
      <c r="V53" s="20"/>
      <c r="W53" s="20"/>
      <c r="X53" s="20"/>
      <c r="Y53" s="20"/>
      <c r="Z53" s="20"/>
    </row>
    <row r="54" ht="12.75" customHeight="1">
      <c r="A54" s="30" t="s">
        <v>151</v>
      </c>
      <c r="B54" s="73" t="s">
        <v>680</v>
      </c>
      <c r="C54" s="69" t="s">
        <v>602</v>
      </c>
      <c r="D54" s="30" t="s">
        <v>681</v>
      </c>
      <c r="E54" s="29" t="s">
        <v>211</v>
      </c>
      <c r="F54" s="33" t="s">
        <v>682</v>
      </c>
      <c r="G54" s="133" t="s">
        <v>177</v>
      </c>
      <c r="H54" s="134">
        <v>1200.0</v>
      </c>
      <c r="I54" s="135" t="s">
        <v>683</v>
      </c>
      <c r="J54" s="136"/>
      <c r="K54" s="200">
        <v>0.0</v>
      </c>
      <c r="L54" s="201">
        <v>0.0</v>
      </c>
      <c r="M54" s="20"/>
      <c r="N54" s="20"/>
      <c r="O54" s="20"/>
      <c r="P54" s="20"/>
      <c r="Q54" s="20"/>
      <c r="R54" s="20"/>
      <c r="S54" s="20"/>
      <c r="T54" s="20"/>
      <c r="U54" s="20"/>
      <c r="V54" s="20"/>
      <c r="W54" s="20"/>
      <c r="X54" s="20"/>
      <c r="Y54" s="20"/>
      <c r="Z54" s="20"/>
    </row>
    <row r="55" ht="25.5" customHeight="1">
      <c r="A55" s="132" t="s">
        <v>172</v>
      </c>
      <c r="B55" s="138" t="s">
        <v>79</v>
      </c>
      <c r="C55" s="69" t="s">
        <v>146</v>
      </c>
      <c r="D55" s="73"/>
      <c r="E55" s="29" t="s">
        <v>81</v>
      </c>
      <c r="F55" s="33" t="s">
        <v>82</v>
      </c>
      <c r="G55" s="133" t="s">
        <v>178</v>
      </c>
      <c r="H55" s="134">
        <v>1050.0</v>
      </c>
      <c r="I55" s="135" t="s">
        <v>684</v>
      </c>
      <c r="J55" s="136"/>
      <c r="K55" s="200">
        <v>0.0</v>
      </c>
      <c r="L55" s="201">
        <v>0.0</v>
      </c>
      <c r="M55" s="20"/>
      <c r="N55" s="20"/>
      <c r="O55" s="20"/>
      <c r="P55" s="20"/>
      <c r="Q55" s="20"/>
      <c r="R55" s="20"/>
      <c r="S55" s="20"/>
      <c r="T55" s="20"/>
      <c r="U55" s="20"/>
      <c r="V55" s="20"/>
      <c r="W55" s="20"/>
      <c r="X55" s="20"/>
      <c r="Y55" s="20"/>
      <c r="Z55" s="20"/>
    </row>
    <row r="56" ht="12.75" customHeight="1">
      <c r="A56" s="139" t="s">
        <v>174</v>
      </c>
      <c r="B56" s="140">
        <v>5250.0</v>
      </c>
      <c r="C56" s="141" t="s">
        <v>685</v>
      </c>
      <c r="D56" s="142"/>
      <c r="E56" s="178">
        <v>5250.0</v>
      </c>
      <c r="F56" s="179">
        <v>5250.0</v>
      </c>
      <c r="G56" s="144" t="s">
        <v>105</v>
      </c>
      <c r="H56" s="134">
        <v>300.0</v>
      </c>
      <c r="I56" s="135" t="s">
        <v>686</v>
      </c>
      <c r="J56" s="136"/>
      <c r="K56" s="134">
        <v>0.0</v>
      </c>
      <c r="L56" s="137">
        <v>0.0</v>
      </c>
      <c r="M56" s="20"/>
      <c r="N56" s="20"/>
      <c r="O56" s="20"/>
      <c r="P56" s="20"/>
      <c r="Q56" s="20"/>
      <c r="R56" s="20"/>
      <c r="S56" s="20"/>
      <c r="T56" s="20"/>
      <c r="U56" s="20"/>
      <c r="V56" s="20"/>
      <c r="W56" s="20"/>
      <c r="X56" s="20"/>
      <c r="Y56" s="20"/>
      <c r="Z56" s="20"/>
    </row>
    <row r="57" ht="25.5" customHeight="1">
      <c r="A57" s="139" t="s">
        <v>175</v>
      </c>
      <c r="B57" s="140">
        <v>0.0</v>
      </c>
      <c r="C57" s="141" t="s">
        <v>392</v>
      </c>
      <c r="D57" s="142"/>
      <c r="E57" s="140">
        <v>0.0</v>
      </c>
      <c r="F57" s="143">
        <v>0.0</v>
      </c>
      <c r="G57" s="145" t="s">
        <v>142</v>
      </c>
      <c r="H57" s="146"/>
      <c r="I57" s="145"/>
      <c r="J57" s="146"/>
      <c r="K57" s="147"/>
      <c r="L57" s="148"/>
      <c r="M57" s="20"/>
      <c r="N57" s="20"/>
      <c r="O57" s="20"/>
      <c r="P57" s="20"/>
      <c r="Q57" s="20"/>
      <c r="R57" s="20"/>
      <c r="S57" s="20"/>
      <c r="T57" s="20"/>
      <c r="U57" s="20"/>
      <c r="V57" s="20"/>
      <c r="W57" s="20"/>
      <c r="X57" s="20"/>
      <c r="Y57" s="20"/>
      <c r="Z57" s="20"/>
    </row>
    <row r="58" ht="12.75" customHeight="1">
      <c r="A58" s="139" t="s">
        <v>176</v>
      </c>
      <c r="B58" s="140">
        <v>750.0</v>
      </c>
      <c r="C58" s="141" t="s">
        <v>687</v>
      </c>
      <c r="D58" s="142"/>
      <c r="E58" s="178">
        <v>750.0</v>
      </c>
      <c r="F58" s="179">
        <v>750.0</v>
      </c>
      <c r="G58" s="149" t="s">
        <v>107</v>
      </c>
      <c r="H58" s="150">
        <f>SUM(H51:H56)</f>
        <v>4060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179</v>
      </c>
      <c r="B59" s="140">
        <v>1040.0</v>
      </c>
      <c r="C59" s="141" t="s">
        <v>688</v>
      </c>
      <c r="D59" s="142"/>
      <c r="E59" s="178">
        <v>1040.0</v>
      </c>
      <c r="F59" s="179">
        <v>1040.0</v>
      </c>
      <c r="G59" s="154" t="s">
        <v>180</v>
      </c>
      <c r="H59" s="20"/>
      <c r="I59" s="20"/>
      <c r="J59" s="20"/>
      <c r="K59" s="20"/>
      <c r="L59" s="20"/>
      <c r="M59" s="20"/>
      <c r="N59" s="20"/>
      <c r="O59" s="20"/>
      <c r="P59" s="20"/>
      <c r="Q59" s="20"/>
      <c r="R59" s="20"/>
      <c r="S59" s="20"/>
      <c r="T59" s="20"/>
      <c r="U59" s="20"/>
      <c r="V59" s="20"/>
      <c r="W59" s="20"/>
      <c r="X59" s="20"/>
      <c r="Y59" s="20"/>
      <c r="Z59" s="20"/>
    </row>
    <row r="60" ht="12.75" customHeight="1">
      <c r="A60" s="139" t="s">
        <v>178</v>
      </c>
      <c r="B60" s="140">
        <v>1050.0</v>
      </c>
      <c r="C60" s="141" t="s">
        <v>689</v>
      </c>
      <c r="D60" s="142"/>
      <c r="E60" s="178">
        <v>1050.0</v>
      </c>
      <c r="F60" s="179">
        <v>1050.0</v>
      </c>
      <c r="G60" s="155" t="s">
        <v>690</v>
      </c>
      <c r="H60" s="20"/>
      <c r="I60" s="20"/>
      <c r="J60" s="20"/>
      <c r="K60" s="20"/>
      <c r="L60" s="20"/>
      <c r="M60" s="20"/>
      <c r="N60" s="20"/>
      <c r="O60" s="20"/>
      <c r="P60" s="20"/>
      <c r="Q60" s="20"/>
      <c r="R60" s="20"/>
      <c r="S60" s="20"/>
      <c r="T60" s="20"/>
      <c r="U60" s="20"/>
      <c r="V60" s="20"/>
      <c r="W60" s="20"/>
      <c r="X60" s="20"/>
      <c r="Y60" s="20"/>
      <c r="Z60" s="20"/>
    </row>
    <row r="61" ht="12.75" customHeight="1">
      <c r="A61" s="156" t="s">
        <v>105</v>
      </c>
      <c r="B61" s="140">
        <v>400.0</v>
      </c>
      <c r="C61" s="141" t="s">
        <v>691</v>
      </c>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142</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107</v>
      </c>
      <c r="B63" s="163">
        <f>SUM(B56:B61)</f>
        <v>8490</v>
      </c>
      <c r="C63" s="164"/>
      <c r="D63" s="142"/>
      <c r="E63" s="163">
        <f t="shared" ref="E63:F63" si="8">SUM(E56,E57,E58,E59,E60,E61)</f>
        <v>8090</v>
      </c>
      <c r="F63" s="165">
        <f t="shared" si="8"/>
        <v>8090</v>
      </c>
      <c r="G63" s="157"/>
      <c r="H63" s="20"/>
      <c r="I63" s="20"/>
      <c r="J63" s="20"/>
      <c r="K63" s="20"/>
      <c r="L63" s="20"/>
      <c r="M63" s="20"/>
      <c r="N63" s="20"/>
      <c r="O63" s="20"/>
      <c r="P63" s="20"/>
      <c r="Q63" s="20"/>
      <c r="R63" s="20"/>
      <c r="S63" s="20"/>
      <c r="T63" s="20"/>
      <c r="U63" s="20"/>
      <c r="V63" s="20"/>
      <c r="W63" s="20"/>
      <c r="X63" s="20"/>
      <c r="Y63" s="20"/>
      <c r="Z63" s="20"/>
    </row>
    <row r="64" ht="12.75" customHeight="1">
      <c r="A64" s="64" t="s">
        <v>182</v>
      </c>
      <c r="B64" s="27"/>
      <c r="C64" s="27"/>
      <c r="D64" s="68"/>
      <c r="E64" s="166">
        <f t="shared" ref="E64:F64" si="9">SUM(E20,K20,K34,E50,K45,E63,K58)</f>
        <v>11850</v>
      </c>
      <c r="F64" s="167">
        <f t="shared" si="9"/>
        <v>11850</v>
      </c>
      <c r="G64" s="157"/>
      <c r="H64" s="20"/>
      <c r="I64" s="20"/>
      <c r="J64" s="20"/>
      <c r="K64" s="20"/>
      <c r="L64" s="20"/>
      <c r="M64" s="20"/>
      <c r="N64" s="20"/>
      <c r="O64" s="20"/>
      <c r="P64" s="20"/>
      <c r="Q64" s="20"/>
      <c r="R64" s="20"/>
      <c r="S64" s="20"/>
      <c r="T64" s="20"/>
      <c r="U64" s="20"/>
      <c r="V64" s="20"/>
      <c r="W64" s="20"/>
      <c r="X64" s="20"/>
      <c r="Y64" s="20"/>
      <c r="Z64" s="20"/>
    </row>
    <row r="65" ht="12.75" customHeight="1">
      <c r="A65" s="25" t="s">
        <v>183</v>
      </c>
      <c r="B65" s="25"/>
      <c r="C65" s="25"/>
      <c r="D65" s="168"/>
      <c r="E65" s="166">
        <f t="shared" ref="E65:F65" si="10">E37</f>
        <v>0</v>
      </c>
      <c r="F65" s="167">
        <f t="shared" si="10"/>
        <v>0</v>
      </c>
      <c r="G65" s="169"/>
      <c r="H65" s="20"/>
      <c r="I65" s="20"/>
      <c r="J65" s="20"/>
      <c r="K65" s="20"/>
      <c r="L65" s="20"/>
      <c r="M65" s="20"/>
      <c r="N65" s="20"/>
      <c r="O65" s="20"/>
      <c r="P65" s="20"/>
      <c r="Q65" s="20"/>
      <c r="R65" s="20"/>
      <c r="S65" s="20"/>
      <c r="T65" s="20"/>
      <c r="U65" s="20"/>
      <c r="V65" s="20"/>
      <c r="W65" s="20"/>
      <c r="X65" s="20"/>
      <c r="Y65" s="20"/>
      <c r="Z65" s="20"/>
    </row>
    <row r="66" ht="12.75" customHeight="1">
      <c r="A66" s="24" t="s">
        <v>184</v>
      </c>
      <c r="B66" s="25"/>
      <c r="C66" s="25"/>
      <c r="D66" s="25"/>
      <c r="E66" s="167">
        <f t="shared" ref="E66:F66" si="11">SUM(E64:E65)</f>
        <v>11850</v>
      </c>
      <c r="F66" s="167">
        <f t="shared" si="11"/>
        <v>11850</v>
      </c>
      <c r="G66" s="20"/>
      <c r="H66" s="20"/>
      <c r="I66" s="20"/>
      <c r="J66" s="20"/>
      <c r="K66" s="20"/>
      <c r="L66" s="20"/>
      <c r="M66" s="20"/>
      <c r="N66" s="20"/>
      <c r="O66" s="20"/>
      <c r="P66" s="20"/>
      <c r="Q66" s="20"/>
      <c r="R66" s="20"/>
      <c r="S66" s="20"/>
      <c r="T66" s="20"/>
      <c r="U66" s="20"/>
      <c r="V66" s="20"/>
      <c r="W66" s="20"/>
      <c r="X66" s="20"/>
      <c r="Y66" s="20"/>
      <c r="Z66" s="20"/>
    </row>
    <row r="67" ht="12.75" customHeight="1">
      <c r="A67" s="25" t="s">
        <v>185</v>
      </c>
      <c r="B67" s="25"/>
      <c r="C67" s="25"/>
      <c r="D67" s="25"/>
      <c r="E67" s="170" t="s">
        <v>186</v>
      </c>
      <c r="F67" s="171" t="s">
        <v>187</v>
      </c>
      <c r="G67" s="172" t="s">
        <v>188</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189</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7" t="s">
        <v>692</v>
      </c>
      <c r="B1" s="18" t="s">
        <v>693</v>
      </c>
      <c r="C1" s="18" t="s">
        <v>61</v>
      </c>
      <c r="D1" s="18" t="s">
        <v>694</v>
      </c>
      <c r="E1" s="18" t="s">
        <v>63</v>
      </c>
      <c r="F1" s="18" t="s">
        <v>193</v>
      </c>
      <c r="G1" s="19" t="s">
        <v>695</v>
      </c>
      <c r="H1" s="20"/>
      <c r="I1" s="20"/>
      <c r="J1" s="20"/>
      <c r="K1" s="21" t="s">
        <v>696</v>
      </c>
      <c r="L1" s="22"/>
      <c r="M1" s="20"/>
      <c r="N1" s="23"/>
      <c r="O1" s="20"/>
      <c r="P1" s="20"/>
      <c r="Q1" s="20"/>
      <c r="R1" s="20"/>
      <c r="S1" s="20"/>
      <c r="T1" s="20"/>
      <c r="U1" s="20"/>
      <c r="V1" s="20"/>
      <c r="W1" s="20"/>
      <c r="X1" s="20"/>
      <c r="Y1" s="20"/>
      <c r="Z1" s="20"/>
    </row>
    <row r="2" ht="12.75" customHeight="1">
      <c r="A2" s="24" t="s">
        <v>196</v>
      </c>
      <c r="B2" s="25"/>
      <c r="C2" s="25"/>
      <c r="D2" s="25"/>
      <c r="E2" s="26"/>
      <c r="F2" s="26"/>
      <c r="G2" s="25" t="s">
        <v>197</v>
      </c>
      <c r="H2" s="27"/>
      <c r="I2" s="27"/>
      <c r="J2" s="27"/>
      <c r="K2" s="26"/>
      <c r="L2" s="28"/>
      <c r="M2" s="20"/>
      <c r="N2" s="20"/>
      <c r="O2" s="20"/>
      <c r="P2" s="20"/>
      <c r="Q2" s="20"/>
      <c r="R2" s="20"/>
      <c r="S2" s="20"/>
      <c r="T2" s="20"/>
      <c r="U2" s="20"/>
      <c r="V2" s="20"/>
      <c r="W2" s="20"/>
      <c r="X2" s="20"/>
      <c r="Y2" s="20"/>
      <c r="Z2" s="20"/>
    </row>
    <row r="3" ht="12.75" customHeight="1">
      <c r="A3" s="29" t="s">
        <v>198</v>
      </c>
      <c r="B3" s="30" t="s">
        <v>115</v>
      </c>
      <c r="C3" s="30" t="s">
        <v>114</v>
      </c>
      <c r="D3" s="30" t="s">
        <v>110</v>
      </c>
      <c r="E3" s="29" t="s">
        <v>199</v>
      </c>
      <c r="F3" s="31"/>
      <c r="G3" s="29" t="s">
        <v>200</v>
      </c>
      <c r="H3" s="30" t="s">
        <v>115</v>
      </c>
      <c r="I3" s="30" t="s">
        <v>114</v>
      </c>
      <c r="J3" s="30" t="s">
        <v>110</v>
      </c>
      <c r="K3" s="29" t="s">
        <v>199</v>
      </c>
      <c r="L3" s="31"/>
      <c r="M3" s="20"/>
      <c r="N3" s="20"/>
      <c r="O3" s="20"/>
      <c r="P3" s="20"/>
      <c r="Q3" s="20"/>
      <c r="R3" s="20"/>
      <c r="S3" s="20"/>
      <c r="T3" s="20"/>
      <c r="U3" s="20"/>
      <c r="V3" s="20"/>
      <c r="W3" s="20"/>
      <c r="X3" s="20"/>
      <c r="Y3" s="20"/>
      <c r="Z3" s="20"/>
    </row>
    <row r="4" ht="12.75" customHeight="1">
      <c r="A4" s="32" t="s">
        <v>78</v>
      </c>
      <c r="B4" s="29" t="s">
        <v>79</v>
      </c>
      <c r="C4" s="29" t="s">
        <v>80</v>
      </c>
      <c r="D4" s="29"/>
      <c r="E4" s="29" t="s">
        <v>81</v>
      </c>
      <c r="F4" s="33" t="s">
        <v>82</v>
      </c>
      <c r="G4" s="32" t="s">
        <v>78</v>
      </c>
      <c r="H4" s="30" t="s">
        <v>79</v>
      </c>
      <c r="I4" s="30" t="s">
        <v>80</v>
      </c>
      <c r="J4" s="30"/>
      <c r="K4" s="29" t="s">
        <v>81</v>
      </c>
      <c r="L4" s="33" t="s">
        <v>82</v>
      </c>
      <c r="M4" s="20"/>
      <c r="N4" s="20"/>
      <c r="O4" s="20"/>
      <c r="P4" s="20"/>
      <c r="Q4" s="20"/>
      <c r="R4" s="20"/>
      <c r="S4" s="20"/>
      <c r="T4" s="20"/>
      <c r="U4" s="20"/>
      <c r="V4" s="20"/>
      <c r="W4" s="20"/>
      <c r="X4" s="20"/>
      <c r="Y4" s="20"/>
      <c r="Z4" s="20"/>
    </row>
    <row r="5" ht="12.75" customHeight="1">
      <c r="A5" s="34" t="s">
        <v>83</v>
      </c>
      <c r="B5" s="35">
        <v>0.0</v>
      </c>
      <c r="C5" s="36"/>
      <c r="D5" s="37"/>
      <c r="E5" s="35">
        <v>0.0</v>
      </c>
      <c r="F5" s="45">
        <v>0.0</v>
      </c>
      <c r="G5" s="40" t="s">
        <v>83</v>
      </c>
      <c r="H5" s="41">
        <v>0.0</v>
      </c>
      <c r="I5" s="42"/>
      <c r="J5" s="40"/>
      <c r="K5" s="41">
        <v>0.0</v>
      </c>
      <c r="L5" s="46">
        <v>0.0</v>
      </c>
      <c r="M5" s="20"/>
      <c r="N5" s="20"/>
      <c r="O5" s="20"/>
      <c r="P5" s="20"/>
      <c r="Q5" s="20"/>
      <c r="R5" s="20"/>
      <c r="S5" s="20"/>
      <c r="T5" s="20"/>
      <c r="U5" s="20"/>
      <c r="V5" s="20"/>
      <c r="W5" s="20"/>
      <c r="X5" s="20"/>
      <c r="Y5" s="20"/>
      <c r="Z5" s="20"/>
    </row>
    <row r="6" ht="12.75" customHeight="1">
      <c r="A6" s="34" t="s">
        <v>86</v>
      </c>
      <c r="B6" s="35">
        <v>0.0</v>
      </c>
      <c r="C6" s="36"/>
      <c r="D6" s="37"/>
      <c r="E6" s="35">
        <v>0.0</v>
      </c>
      <c r="F6" s="45">
        <v>0.0</v>
      </c>
      <c r="G6" s="40" t="s">
        <v>86</v>
      </c>
      <c r="H6" s="41">
        <v>0.0</v>
      </c>
      <c r="I6" s="42"/>
      <c r="J6" s="40"/>
      <c r="K6" s="41">
        <v>0.0</v>
      </c>
      <c r="L6" s="46">
        <v>0.0</v>
      </c>
      <c r="M6" s="20"/>
      <c r="N6" s="20"/>
      <c r="O6" s="20"/>
      <c r="P6" s="20"/>
      <c r="Q6" s="20"/>
      <c r="R6" s="20"/>
      <c r="S6" s="20"/>
      <c r="T6" s="20"/>
      <c r="U6" s="20"/>
      <c r="V6" s="20"/>
      <c r="W6" s="20"/>
      <c r="X6" s="20"/>
      <c r="Y6" s="20"/>
      <c r="Z6" s="20"/>
    </row>
    <row r="7" ht="12.75" customHeight="1">
      <c r="A7" s="34" t="s">
        <v>87</v>
      </c>
      <c r="B7" s="35">
        <v>0.0</v>
      </c>
      <c r="C7" s="36"/>
      <c r="D7" s="37"/>
      <c r="E7" s="35">
        <v>0.0</v>
      </c>
      <c r="F7" s="45">
        <v>0.0</v>
      </c>
      <c r="G7" s="40" t="s">
        <v>87</v>
      </c>
      <c r="H7" s="41">
        <v>0.0</v>
      </c>
      <c r="I7" s="42"/>
      <c r="J7" s="40"/>
      <c r="K7" s="41">
        <v>0.0</v>
      </c>
      <c r="L7" s="46">
        <v>0.0</v>
      </c>
      <c r="M7" s="20"/>
      <c r="N7" s="20"/>
      <c r="O7" s="20"/>
      <c r="P7" s="20"/>
      <c r="Q7" s="20"/>
      <c r="R7" s="20"/>
      <c r="S7" s="20"/>
      <c r="T7" s="20"/>
      <c r="U7" s="20"/>
      <c r="V7" s="20"/>
      <c r="W7" s="20"/>
      <c r="X7" s="20"/>
      <c r="Y7" s="20"/>
      <c r="Z7" s="20"/>
    </row>
    <row r="8" ht="12.75" customHeight="1">
      <c r="A8" s="34" t="s">
        <v>90</v>
      </c>
      <c r="B8" s="35">
        <v>0.0</v>
      </c>
      <c r="C8" s="36"/>
      <c r="D8" s="37"/>
      <c r="E8" s="35">
        <v>0.0</v>
      </c>
      <c r="F8" s="45">
        <v>0.0</v>
      </c>
      <c r="G8" s="40" t="s">
        <v>90</v>
      </c>
      <c r="H8" s="41">
        <v>0.0</v>
      </c>
      <c r="I8" s="42"/>
      <c r="J8" s="40"/>
      <c r="K8" s="41">
        <v>0.0</v>
      </c>
      <c r="L8" s="46">
        <v>0.0</v>
      </c>
      <c r="M8" s="20"/>
      <c r="N8" s="20"/>
      <c r="O8" s="20"/>
      <c r="P8" s="20"/>
      <c r="Q8" s="20"/>
      <c r="R8" s="20"/>
      <c r="S8" s="20"/>
      <c r="T8" s="20"/>
      <c r="U8" s="20"/>
      <c r="V8" s="20"/>
      <c r="W8" s="20"/>
      <c r="X8" s="20"/>
      <c r="Y8" s="20"/>
      <c r="Z8" s="20"/>
    </row>
    <row r="9" ht="12.75" customHeight="1">
      <c r="A9" s="37" t="s">
        <v>93</v>
      </c>
      <c r="B9" s="35">
        <v>0.0</v>
      </c>
      <c r="C9" s="36" t="s">
        <v>94</v>
      </c>
      <c r="D9" s="37"/>
      <c r="E9" s="47"/>
      <c r="F9" s="48"/>
      <c r="G9" s="40" t="s">
        <v>93</v>
      </c>
      <c r="H9" s="49">
        <v>0.0</v>
      </c>
      <c r="I9" s="50" t="s">
        <v>94</v>
      </c>
      <c r="J9" s="40"/>
      <c r="K9" s="51"/>
      <c r="L9" s="52"/>
      <c r="M9" s="20"/>
      <c r="N9" s="20"/>
      <c r="O9" s="20"/>
      <c r="P9" s="20"/>
      <c r="Q9" s="20"/>
      <c r="R9" s="20"/>
      <c r="S9" s="20"/>
      <c r="T9" s="20"/>
      <c r="U9" s="20"/>
      <c r="V9" s="20"/>
      <c r="W9" s="20"/>
      <c r="X9" s="20"/>
      <c r="Y9" s="20"/>
      <c r="Z9" s="20"/>
    </row>
    <row r="10" ht="12.75" customHeight="1">
      <c r="A10" s="53" t="s">
        <v>96</v>
      </c>
      <c r="B10" s="35"/>
      <c r="C10" s="36"/>
      <c r="D10" s="37"/>
      <c r="E10" s="35">
        <v>0.0</v>
      </c>
      <c r="F10" s="45">
        <v>0.0</v>
      </c>
      <c r="G10" s="54" t="s">
        <v>96</v>
      </c>
      <c r="H10" s="41"/>
      <c r="I10" s="42"/>
      <c r="J10" s="40"/>
      <c r="K10" s="41">
        <v>0.0</v>
      </c>
      <c r="L10" s="46">
        <v>0.0</v>
      </c>
      <c r="M10" s="20"/>
      <c r="N10" s="20"/>
      <c r="O10" s="20"/>
      <c r="P10" s="20"/>
      <c r="Q10" s="20"/>
      <c r="R10" s="20"/>
      <c r="S10" s="20"/>
      <c r="T10" s="20"/>
      <c r="U10" s="20"/>
      <c r="V10" s="20"/>
      <c r="W10" s="20"/>
      <c r="X10" s="20"/>
      <c r="Y10" s="20"/>
      <c r="Z10" s="20"/>
    </row>
    <row r="11" ht="12.75" customHeight="1">
      <c r="A11" s="53" t="s">
        <v>97</v>
      </c>
      <c r="B11" s="35"/>
      <c r="C11" s="36"/>
      <c r="D11" s="37"/>
      <c r="E11" s="35">
        <v>0.0</v>
      </c>
      <c r="F11" s="45">
        <v>0.0</v>
      </c>
      <c r="G11" s="54" t="s">
        <v>97</v>
      </c>
      <c r="H11" s="41"/>
      <c r="I11" s="42"/>
      <c r="J11" s="40"/>
      <c r="K11" s="41">
        <v>0.0</v>
      </c>
      <c r="L11" s="46">
        <v>0.0</v>
      </c>
      <c r="M11" s="20"/>
      <c r="N11" s="20"/>
      <c r="O11" s="20"/>
      <c r="P11" s="20"/>
      <c r="Q11" s="20"/>
      <c r="R11" s="20"/>
      <c r="S11" s="20"/>
      <c r="T11" s="20"/>
      <c r="U11" s="20"/>
      <c r="V11" s="20"/>
      <c r="W11" s="20"/>
      <c r="X11" s="20"/>
      <c r="Y11" s="20"/>
      <c r="Z11" s="20"/>
    </row>
    <row r="12" ht="12.75" customHeight="1">
      <c r="A12" s="53" t="s">
        <v>99</v>
      </c>
      <c r="B12" s="35"/>
      <c r="C12" s="36"/>
      <c r="D12" s="37"/>
      <c r="E12" s="35"/>
      <c r="F12" s="45"/>
      <c r="G12" s="54" t="s">
        <v>99</v>
      </c>
      <c r="H12" s="41"/>
      <c r="I12" s="42"/>
      <c r="J12" s="40"/>
      <c r="K12" s="41">
        <v>0.0</v>
      </c>
      <c r="L12" s="46">
        <v>0.0</v>
      </c>
      <c r="M12" s="20"/>
      <c r="N12" s="20"/>
      <c r="O12" s="20"/>
      <c r="P12" s="20"/>
      <c r="Q12" s="20"/>
      <c r="R12" s="20"/>
      <c r="S12" s="20"/>
      <c r="T12" s="20"/>
      <c r="U12" s="20"/>
      <c r="V12" s="20"/>
      <c r="W12" s="20"/>
      <c r="X12" s="20"/>
      <c r="Y12" s="20"/>
      <c r="Z12" s="20"/>
    </row>
    <row r="13" ht="12.75" customHeight="1">
      <c r="A13" s="53" t="s">
        <v>100</v>
      </c>
      <c r="B13" s="35"/>
      <c r="C13" s="36"/>
      <c r="D13" s="37"/>
      <c r="E13" s="35"/>
      <c r="F13" s="45"/>
      <c r="G13" s="54" t="s">
        <v>100</v>
      </c>
      <c r="H13" s="41"/>
      <c r="I13" s="42"/>
      <c r="J13" s="40"/>
      <c r="K13" s="41">
        <v>0.0</v>
      </c>
      <c r="L13" s="46">
        <v>0.0</v>
      </c>
      <c r="M13" s="20"/>
      <c r="N13" s="20"/>
      <c r="O13" s="20"/>
      <c r="P13" s="20"/>
      <c r="Q13" s="20"/>
      <c r="R13" s="20"/>
      <c r="S13" s="20"/>
      <c r="T13" s="20"/>
      <c r="U13" s="20"/>
      <c r="V13" s="20"/>
      <c r="W13" s="20"/>
      <c r="X13" s="20"/>
      <c r="Y13" s="20"/>
      <c r="Z13" s="20"/>
    </row>
    <row r="14" ht="12.75" customHeight="1">
      <c r="A14" s="53" t="s">
        <v>101</v>
      </c>
      <c r="B14" s="35"/>
      <c r="C14" s="36"/>
      <c r="D14" s="37"/>
      <c r="E14" s="35"/>
      <c r="F14" s="45"/>
      <c r="G14" s="54" t="s">
        <v>101</v>
      </c>
      <c r="H14" s="41"/>
      <c r="I14" s="42"/>
      <c r="J14" s="40"/>
      <c r="K14" s="41">
        <v>0.0</v>
      </c>
      <c r="L14" s="46">
        <v>0.0</v>
      </c>
      <c r="M14" s="20"/>
      <c r="N14" s="20"/>
      <c r="O14" s="20"/>
      <c r="P14" s="20"/>
      <c r="Q14" s="20"/>
      <c r="R14" s="20"/>
      <c r="S14" s="20"/>
      <c r="T14" s="20"/>
      <c r="U14" s="20"/>
      <c r="V14" s="20"/>
      <c r="W14" s="20"/>
      <c r="X14" s="20"/>
      <c r="Y14" s="20"/>
      <c r="Z14" s="20"/>
    </row>
    <row r="15" ht="12.75" customHeight="1">
      <c r="A15" s="53" t="s">
        <v>103</v>
      </c>
      <c r="B15" s="35"/>
      <c r="C15" s="36"/>
      <c r="D15" s="37"/>
      <c r="E15" s="35">
        <v>0.0</v>
      </c>
      <c r="F15" s="45">
        <v>0.0</v>
      </c>
      <c r="G15" s="54" t="s">
        <v>103</v>
      </c>
      <c r="H15" s="41"/>
      <c r="I15" s="42"/>
      <c r="J15" s="40"/>
      <c r="K15" s="41">
        <v>0.0</v>
      </c>
      <c r="L15" s="46">
        <v>0.0</v>
      </c>
      <c r="M15" s="20"/>
      <c r="N15" s="20"/>
      <c r="O15" s="20"/>
      <c r="P15" s="20"/>
      <c r="Q15" s="20"/>
      <c r="R15" s="20"/>
      <c r="S15" s="20"/>
      <c r="T15" s="20"/>
      <c r="U15" s="20"/>
      <c r="V15" s="20"/>
      <c r="W15" s="20"/>
      <c r="X15" s="20"/>
      <c r="Y15" s="20"/>
      <c r="Z15" s="20"/>
    </row>
    <row r="16" ht="26.25" customHeight="1">
      <c r="A16" s="55" t="s">
        <v>104</v>
      </c>
      <c r="B16" s="56"/>
      <c r="C16" s="55"/>
      <c r="D16" s="37"/>
      <c r="E16" s="47"/>
      <c r="F16" s="48"/>
      <c r="G16" s="40" t="s">
        <v>104</v>
      </c>
      <c r="H16" s="49"/>
      <c r="I16" s="57"/>
      <c r="J16" s="40"/>
      <c r="K16" s="51"/>
      <c r="L16" s="52"/>
      <c r="M16" s="20"/>
      <c r="N16" s="20"/>
      <c r="O16" s="20"/>
      <c r="P16" s="20"/>
      <c r="Q16" s="20"/>
      <c r="R16" s="20"/>
      <c r="S16" s="20"/>
      <c r="T16" s="20"/>
      <c r="U16" s="20"/>
      <c r="V16" s="20"/>
      <c r="W16" s="20"/>
      <c r="X16" s="20"/>
      <c r="Y16" s="20"/>
      <c r="Z16" s="20"/>
    </row>
    <row r="17" ht="12.75" customHeight="1">
      <c r="A17" s="37" t="s">
        <v>105</v>
      </c>
      <c r="B17" s="35"/>
      <c r="C17" s="36"/>
      <c r="D17" s="37"/>
      <c r="E17" s="35">
        <v>0.0</v>
      </c>
      <c r="F17" s="45">
        <v>0.0</v>
      </c>
      <c r="G17" s="40" t="s">
        <v>105</v>
      </c>
      <c r="H17" s="41"/>
      <c r="I17" s="42"/>
      <c r="J17" s="40"/>
      <c r="K17" s="41">
        <v>0.0</v>
      </c>
      <c r="L17" s="46">
        <v>0.0</v>
      </c>
      <c r="M17" s="20"/>
      <c r="N17" s="20"/>
      <c r="O17" s="20"/>
      <c r="P17" s="20"/>
      <c r="Q17" s="20"/>
      <c r="R17" s="20"/>
      <c r="S17" s="20"/>
      <c r="T17" s="20"/>
      <c r="U17" s="20"/>
      <c r="V17" s="20"/>
      <c r="W17" s="20"/>
      <c r="X17" s="20"/>
      <c r="Y17" s="20"/>
      <c r="Z17" s="20"/>
    </row>
    <row r="18" ht="12.75" customHeight="1">
      <c r="A18" s="37" t="s">
        <v>105</v>
      </c>
      <c r="B18" s="35"/>
      <c r="C18" s="36"/>
      <c r="D18" s="37"/>
      <c r="E18" s="35">
        <v>0.0</v>
      </c>
      <c r="F18" s="45">
        <v>0.0</v>
      </c>
      <c r="G18" s="40" t="s">
        <v>105</v>
      </c>
      <c r="H18" s="41"/>
      <c r="I18" s="42"/>
      <c r="J18" s="40"/>
      <c r="K18" s="41">
        <v>0.0</v>
      </c>
      <c r="L18" s="46">
        <v>0.0</v>
      </c>
      <c r="M18" s="20"/>
      <c r="N18" s="20"/>
      <c r="O18" s="20"/>
      <c r="P18" s="20"/>
      <c r="Q18" s="20"/>
      <c r="R18" s="20"/>
      <c r="S18" s="20"/>
      <c r="T18" s="20"/>
      <c r="U18" s="20"/>
      <c r="V18" s="20"/>
      <c r="W18" s="20"/>
      <c r="X18" s="20"/>
      <c r="Y18" s="20"/>
      <c r="Z18" s="20"/>
    </row>
    <row r="19" ht="12.75" customHeight="1">
      <c r="A19" s="58" t="s">
        <v>106</v>
      </c>
      <c r="B19" s="59"/>
      <c r="C19" s="60"/>
      <c r="D19" s="58"/>
      <c r="E19" s="47"/>
      <c r="F19" s="48"/>
      <c r="G19" s="61" t="s">
        <v>106</v>
      </c>
      <c r="H19" s="51"/>
      <c r="I19" s="50"/>
      <c r="J19" s="61"/>
      <c r="K19" s="51"/>
      <c r="L19" s="52"/>
      <c r="M19" s="20"/>
      <c r="N19" s="20"/>
      <c r="O19" s="20"/>
      <c r="P19" s="20"/>
      <c r="Q19" s="20"/>
      <c r="R19" s="20"/>
      <c r="S19" s="20"/>
      <c r="T19" s="20"/>
      <c r="U19" s="20"/>
      <c r="V19" s="20"/>
      <c r="W19" s="20"/>
      <c r="X19" s="20"/>
      <c r="Y19" s="20"/>
      <c r="Z19" s="20"/>
    </row>
    <row r="20" ht="12.75" customHeight="1">
      <c r="A20" s="37" t="s">
        <v>107</v>
      </c>
      <c r="B20" s="56">
        <f>SUM(B5:B18)</f>
        <v>0</v>
      </c>
      <c r="C20" s="56"/>
      <c r="D20" s="37"/>
      <c r="E20" s="56">
        <f t="shared" ref="E20:F20" si="1">SUM(E5,E6,E7,E8,E10,E11,E15,E17,E18)</f>
        <v>0</v>
      </c>
      <c r="F20" s="62">
        <f t="shared" si="1"/>
        <v>0</v>
      </c>
      <c r="G20" s="40" t="s">
        <v>107</v>
      </c>
      <c r="H20" s="49">
        <f>SUM(H5:H18)</f>
        <v>0</v>
      </c>
      <c r="I20" s="57"/>
      <c r="J20" s="40"/>
      <c r="K20" s="49">
        <f t="shared" ref="K20:L20" si="2">SUM(K5:K19)</f>
        <v>0</v>
      </c>
      <c r="L20" s="63">
        <f t="shared" si="2"/>
        <v>0</v>
      </c>
      <c r="M20" s="20"/>
      <c r="N20" s="20"/>
      <c r="O20" s="20"/>
      <c r="P20" s="20"/>
      <c r="Q20" s="20"/>
      <c r="R20" s="20"/>
      <c r="S20" s="20"/>
      <c r="T20" s="20"/>
      <c r="U20" s="20"/>
      <c r="V20" s="20"/>
      <c r="W20" s="20"/>
      <c r="X20" s="20"/>
      <c r="Y20" s="20"/>
      <c r="Z20" s="20"/>
    </row>
    <row r="21" ht="12.75" customHeight="1">
      <c r="A21" s="64" t="s">
        <v>108</v>
      </c>
      <c r="B21" s="27"/>
      <c r="C21" s="65"/>
      <c r="D21" s="27"/>
      <c r="E21" s="66"/>
      <c r="F21" s="67"/>
      <c r="G21" s="27" t="s">
        <v>109</v>
      </c>
      <c r="H21" s="27"/>
      <c r="I21" s="65"/>
      <c r="J21" s="27" t="s">
        <v>110</v>
      </c>
      <c r="K21" s="27" t="s">
        <v>111</v>
      </c>
      <c r="L21" s="68" t="s">
        <v>112</v>
      </c>
      <c r="M21" s="20"/>
      <c r="N21" s="20"/>
      <c r="O21" s="20"/>
      <c r="P21" s="20"/>
      <c r="Q21" s="20"/>
      <c r="R21" s="20"/>
      <c r="S21" s="20"/>
      <c r="T21" s="20"/>
      <c r="U21" s="20"/>
      <c r="V21" s="20"/>
      <c r="W21" s="20"/>
      <c r="X21" s="20"/>
      <c r="Y21" s="20"/>
      <c r="Z21" s="20"/>
    </row>
    <row r="22" ht="12.75" customHeight="1">
      <c r="A22" s="30"/>
      <c r="B22" s="30"/>
      <c r="C22" s="69"/>
      <c r="D22" s="30"/>
      <c r="E22" s="70"/>
      <c r="F22" s="71"/>
      <c r="G22" s="29" t="s">
        <v>113</v>
      </c>
      <c r="H22" s="29"/>
      <c r="I22" s="72"/>
      <c r="J22" s="29"/>
      <c r="K22" s="29" t="s">
        <v>114</v>
      </c>
      <c r="L22" s="33" t="s">
        <v>115</v>
      </c>
      <c r="M22" s="20"/>
      <c r="N22" s="20"/>
      <c r="O22" s="20"/>
      <c r="P22" s="20"/>
      <c r="Q22" s="20"/>
      <c r="R22" s="20"/>
      <c r="S22" s="20"/>
      <c r="T22" s="20"/>
      <c r="U22" s="20"/>
      <c r="V22" s="20"/>
      <c r="W22" s="20"/>
      <c r="X22" s="20"/>
      <c r="Y22" s="20"/>
      <c r="Z22" s="20"/>
    </row>
    <row r="23" ht="12.75" customHeight="1">
      <c r="A23" s="73"/>
      <c r="B23" s="30" t="s">
        <v>79</v>
      </c>
      <c r="C23" s="69" t="s">
        <v>80</v>
      </c>
      <c r="D23" s="30"/>
      <c r="E23" s="29" t="s">
        <v>81</v>
      </c>
      <c r="F23" s="33" t="s">
        <v>82</v>
      </c>
      <c r="G23" s="74" t="s">
        <v>116</v>
      </c>
      <c r="H23" s="29" t="s">
        <v>79</v>
      </c>
      <c r="I23" s="72" t="s">
        <v>80</v>
      </c>
      <c r="J23" s="29"/>
      <c r="K23" s="29" t="s">
        <v>81</v>
      </c>
      <c r="L23" s="33" t="s">
        <v>82</v>
      </c>
      <c r="M23" s="20"/>
      <c r="N23" s="20"/>
      <c r="O23" s="20"/>
      <c r="P23" s="20"/>
      <c r="Q23" s="20"/>
      <c r="R23" s="20"/>
      <c r="S23" s="20"/>
      <c r="T23" s="20"/>
      <c r="U23" s="20"/>
      <c r="V23" s="20"/>
      <c r="W23" s="20"/>
      <c r="X23" s="20"/>
      <c r="Y23" s="20"/>
      <c r="Z23" s="20"/>
    </row>
    <row r="24" ht="12.75" customHeight="1">
      <c r="A24" s="75" t="s">
        <v>117</v>
      </c>
      <c r="B24" s="76"/>
      <c r="C24" s="77"/>
      <c r="D24" s="75"/>
      <c r="E24" s="76">
        <v>0.0</v>
      </c>
      <c r="F24" s="85">
        <v>0.0</v>
      </c>
      <c r="G24" s="80" t="s">
        <v>119</v>
      </c>
      <c r="H24" s="81">
        <v>0.0</v>
      </c>
      <c r="I24" s="82"/>
      <c r="J24" s="83"/>
      <c r="K24" s="81">
        <v>0.0</v>
      </c>
      <c r="L24" s="84">
        <v>0.0</v>
      </c>
      <c r="M24" s="20"/>
      <c r="N24" s="20"/>
      <c r="O24" s="20"/>
      <c r="P24" s="20"/>
      <c r="Q24" s="20"/>
      <c r="R24" s="20"/>
      <c r="S24" s="20"/>
      <c r="T24" s="20"/>
      <c r="U24" s="20"/>
      <c r="V24" s="20"/>
      <c r="W24" s="20"/>
      <c r="X24" s="20"/>
      <c r="Y24" s="20"/>
      <c r="Z24" s="20"/>
    </row>
    <row r="25" ht="12.75" customHeight="1">
      <c r="A25" s="75" t="s">
        <v>120</v>
      </c>
      <c r="B25" s="76">
        <v>100.0</v>
      </c>
      <c r="C25" s="77" t="s">
        <v>697</v>
      </c>
      <c r="D25" s="75"/>
      <c r="E25" s="78">
        <v>100.0</v>
      </c>
      <c r="F25" s="79">
        <v>100.0</v>
      </c>
      <c r="G25" s="80" t="s">
        <v>122</v>
      </c>
      <c r="H25" s="81">
        <v>0.0</v>
      </c>
      <c r="I25" s="82"/>
      <c r="J25" s="83"/>
      <c r="K25" s="81">
        <v>0.0</v>
      </c>
      <c r="L25" s="84">
        <v>0.0</v>
      </c>
      <c r="M25" s="20"/>
      <c r="N25" s="20"/>
      <c r="O25" s="20"/>
      <c r="P25" s="20"/>
      <c r="Q25" s="20"/>
      <c r="R25" s="20"/>
      <c r="S25" s="20"/>
      <c r="T25" s="20"/>
      <c r="U25" s="20"/>
      <c r="V25" s="20"/>
      <c r="W25" s="20"/>
      <c r="X25" s="20"/>
      <c r="Y25" s="20"/>
      <c r="Z25" s="20"/>
    </row>
    <row r="26" ht="12.75" customHeight="1">
      <c r="A26" s="75" t="s">
        <v>123</v>
      </c>
      <c r="B26" s="76">
        <v>0.0</v>
      </c>
      <c r="C26" s="77"/>
      <c r="D26" s="75"/>
      <c r="E26" s="76">
        <v>0.0</v>
      </c>
      <c r="F26" s="85">
        <v>0.0</v>
      </c>
      <c r="G26" s="80" t="s">
        <v>124</v>
      </c>
      <c r="H26" s="81">
        <v>0.0</v>
      </c>
      <c r="I26" s="82"/>
      <c r="J26" s="83"/>
      <c r="K26" s="81">
        <v>0.0</v>
      </c>
      <c r="L26" s="84">
        <v>0.0</v>
      </c>
      <c r="M26" s="20"/>
      <c r="N26" s="20"/>
      <c r="O26" s="20"/>
      <c r="P26" s="20"/>
      <c r="Q26" s="20"/>
      <c r="R26" s="20"/>
      <c r="S26" s="20"/>
      <c r="T26" s="20"/>
      <c r="U26" s="20"/>
      <c r="V26" s="20"/>
      <c r="W26" s="20"/>
      <c r="X26" s="20"/>
      <c r="Y26" s="20"/>
      <c r="Z26" s="20"/>
    </row>
    <row r="27" ht="12.75" customHeight="1">
      <c r="A27" s="75" t="s">
        <v>125</v>
      </c>
      <c r="B27" s="86">
        <v>0.0</v>
      </c>
      <c r="C27" s="77"/>
      <c r="D27" s="75"/>
      <c r="E27" s="86">
        <v>0.0</v>
      </c>
      <c r="F27" s="85">
        <v>0.0</v>
      </c>
      <c r="G27" s="83" t="s">
        <v>127</v>
      </c>
      <c r="H27" s="81">
        <v>0.0</v>
      </c>
      <c r="I27" s="82"/>
      <c r="J27" s="83"/>
      <c r="K27" s="81">
        <v>0.0</v>
      </c>
      <c r="L27" s="84">
        <v>0.0</v>
      </c>
      <c r="M27" s="20"/>
      <c r="N27" s="20"/>
      <c r="O27" s="20"/>
      <c r="P27" s="20"/>
      <c r="Q27" s="20"/>
      <c r="R27" s="20"/>
      <c r="S27" s="20"/>
      <c r="T27" s="20"/>
      <c r="U27" s="20"/>
      <c r="V27" s="20"/>
      <c r="W27" s="20"/>
      <c r="X27" s="20"/>
      <c r="Y27" s="20"/>
      <c r="Z27" s="20"/>
    </row>
    <row r="28" ht="12.75" customHeight="1">
      <c r="A28" s="75" t="s">
        <v>128</v>
      </c>
      <c r="B28" s="86">
        <v>0.0</v>
      </c>
      <c r="C28" s="77"/>
      <c r="D28" s="75"/>
      <c r="E28" s="86">
        <v>0.0</v>
      </c>
      <c r="F28" s="85">
        <v>0.0</v>
      </c>
      <c r="G28" s="80" t="s">
        <v>129</v>
      </c>
      <c r="H28" s="87"/>
      <c r="I28" s="88"/>
      <c r="J28" s="83"/>
      <c r="K28" s="89"/>
      <c r="L28" s="90"/>
      <c r="M28" s="20"/>
      <c r="N28" s="20"/>
      <c r="O28" s="20"/>
      <c r="P28" s="20"/>
      <c r="Q28" s="20"/>
      <c r="R28" s="20"/>
      <c r="S28" s="20"/>
      <c r="T28" s="20"/>
      <c r="U28" s="20"/>
      <c r="V28" s="20"/>
      <c r="W28" s="20"/>
      <c r="X28" s="20"/>
      <c r="Y28" s="20"/>
      <c r="Z28" s="20"/>
    </row>
    <row r="29" ht="12.75" customHeight="1">
      <c r="A29" s="75"/>
      <c r="B29" s="75"/>
      <c r="C29" s="91"/>
      <c r="D29" s="75"/>
      <c r="E29" s="75"/>
      <c r="F29" s="92"/>
      <c r="G29" s="93" t="s">
        <v>130</v>
      </c>
      <c r="H29" s="89"/>
      <c r="I29" s="94" t="s">
        <v>94</v>
      </c>
      <c r="J29" s="83"/>
      <c r="K29" s="89"/>
      <c r="L29" s="90"/>
      <c r="M29" s="20"/>
      <c r="N29" s="20"/>
      <c r="O29" s="20"/>
      <c r="P29" s="20"/>
      <c r="Q29" s="20"/>
      <c r="R29" s="20"/>
      <c r="S29" s="20"/>
      <c r="T29" s="20"/>
      <c r="U29" s="20"/>
      <c r="V29" s="20"/>
      <c r="W29" s="20"/>
      <c r="X29" s="20"/>
      <c r="Y29" s="20"/>
      <c r="Z29" s="20"/>
    </row>
    <row r="30" ht="12.75" customHeight="1">
      <c r="A30" s="75" t="s">
        <v>131</v>
      </c>
      <c r="B30" s="76">
        <v>0.0</v>
      </c>
      <c r="C30" s="77"/>
      <c r="D30" s="75"/>
      <c r="E30" s="76">
        <v>0.0</v>
      </c>
      <c r="F30" s="85">
        <v>0.0</v>
      </c>
      <c r="G30" s="95" t="s">
        <v>133</v>
      </c>
      <c r="H30" s="81">
        <v>0.0</v>
      </c>
      <c r="I30" s="82"/>
      <c r="J30" s="83"/>
      <c r="K30" s="81">
        <v>0.0</v>
      </c>
      <c r="L30" s="84">
        <v>0.0</v>
      </c>
      <c r="M30" s="20"/>
      <c r="N30" s="20"/>
      <c r="O30" s="20"/>
      <c r="P30" s="20"/>
      <c r="Q30" s="20"/>
      <c r="R30" s="20"/>
      <c r="S30" s="20"/>
      <c r="T30" s="20"/>
      <c r="U30" s="20"/>
      <c r="V30" s="20"/>
      <c r="W30" s="20"/>
      <c r="X30" s="20"/>
      <c r="Y30" s="20"/>
      <c r="Z30" s="20"/>
    </row>
    <row r="31" ht="27.0" customHeight="1">
      <c r="A31" s="75" t="s">
        <v>134</v>
      </c>
      <c r="B31" s="76">
        <v>0.0</v>
      </c>
      <c r="C31" s="77"/>
      <c r="D31" s="75"/>
      <c r="E31" s="76">
        <v>0.0</v>
      </c>
      <c r="F31" s="85">
        <v>0.0</v>
      </c>
      <c r="G31" s="88" t="s">
        <v>135</v>
      </c>
      <c r="H31" s="87"/>
      <c r="I31" s="88"/>
      <c r="J31" s="83"/>
      <c r="K31" s="89"/>
      <c r="L31" s="90"/>
      <c r="M31" s="20"/>
      <c r="N31" s="20"/>
      <c r="O31" s="20"/>
      <c r="P31" s="20"/>
      <c r="Q31" s="20"/>
      <c r="R31" s="20"/>
      <c r="S31" s="20"/>
      <c r="T31" s="20"/>
      <c r="U31" s="20"/>
      <c r="V31" s="20"/>
      <c r="W31" s="20"/>
      <c r="X31" s="20"/>
      <c r="Y31" s="20"/>
      <c r="Z31" s="20"/>
    </row>
    <row r="32" ht="12.75" customHeight="1">
      <c r="A32" s="75" t="s">
        <v>136</v>
      </c>
      <c r="B32" s="76"/>
      <c r="C32" s="77"/>
      <c r="D32" s="75"/>
      <c r="E32" s="76">
        <v>0.0</v>
      </c>
      <c r="F32" s="85">
        <v>0.0</v>
      </c>
      <c r="G32" s="83" t="s">
        <v>105</v>
      </c>
      <c r="H32" s="81">
        <v>0.0</v>
      </c>
      <c r="I32" s="82"/>
      <c r="J32" s="83"/>
      <c r="K32" s="81">
        <v>0.0</v>
      </c>
      <c r="L32" s="84">
        <v>0.0</v>
      </c>
      <c r="M32" s="20"/>
      <c r="N32" s="20"/>
      <c r="O32" s="20"/>
      <c r="P32" s="20"/>
      <c r="Q32" s="20"/>
      <c r="R32" s="20"/>
      <c r="S32" s="20"/>
      <c r="T32" s="20"/>
      <c r="U32" s="20"/>
      <c r="V32" s="20"/>
      <c r="W32" s="20"/>
      <c r="X32" s="20"/>
      <c r="Y32" s="20"/>
      <c r="Z32" s="20"/>
    </row>
    <row r="33" ht="12.75" customHeight="1">
      <c r="A33" s="75" t="s">
        <v>137</v>
      </c>
      <c r="B33" s="76">
        <v>250.0</v>
      </c>
      <c r="C33" s="77" t="s">
        <v>698</v>
      </c>
      <c r="D33" s="75"/>
      <c r="E33" s="78">
        <v>250.0</v>
      </c>
      <c r="F33" s="79">
        <v>250.0</v>
      </c>
      <c r="G33" s="96" t="s">
        <v>138</v>
      </c>
      <c r="H33" s="89"/>
      <c r="I33" s="94"/>
      <c r="J33" s="96"/>
      <c r="K33" s="89"/>
      <c r="L33" s="90"/>
      <c r="M33" s="20"/>
      <c r="N33" s="20"/>
      <c r="O33" s="20"/>
      <c r="P33" s="20"/>
      <c r="Q33" s="20"/>
      <c r="R33" s="20"/>
      <c r="S33" s="20"/>
      <c r="T33" s="20"/>
      <c r="U33" s="20"/>
      <c r="V33" s="20"/>
      <c r="W33" s="20"/>
      <c r="X33" s="20"/>
      <c r="Y33" s="20"/>
      <c r="Z33" s="20"/>
    </row>
    <row r="34" ht="12.75" customHeight="1">
      <c r="A34" s="97" t="s">
        <v>139</v>
      </c>
      <c r="B34" s="98"/>
      <c r="C34" s="99"/>
      <c r="D34" s="97"/>
      <c r="E34" s="98"/>
      <c r="F34" s="100"/>
      <c r="G34" s="83" t="s">
        <v>107</v>
      </c>
      <c r="H34" s="87">
        <f>SUM(H24:H32)</f>
        <v>0</v>
      </c>
      <c r="I34" s="88"/>
      <c r="J34" s="83"/>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5" t="s">
        <v>105</v>
      </c>
      <c r="B35" s="76">
        <v>100.0</v>
      </c>
      <c r="C35" s="77" t="s">
        <v>699</v>
      </c>
      <c r="D35" s="75"/>
      <c r="E35" s="76">
        <v>0.0</v>
      </c>
      <c r="F35" s="85">
        <v>0.0</v>
      </c>
      <c r="G35" s="27" t="s">
        <v>141</v>
      </c>
      <c r="H35" s="27" t="s">
        <v>700</v>
      </c>
      <c r="I35" s="65"/>
      <c r="J35" s="27"/>
      <c r="K35" s="66"/>
      <c r="L35" s="67"/>
      <c r="M35" s="20"/>
      <c r="N35" s="20"/>
      <c r="O35" s="20"/>
      <c r="P35" s="20"/>
      <c r="Q35" s="20"/>
      <c r="R35" s="20"/>
      <c r="S35" s="20"/>
      <c r="T35" s="20"/>
      <c r="U35" s="20"/>
      <c r="V35" s="20"/>
      <c r="W35" s="20"/>
      <c r="X35" s="20"/>
      <c r="Y35" s="20"/>
      <c r="Z35" s="20"/>
    </row>
    <row r="36" ht="12.75" customHeight="1">
      <c r="A36" s="97" t="s">
        <v>142</v>
      </c>
      <c r="B36" s="97"/>
      <c r="C36" s="102"/>
      <c r="D36" s="97"/>
      <c r="E36" s="98"/>
      <c r="F36" s="100"/>
      <c r="G36" s="30" t="s">
        <v>143</v>
      </c>
      <c r="H36" s="30" t="s">
        <v>701</v>
      </c>
      <c r="I36" s="69"/>
      <c r="J36" s="30" t="s">
        <v>702</v>
      </c>
      <c r="K36" s="29"/>
      <c r="L36" s="71"/>
      <c r="M36" s="20"/>
      <c r="N36" s="20"/>
      <c r="O36" s="20"/>
      <c r="P36" s="20"/>
      <c r="Q36" s="20"/>
      <c r="R36" s="20"/>
      <c r="S36" s="20"/>
      <c r="T36" s="20"/>
      <c r="U36" s="20"/>
      <c r="V36" s="20"/>
      <c r="W36" s="20"/>
      <c r="X36" s="20"/>
      <c r="Y36" s="20"/>
      <c r="Z36" s="20"/>
    </row>
    <row r="37" ht="12.75" customHeight="1">
      <c r="A37" s="75" t="s">
        <v>107</v>
      </c>
      <c r="B37" s="103">
        <f>SUM(B24:B35)</f>
        <v>450</v>
      </c>
      <c r="C37" s="104"/>
      <c r="D37" s="75"/>
      <c r="E37" s="103">
        <f t="shared" ref="E37:F37" si="4">SUM(E24:E36)</f>
        <v>350</v>
      </c>
      <c r="F37" s="105">
        <f t="shared" si="4"/>
        <v>350</v>
      </c>
      <c r="G37" s="30" t="s">
        <v>113</v>
      </c>
      <c r="H37" s="30" t="s">
        <v>703</v>
      </c>
      <c r="I37" s="69"/>
      <c r="J37" s="30"/>
      <c r="K37" s="29" t="s">
        <v>604</v>
      </c>
      <c r="L37" s="33" t="s">
        <v>618</v>
      </c>
      <c r="M37" s="20"/>
      <c r="N37" s="20"/>
      <c r="O37" s="20"/>
      <c r="P37" s="20"/>
      <c r="Q37" s="20"/>
      <c r="R37" s="20"/>
      <c r="S37" s="20"/>
      <c r="T37" s="20"/>
      <c r="U37" s="20"/>
      <c r="V37" s="20"/>
      <c r="W37" s="20"/>
      <c r="X37" s="20"/>
      <c r="Y37" s="20"/>
      <c r="Z37" s="20"/>
    </row>
    <row r="38" ht="12.75" customHeight="1">
      <c r="A38" s="64" t="s">
        <v>144</v>
      </c>
      <c r="B38" s="27"/>
      <c r="C38" s="65"/>
      <c r="D38" s="27"/>
      <c r="E38" s="27"/>
      <c r="F38" s="68"/>
      <c r="G38" s="73" t="s">
        <v>145</v>
      </c>
      <c r="H38" s="30" t="s">
        <v>79</v>
      </c>
      <c r="I38" s="69" t="s">
        <v>146</v>
      </c>
      <c r="J38" s="30"/>
      <c r="K38" s="29" t="s">
        <v>81</v>
      </c>
      <c r="L38" s="33" t="s">
        <v>82</v>
      </c>
      <c r="M38" s="20"/>
      <c r="N38" s="20"/>
      <c r="O38" s="20"/>
      <c r="P38" s="20"/>
      <c r="Q38" s="20"/>
      <c r="R38" s="20"/>
      <c r="S38" s="20"/>
      <c r="T38" s="20"/>
      <c r="U38" s="20"/>
      <c r="V38" s="20"/>
      <c r="W38" s="20"/>
      <c r="X38" s="20"/>
      <c r="Y38" s="20"/>
      <c r="Z38" s="20"/>
    </row>
    <row r="39" ht="12.75" customHeight="1">
      <c r="A39" s="30" t="s">
        <v>147</v>
      </c>
      <c r="B39" s="30"/>
      <c r="C39" s="69"/>
      <c r="D39" s="30"/>
      <c r="E39" s="30" t="s">
        <v>148</v>
      </c>
      <c r="F39" s="106" t="s">
        <v>149</v>
      </c>
      <c r="G39" s="107" t="s">
        <v>150</v>
      </c>
      <c r="H39" s="108">
        <v>100.0</v>
      </c>
      <c r="I39" s="109" t="s">
        <v>704</v>
      </c>
      <c r="J39" s="110"/>
      <c r="K39" s="108">
        <v>0.0</v>
      </c>
      <c r="L39" s="111">
        <v>0.0</v>
      </c>
      <c r="M39" s="20"/>
      <c r="N39" s="20"/>
      <c r="O39" s="20"/>
      <c r="P39" s="20"/>
      <c r="Q39" s="20"/>
      <c r="R39" s="20"/>
      <c r="S39" s="20"/>
      <c r="T39" s="20"/>
      <c r="U39" s="20"/>
      <c r="V39" s="20"/>
      <c r="W39" s="20"/>
      <c r="X39" s="20"/>
      <c r="Y39" s="20"/>
      <c r="Z39" s="20"/>
    </row>
    <row r="40" ht="12.75" customHeight="1">
      <c r="A40" s="30" t="s">
        <v>151</v>
      </c>
      <c r="B40" s="30"/>
      <c r="C40" s="69"/>
      <c r="D40" s="30"/>
      <c r="E40" s="30"/>
      <c r="F40" s="106"/>
      <c r="G40" s="112" t="s">
        <v>152</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153</v>
      </c>
      <c r="B41" s="30" t="s">
        <v>79</v>
      </c>
      <c r="C41" s="69" t="s">
        <v>146</v>
      </c>
      <c r="D41" s="73"/>
      <c r="E41" s="29" t="s">
        <v>81</v>
      </c>
      <c r="F41" s="33" t="s">
        <v>82</v>
      </c>
      <c r="G41" s="112" t="s">
        <v>154</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155</v>
      </c>
      <c r="B42" s="115">
        <v>0.0</v>
      </c>
      <c r="C42" s="116"/>
      <c r="D42" s="117"/>
      <c r="E42" s="118"/>
      <c r="F42" s="118"/>
      <c r="G42" s="119" t="s">
        <v>156</v>
      </c>
      <c r="H42" s="108">
        <v>20.0</v>
      </c>
      <c r="I42" s="109" t="s">
        <v>705</v>
      </c>
      <c r="J42" s="110"/>
      <c r="K42" s="108">
        <v>0.0</v>
      </c>
      <c r="L42" s="111">
        <v>0.0</v>
      </c>
      <c r="M42" s="20"/>
      <c r="N42" s="20"/>
      <c r="O42" s="20"/>
      <c r="P42" s="20"/>
      <c r="Q42" s="20"/>
      <c r="R42" s="20"/>
      <c r="S42" s="20"/>
      <c r="T42" s="20"/>
      <c r="U42" s="20"/>
      <c r="V42" s="20"/>
      <c r="W42" s="20"/>
      <c r="X42" s="20"/>
      <c r="Y42" s="20"/>
      <c r="Z42" s="20"/>
    </row>
    <row r="43" ht="12.75" customHeight="1">
      <c r="A43" s="114" t="s">
        <v>157</v>
      </c>
      <c r="B43" s="115">
        <v>0.0</v>
      </c>
      <c r="C43" s="116" t="s">
        <v>158</v>
      </c>
      <c r="D43" s="117"/>
      <c r="E43" s="118"/>
      <c r="F43" s="118"/>
      <c r="G43" s="119" t="s">
        <v>159</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160</v>
      </c>
      <c r="B44" s="115">
        <v>0.0</v>
      </c>
      <c r="C44" s="120" t="s">
        <v>161</v>
      </c>
      <c r="D44" s="117"/>
      <c r="E44" s="118"/>
      <c r="F44" s="118"/>
      <c r="G44" s="121" t="s">
        <v>162</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163</v>
      </c>
      <c r="B45" s="122">
        <v>0.0</v>
      </c>
      <c r="C45" s="120"/>
      <c r="D45" s="117"/>
      <c r="E45" s="122">
        <v>0.0</v>
      </c>
      <c r="F45" s="123">
        <v>0.0</v>
      </c>
      <c r="G45" s="112" t="s">
        <v>107</v>
      </c>
      <c r="H45" s="124">
        <f>SUM(H39:H44)</f>
        <v>120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164</v>
      </c>
      <c r="B46" s="122">
        <v>0.0</v>
      </c>
      <c r="C46" s="120"/>
      <c r="D46" s="117"/>
      <c r="E46" s="122">
        <v>0.0</v>
      </c>
      <c r="F46" s="123">
        <v>0.0</v>
      </c>
      <c r="G46" s="27" t="s">
        <v>165</v>
      </c>
      <c r="H46" s="27"/>
      <c r="I46" s="65"/>
      <c r="J46" s="27"/>
      <c r="K46" s="66"/>
      <c r="L46" s="67"/>
      <c r="M46" s="20"/>
      <c r="N46" s="20"/>
      <c r="O46" s="20"/>
      <c r="P46" s="20"/>
      <c r="Q46" s="20"/>
      <c r="R46" s="20"/>
      <c r="S46" s="20"/>
      <c r="T46" s="20"/>
      <c r="U46" s="20"/>
      <c r="V46" s="20"/>
      <c r="W46" s="20"/>
      <c r="X46" s="20"/>
      <c r="Y46" s="20"/>
      <c r="Z46" s="20"/>
    </row>
    <row r="47" ht="13.5" customHeight="1">
      <c r="A47" s="114" t="s">
        <v>166</v>
      </c>
      <c r="B47" s="118"/>
      <c r="C47" s="114"/>
      <c r="D47" s="117"/>
      <c r="E47" s="118"/>
      <c r="F47" s="114"/>
      <c r="G47" s="126" t="s">
        <v>167</v>
      </c>
      <c r="H47" s="30"/>
      <c r="I47" s="69"/>
      <c r="J47" s="30"/>
      <c r="K47" s="70"/>
      <c r="L47" s="71"/>
      <c r="M47" s="20"/>
      <c r="N47" s="20"/>
      <c r="O47" s="20"/>
      <c r="P47" s="20"/>
      <c r="Q47" s="20"/>
      <c r="R47" s="20"/>
      <c r="S47" s="20"/>
      <c r="T47" s="20"/>
      <c r="U47" s="20"/>
      <c r="V47" s="20"/>
      <c r="W47" s="20"/>
      <c r="X47" s="20"/>
      <c r="Y47" s="20"/>
      <c r="Z47" s="20"/>
    </row>
    <row r="48" ht="13.5" customHeight="1">
      <c r="A48" s="114" t="s">
        <v>168</v>
      </c>
      <c r="B48" s="118"/>
      <c r="C48" s="114"/>
      <c r="D48" s="117"/>
      <c r="E48" s="118"/>
      <c r="F48" s="114"/>
      <c r="G48" s="127" t="s">
        <v>169</v>
      </c>
      <c r="H48" s="73"/>
      <c r="I48" s="128"/>
      <c r="J48" s="73"/>
      <c r="K48" s="70"/>
      <c r="L48" s="71"/>
      <c r="M48" s="20"/>
      <c r="N48" s="20"/>
      <c r="O48" s="20"/>
      <c r="P48" s="20"/>
      <c r="Q48" s="20"/>
      <c r="R48" s="20"/>
      <c r="S48" s="20"/>
      <c r="T48" s="20"/>
      <c r="U48" s="20"/>
      <c r="V48" s="20"/>
      <c r="W48" s="20"/>
      <c r="X48" s="20"/>
      <c r="Y48" s="20"/>
      <c r="Z48" s="20"/>
    </row>
    <row r="49" ht="12.0" customHeight="1">
      <c r="A49" s="114" t="s">
        <v>170</v>
      </c>
      <c r="B49" s="118"/>
      <c r="C49" s="114"/>
      <c r="D49" s="117"/>
      <c r="E49" s="129"/>
      <c r="F49" s="130"/>
      <c r="G49" s="30" t="s">
        <v>113</v>
      </c>
      <c r="H49" s="30"/>
      <c r="I49" s="69" t="s">
        <v>171</v>
      </c>
      <c r="J49" s="30" t="s">
        <v>110</v>
      </c>
      <c r="K49" s="29" t="s">
        <v>114</v>
      </c>
      <c r="L49" s="33" t="s">
        <v>115</v>
      </c>
      <c r="M49" s="20"/>
      <c r="N49" s="20"/>
      <c r="O49" s="20"/>
      <c r="P49" s="20"/>
      <c r="Q49" s="20"/>
      <c r="R49" s="20"/>
      <c r="S49" s="20"/>
      <c r="T49" s="20"/>
      <c r="U49" s="20"/>
      <c r="V49" s="20"/>
      <c r="W49" s="20"/>
      <c r="X49" s="20"/>
      <c r="Y49" s="20"/>
      <c r="Z49" s="20"/>
    </row>
    <row r="50" ht="12.75" customHeight="1">
      <c r="A50" s="117" t="s">
        <v>107</v>
      </c>
      <c r="B50" s="118">
        <f>SUM(B42:B46)</f>
        <v>0</v>
      </c>
      <c r="C50" s="114"/>
      <c r="D50" s="117"/>
      <c r="E50" s="118">
        <f t="shared" ref="E50:F50" si="6">SUM(E45,E46)</f>
        <v>0</v>
      </c>
      <c r="F50" s="131">
        <f t="shared" si="6"/>
        <v>0</v>
      </c>
      <c r="G50" s="132" t="s">
        <v>172</v>
      </c>
      <c r="H50" s="30" t="s">
        <v>79</v>
      </c>
      <c r="I50" s="69" t="s">
        <v>146</v>
      </c>
      <c r="J50" s="73"/>
      <c r="K50" s="29" t="s">
        <v>81</v>
      </c>
      <c r="L50" s="33" t="s">
        <v>82</v>
      </c>
      <c r="M50" s="20"/>
      <c r="N50" s="20"/>
      <c r="O50" s="20"/>
      <c r="P50" s="20"/>
      <c r="Q50" s="20"/>
      <c r="R50" s="20"/>
      <c r="S50" s="20"/>
      <c r="T50" s="20"/>
      <c r="U50" s="20"/>
      <c r="V50" s="20"/>
      <c r="W50" s="20"/>
      <c r="X50" s="20"/>
      <c r="Y50" s="20"/>
      <c r="Z50" s="20"/>
    </row>
    <row r="51" ht="12.75" customHeight="1">
      <c r="A51" s="64" t="s">
        <v>173</v>
      </c>
      <c r="B51" s="27"/>
      <c r="C51" s="65"/>
      <c r="D51" s="27"/>
      <c r="E51" s="66"/>
      <c r="F51" s="67"/>
      <c r="G51" s="133" t="s">
        <v>174</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167</v>
      </c>
      <c r="B52" s="30"/>
      <c r="C52" s="69"/>
      <c r="D52" s="30"/>
      <c r="E52" s="70"/>
      <c r="F52" s="71"/>
      <c r="G52" s="133" t="s">
        <v>175</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169</v>
      </c>
      <c r="B53" s="73"/>
      <c r="C53" s="128"/>
      <c r="D53" s="73"/>
      <c r="E53" s="70"/>
      <c r="F53" s="71"/>
      <c r="G53" s="133" t="s">
        <v>176</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151</v>
      </c>
      <c r="B54" s="73"/>
      <c r="C54" s="69" t="s">
        <v>171</v>
      </c>
      <c r="D54" s="30" t="s">
        <v>110</v>
      </c>
      <c r="E54" s="29" t="s">
        <v>114</v>
      </c>
      <c r="F54" s="33" t="s">
        <v>115</v>
      </c>
      <c r="G54" s="133" t="s">
        <v>177</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172</v>
      </c>
      <c r="B55" s="138" t="s">
        <v>79</v>
      </c>
      <c r="C55" s="69" t="s">
        <v>146</v>
      </c>
      <c r="D55" s="73"/>
      <c r="E55" s="29" t="s">
        <v>81</v>
      </c>
      <c r="F55" s="33" t="s">
        <v>82</v>
      </c>
      <c r="G55" s="133" t="s">
        <v>178</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174</v>
      </c>
      <c r="B56" s="140">
        <v>0.0</v>
      </c>
      <c r="C56" s="141"/>
      <c r="D56" s="142"/>
      <c r="E56" s="140">
        <v>0.0</v>
      </c>
      <c r="F56" s="143">
        <v>0.0</v>
      </c>
      <c r="G56" s="144" t="s">
        <v>105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175</v>
      </c>
      <c r="B57" s="140">
        <v>0.0</v>
      </c>
      <c r="C57" s="141"/>
      <c r="D57" s="142"/>
      <c r="E57" s="140">
        <v>0.0</v>
      </c>
      <c r="F57" s="143">
        <v>0.0</v>
      </c>
      <c r="G57" s="145" t="s">
        <v>142</v>
      </c>
      <c r="H57" s="146"/>
      <c r="I57" s="145"/>
      <c r="J57" s="146"/>
      <c r="K57" s="147"/>
      <c r="L57" s="148"/>
      <c r="M57" s="20"/>
      <c r="N57" s="20"/>
      <c r="O57" s="20"/>
      <c r="P57" s="20"/>
      <c r="Q57" s="20"/>
      <c r="R57" s="20"/>
      <c r="S57" s="20"/>
      <c r="T57" s="20"/>
      <c r="U57" s="20"/>
      <c r="V57" s="20"/>
      <c r="W57" s="20"/>
      <c r="X57" s="20"/>
      <c r="Y57" s="20"/>
      <c r="Z57" s="20"/>
    </row>
    <row r="58" ht="12.75" customHeight="1">
      <c r="A58" s="139" t="s">
        <v>176</v>
      </c>
      <c r="B58" s="140">
        <v>0.0</v>
      </c>
      <c r="C58" s="141"/>
      <c r="D58" s="142"/>
      <c r="E58" s="140">
        <v>0.0</v>
      </c>
      <c r="F58" s="143">
        <v>0.0</v>
      </c>
      <c r="G58" s="149" t="s">
        <v>107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179</v>
      </c>
      <c r="B59" s="140">
        <v>0.0</v>
      </c>
      <c r="C59" s="141"/>
      <c r="D59" s="142"/>
      <c r="E59" s="140">
        <v>0.0</v>
      </c>
      <c r="F59" s="143">
        <v>0.0</v>
      </c>
      <c r="G59" s="154" t="s">
        <v>180</v>
      </c>
      <c r="H59" s="20"/>
      <c r="I59" s="20"/>
      <c r="J59" s="20"/>
      <c r="K59" s="20"/>
      <c r="L59" s="20"/>
      <c r="M59" s="20"/>
      <c r="N59" s="20"/>
      <c r="O59" s="20"/>
      <c r="P59" s="20"/>
      <c r="Q59" s="20"/>
      <c r="R59" s="20"/>
      <c r="S59" s="20"/>
      <c r="T59" s="20"/>
      <c r="U59" s="20"/>
      <c r="V59" s="20"/>
      <c r="W59" s="20"/>
      <c r="X59" s="20"/>
      <c r="Y59" s="20"/>
      <c r="Z59" s="20"/>
    </row>
    <row r="60" ht="12.75" customHeight="1">
      <c r="A60" s="139" t="s">
        <v>178</v>
      </c>
      <c r="B60" s="140">
        <v>0.0</v>
      </c>
      <c r="C60" s="141"/>
      <c r="D60" s="142"/>
      <c r="E60" s="140">
        <v>0.0</v>
      </c>
      <c r="F60" s="143">
        <v>0.0</v>
      </c>
      <c r="G60" s="155" t="s">
        <v>706</v>
      </c>
      <c r="H60" s="20"/>
      <c r="I60" s="20"/>
      <c r="J60" s="20"/>
      <c r="K60" s="20"/>
      <c r="L60" s="20"/>
      <c r="M60" s="20"/>
      <c r="N60" s="20"/>
      <c r="O60" s="20"/>
      <c r="P60" s="20"/>
      <c r="Q60" s="20"/>
      <c r="R60" s="20"/>
      <c r="S60" s="20"/>
      <c r="T60" s="20"/>
      <c r="U60" s="20"/>
      <c r="V60" s="20"/>
      <c r="W60" s="20"/>
      <c r="X60" s="20"/>
      <c r="Y60" s="20"/>
      <c r="Z60" s="20"/>
    </row>
    <row r="61" ht="12.75" customHeight="1">
      <c r="A61" s="156" t="s">
        <v>105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142</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107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4" t="s">
        <v>182</v>
      </c>
      <c r="B64" s="27"/>
      <c r="C64" s="27"/>
      <c r="D64" s="68"/>
      <c r="E64" s="166">
        <f t="shared" ref="E64:F64" si="9">SUM(E20,K20,K34,E50,K45,E63,K58)</f>
        <v>0</v>
      </c>
      <c r="F64" s="167">
        <f t="shared" si="9"/>
        <v>0</v>
      </c>
      <c r="G64" s="157"/>
      <c r="H64" s="20"/>
      <c r="I64" s="20"/>
      <c r="J64" s="20"/>
      <c r="K64" s="20"/>
      <c r="L64" s="20"/>
      <c r="M64" s="20"/>
      <c r="N64" s="20"/>
      <c r="O64" s="20"/>
      <c r="P64" s="20"/>
      <c r="Q64" s="20"/>
      <c r="R64" s="20"/>
      <c r="S64" s="20"/>
      <c r="T64" s="20"/>
      <c r="U64" s="20"/>
      <c r="V64" s="20"/>
      <c r="W64" s="20"/>
      <c r="X64" s="20"/>
      <c r="Y64" s="20"/>
      <c r="Z64" s="20"/>
    </row>
    <row r="65" ht="12.75" customHeight="1">
      <c r="A65" s="25" t="s">
        <v>183</v>
      </c>
      <c r="B65" s="25"/>
      <c r="C65" s="25"/>
      <c r="D65" s="168"/>
      <c r="E65" s="166">
        <f t="shared" ref="E65:F65" si="10">E37</f>
        <v>350</v>
      </c>
      <c r="F65" s="167">
        <f t="shared" si="10"/>
        <v>350</v>
      </c>
      <c r="G65" s="169"/>
      <c r="H65" s="20"/>
      <c r="I65" s="20"/>
      <c r="J65" s="20"/>
      <c r="K65" s="20"/>
      <c r="L65" s="20"/>
      <c r="M65" s="20"/>
      <c r="N65" s="20"/>
      <c r="O65" s="20"/>
      <c r="P65" s="20"/>
      <c r="Q65" s="20"/>
      <c r="R65" s="20"/>
      <c r="S65" s="20"/>
      <c r="T65" s="20"/>
      <c r="U65" s="20"/>
      <c r="V65" s="20"/>
      <c r="W65" s="20"/>
      <c r="X65" s="20"/>
      <c r="Y65" s="20"/>
      <c r="Z65" s="20"/>
    </row>
    <row r="66" ht="12.75" customHeight="1">
      <c r="A66" s="24" t="s">
        <v>184</v>
      </c>
      <c r="B66" s="25"/>
      <c r="C66" s="25"/>
      <c r="D66" s="25"/>
      <c r="E66" s="167">
        <f t="shared" ref="E66:F66" si="11">SUM(E64:E65)</f>
        <v>350</v>
      </c>
      <c r="F66" s="167">
        <f t="shared" si="11"/>
        <v>350</v>
      </c>
      <c r="G66" s="20"/>
      <c r="H66" s="20"/>
      <c r="I66" s="20"/>
      <c r="J66" s="20"/>
      <c r="K66" s="20"/>
      <c r="L66" s="20"/>
      <c r="M66" s="20"/>
      <c r="N66" s="20"/>
      <c r="O66" s="20"/>
      <c r="P66" s="20"/>
      <c r="Q66" s="20"/>
      <c r="R66" s="20"/>
      <c r="S66" s="20"/>
      <c r="T66" s="20"/>
      <c r="U66" s="20"/>
      <c r="V66" s="20"/>
      <c r="W66" s="20"/>
      <c r="X66" s="20"/>
      <c r="Y66" s="20"/>
      <c r="Z66" s="20"/>
    </row>
    <row r="67" ht="12.75" customHeight="1">
      <c r="A67" s="25" t="s">
        <v>185</v>
      </c>
      <c r="B67" s="25"/>
      <c r="C67" s="25"/>
      <c r="D67" s="25"/>
      <c r="E67" s="170" t="s">
        <v>186</v>
      </c>
      <c r="F67" s="171" t="s">
        <v>187</v>
      </c>
      <c r="G67" s="172" t="s">
        <v>188</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189</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7" t="s">
        <v>707</v>
      </c>
      <c r="B1" s="18" t="s">
        <v>708</v>
      </c>
      <c r="C1" s="18" t="s">
        <v>61</v>
      </c>
      <c r="D1" s="18" t="s">
        <v>709</v>
      </c>
      <c r="E1" s="18" t="s">
        <v>710</v>
      </c>
      <c r="F1" s="18" t="s">
        <v>64</v>
      </c>
      <c r="G1" s="19" t="s">
        <v>711</v>
      </c>
      <c r="H1" s="20"/>
      <c r="I1" s="20"/>
      <c r="J1" s="20"/>
      <c r="K1" s="21" t="s">
        <v>712</v>
      </c>
      <c r="L1" s="22"/>
      <c r="M1" s="20"/>
      <c r="N1" s="23"/>
      <c r="O1" s="20"/>
      <c r="P1" s="20"/>
      <c r="Q1" s="20"/>
      <c r="R1" s="20"/>
      <c r="S1" s="20"/>
      <c r="T1" s="20"/>
      <c r="U1" s="20"/>
      <c r="V1" s="20"/>
      <c r="W1" s="20"/>
      <c r="X1" s="20"/>
      <c r="Y1" s="20"/>
      <c r="Z1" s="20"/>
    </row>
    <row r="2" ht="12.75" customHeight="1">
      <c r="A2" s="24" t="s">
        <v>713</v>
      </c>
      <c r="B2" s="25"/>
      <c r="C2" s="25"/>
      <c r="D2" s="25"/>
      <c r="E2" s="26"/>
      <c r="F2" s="26"/>
      <c r="G2" s="25" t="s">
        <v>197</v>
      </c>
      <c r="H2" s="27"/>
      <c r="I2" s="27"/>
      <c r="J2" s="27"/>
      <c r="K2" s="26"/>
      <c r="L2" s="28"/>
      <c r="M2" s="20"/>
      <c r="N2" s="20"/>
      <c r="O2" s="20"/>
      <c r="P2" s="20"/>
      <c r="Q2" s="20"/>
      <c r="R2" s="20"/>
      <c r="S2" s="20"/>
      <c r="T2" s="20"/>
      <c r="U2" s="20"/>
      <c r="V2" s="20"/>
      <c r="W2" s="20"/>
      <c r="X2" s="20"/>
      <c r="Y2" s="20"/>
      <c r="Z2" s="20"/>
    </row>
    <row r="3" ht="12.75" customHeight="1">
      <c r="A3" s="29" t="s">
        <v>714</v>
      </c>
      <c r="B3" s="30" t="s">
        <v>566</v>
      </c>
      <c r="C3" s="30" t="s">
        <v>379</v>
      </c>
      <c r="D3" s="30" t="s">
        <v>715</v>
      </c>
      <c r="E3" s="29" t="s">
        <v>264</v>
      </c>
      <c r="F3" s="31"/>
      <c r="G3" s="29" t="s">
        <v>200</v>
      </c>
      <c r="H3" s="30" t="s">
        <v>115</v>
      </c>
      <c r="I3" s="30" t="s">
        <v>114</v>
      </c>
      <c r="J3" s="30" t="s">
        <v>110</v>
      </c>
      <c r="K3" s="29" t="s">
        <v>199</v>
      </c>
      <c r="L3" s="31"/>
      <c r="M3" s="20"/>
      <c r="N3" s="20"/>
      <c r="O3" s="20"/>
      <c r="P3" s="20"/>
      <c r="Q3" s="20"/>
      <c r="R3" s="20"/>
      <c r="S3" s="20"/>
      <c r="T3" s="20"/>
      <c r="U3" s="20"/>
      <c r="V3" s="20"/>
      <c r="W3" s="20"/>
      <c r="X3" s="20"/>
      <c r="Y3" s="20"/>
      <c r="Z3" s="20"/>
    </row>
    <row r="4" ht="12.75" customHeight="1">
      <c r="A4" s="32" t="s">
        <v>78</v>
      </c>
      <c r="B4" s="29" t="s">
        <v>79</v>
      </c>
      <c r="C4" s="29" t="s">
        <v>80</v>
      </c>
      <c r="D4" s="29"/>
      <c r="E4" s="29" t="s">
        <v>81</v>
      </c>
      <c r="F4" s="33" t="s">
        <v>82</v>
      </c>
      <c r="G4" s="32" t="s">
        <v>78</v>
      </c>
      <c r="H4" s="30" t="s">
        <v>79</v>
      </c>
      <c r="I4" s="30" t="s">
        <v>80</v>
      </c>
      <c r="J4" s="30"/>
      <c r="K4" s="29" t="s">
        <v>81</v>
      </c>
      <c r="L4" s="33" t="s">
        <v>82</v>
      </c>
      <c r="M4" s="20"/>
      <c r="N4" s="20"/>
      <c r="O4" s="20"/>
      <c r="P4" s="20"/>
      <c r="Q4" s="20"/>
      <c r="R4" s="20"/>
      <c r="S4" s="20"/>
      <c r="T4" s="20"/>
      <c r="U4" s="20"/>
      <c r="V4" s="20"/>
      <c r="W4" s="20"/>
      <c r="X4" s="20"/>
      <c r="Y4" s="20"/>
      <c r="Z4" s="20"/>
    </row>
    <row r="5" ht="12.75" customHeight="1">
      <c r="A5" s="34" t="s">
        <v>83</v>
      </c>
      <c r="B5" s="35">
        <v>2000.0</v>
      </c>
      <c r="C5" s="36" t="s">
        <v>716</v>
      </c>
      <c r="D5" s="37"/>
      <c r="E5" s="38">
        <v>680.0</v>
      </c>
      <c r="F5" s="39">
        <v>680.0</v>
      </c>
      <c r="G5" s="40" t="s">
        <v>83</v>
      </c>
      <c r="H5" s="41">
        <v>0.0</v>
      </c>
      <c r="I5" s="42"/>
      <c r="J5" s="40"/>
      <c r="K5" s="41">
        <v>0.0</v>
      </c>
      <c r="L5" s="46">
        <v>0.0</v>
      </c>
      <c r="M5" s="20"/>
      <c r="N5" s="20"/>
      <c r="O5" s="20"/>
      <c r="P5" s="20"/>
      <c r="Q5" s="20"/>
      <c r="R5" s="20"/>
      <c r="S5" s="20"/>
      <c r="T5" s="20"/>
      <c r="U5" s="20"/>
      <c r="V5" s="20"/>
      <c r="W5" s="20"/>
      <c r="X5" s="20"/>
      <c r="Y5" s="20"/>
      <c r="Z5" s="20"/>
    </row>
    <row r="6" ht="12.75" customHeight="1">
      <c r="A6" s="34" t="s">
        <v>86</v>
      </c>
      <c r="B6" s="35">
        <v>0.0</v>
      </c>
      <c r="C6" s="36"/>
      <c r="D6" s="37"/>
      <c r="E6" s="35">
        <v>0.0</v>
      </c>
      <c r="F6" s="45">
        <v>0.0</v>
      </c>
      <c r="G6" s="40" t="s">
        <v>86</v>
      </c>
      <c r="H6" s="41">
        <v>0.0</v>
      </c>
      <c r="I6" s="42"/>
      <c r="J6" s="40"/>
      <c r="K6" s="41">
        <v>0.0</v>
      </c>
      <c r="L6" s="46">
        <v>0.0</v>
      </c>
      <c r="M6" s="20"/>
      <c r="N6" s="20"/>
      <c r="O6" s="20"/>
      <c r="P6" s="20"/>
      <c r="Q6" s="20"/>
      <c r="R6" s="20"/>
      <c r="S6" s="20"/>
      <c r="T6" s="20"/>
      <c r="U6" s="20"/>
      <c r="V6" s="20"/>
      <c r="W6" s="20"/>
      <c r="X6" s="20"/>
      <c r="Y6" s="20"/>
      <c r="Z6" s="20"/>
    </row>
    <row r="7" ht="12.75" customHeight="1">
      <c r="A7" s="34" t="s">
        <v>87</v>
      </c>
      <c r="B7" s="35">
        <v>1000.0</v>
      </c>
      <c r="C7" s="36" t="s">
        <v>717</v>
      </c>
      <c r="D7" s="37"/>
      <c r="E7" s="38">
        <v>1000.0</v>
      </c>
      <c r="F7" s="39">
        <v>1000.0</v>
      </c>
      <c r="G7" s="40" t="s">
        <v>87</v>
      </c>
      <c r="H7" s="41">
        <v>0.0</v>
      </c>
      <c r="I7" s="42"/>
      <c r="J7" s="40"/>
      <c r="K7" s="41">
        <v>0.0</v>
      </c>
      <c r="L7" s="46">
        <v>0.0</v>
      </c>
      <c r="M7" s="20"/>
      <c r="N7" s="20"/>
      <c r="O7" s="20"/>
      <c r="P7" s="20"/>
      <c r="Q7" s="20"/>
      <c r="R7" s="20"/>
      <c r="S7" s="20"/>
      <c r="T7" s="20"/>
      <c r="U7" s="20"/>
      <c r="V7" s="20"/>
      <c r="W7" s="20"/>
      <c r="X7" s="20"/>
      <c r="Y7" s="20"/>
      <c r="Z7" s="20"/>
    </row>
    <row r="8" ht="12.75" customHeight="1">
      <c r="A8" s="34" t="s">
        <v>90</v>
      </c>
      <c r="B8" s="35">
        <v>1200.0</v>
      </c>
      <c r="C8" s="36" t="s">
        <v>718</v>
      </c>
      <c r="D8" s="37"/>
      <c r="E8" s="38">
        <v>500.0</v>
      </c>
      <c r="F8" s="39">
        <v>500.0</v>
      </c>
      <c r="G8" s="40" t="s">
        <v>90</v>
      </c>
      <c r="H8" s="41">
        <v>0.0</v>
      </c>
      <c r="I8" s="42"/>
      <c r="J8" s="40"/>
      <c r="K8" s="41">
        <v>0.0</v>
      </c>
      <c r="L8" s="46">
        <v>0.0</v>
      </c>
      <c r="M8" s="20"/>
      <c r="N8" s="20"/>
      <c r="O8" s="20"/>
      <c r="P8" s="20"/>
      <c r="Q8" s="20"/>
      <c r="R8" s="20"/>
      <c r="S8" s="20"/>
      <c r="T8" s="20"/>
      <c r="U8" s="20"/>
      <c r="V8" s="20"/>
      <c r="W8" s="20"/>
      <c r="X8" s="20"/>
      <c r="Y8" s="20"/>
      <c r="Z8" s="20"/>
    </row>
    <row r="9" ht="12.75" customHeight="1">
      <c r="A9" s="37" t="s">
        <v>93</v>
      </c>
      <c r="B9" s="35">
        <v>0.0</v>
      </c>
      <c r="C9" s="36" t="s">
        <v>94</v>
      </c>
      <c r="D9" s="37"/>
      <c r="E9" s="47"/>
      <c r="F9" s="48"/>
      <c r="G9" s="40" t="s">
        <v>93</v>
      </c>
      <c r="H9" s="49">
        <v>0.0</v>
      </c>
      <c r="I9" s="50" t="s">
        <v>94</v>
      </c>
      <c r="J9" s="40"/>
      <c r="K9" s="51"/>
      <c r="L9" s="52"/>
      <c r="M9" s="20"/>
      <c r="N9" s="20"/>
      <c r="O9" s="20"/>
      <c r="P9" s="20"/>
      <c r="Q9" s="20"/>
      <c r="R9" s="20"/>
      <c r="S9" s="20"/>
      <c r="T9" s="20"/>
      <c r="U9" s="20"/>
      <c r="V9" s="20"/>
      <c r="W9" s="20"/>
      <c r="X9" s="20"/>
      <c r="Y9" s="20"/>
      <c r="Z9" s="20"/>
    </row>
    <row r="10" ht="12.75" customHeight="1">
      <c r="A10" s="53" t="s">
        <v>96</v>
      </c>
      <c r="B10" s="35"/>
      <c r="C10" s="36"/>
      <c r="D10" s="37"/>
      <c r="E10" s="35">
        <v>0.0</v>
      </c>
      <c r="F10" s="45">
        <v>0.0</v>
      </c>
      <c r="G10" s="54" t="s">
        <v>96</v>
      </c>
      <c r="H10" s="41"/>
      <c r="I10" s="42"/>
      <c r="J10" s="40"/>
      <c r="K10" s="41">
        <v>0.0</v>
      </c>
      <c r="L10" s="46">
        <v>0.0</v>
      </c>
      <c r="M10" s="20"/>
      <c r="N10" s="20"/>
      <c r="O10" s="20"/>
      <c r="P10" s="20"/>
      <c r="Q10" s="20"/>
      <c r="R10" s="20"/>
      <c r="S10" s="20"/>
      <c r="T10" s="20"/>
      <c r="U10" s="20"/>
      <c r="V10" s="20"/>
      <c r="W10" s="20"/>
      <c r="X10" s="20"/>
      <c r="Y10" s="20"/>
      <c r="Z10" s="20"/>
    </row>
    <row r="11" ht="12.75" customHeight="1">
      <c r="A11" s="53" t="s">
        <v>97</v>
      </c>
      <c r="B11" s="35"/>
      <c r="C11" s="36"/>
      <c r="D11" s="37"/>
      <c r="E11" s="35">
        <v>0.0</v>
      </c>
      <c r="F11" s="45">
        <v>0.0</v>
      </c>
      <c r="G11" s="54" t="s">
        <v>97</v>
      </c>
      <c r="H11" s="41"/>
      <c r="I11" s="42"/>
      <c r="J11" s="40"/>
      <c r="K11" s="41">
        <v>0.0</v>
      </c>
      <c r="L11" s="46">
        <v>0.0</v>
      </c>
      <c r="M11" s="20"/>
      <c r="N11" s="20"/>
      <c r="O11" s="20"/>
      <c r="P11" s="20"/>
      <c r="Q11" s="20"/>
      <c r="R11" s="20"/>
      <c r="S11" s="20"/>
      <c r="T11" s="20"/>
      <c r="U11" s="20"/>
      <c r="V11" s="20"/>
      <c r="W11" s="20"/>
      <c r="X11" s="20"/>
      <c r="Y11" s="20"/>
      <c r="Z11" s="20"/>
    </row>
    <row r="12" ht="12.75" customHeight="1">
      <c r="A12" s="53" t="s">
        <v>99</v>
      </c>
      <c r="B12" s="35"/>
      <c r="C12" s="36"/>
      <c r="D12" s="37"/>
      <c r="E12" s="35"/>
      <c r="F12" s="45"/>
      <c r="G12" s="54" t="s">
        <v>99</v>
      </c>
      <c r="H12" s="41"/>
      <c r="I12" s="42"/>
      <c r="J12" s="40"/>
      <c r="K12" s="41">
        <v>0.0</v>
      </c>
      <c r="L12" s="46">
        <v>0.0</v>
      </c>
      <c r="M12" s="20"/>
      <c r="N12" s="20"/>
      <c r="O12" s="20"/>
      <c r="P12" s="20"/>
      <c r="Q12" s="20"/>
      <c r="R12" s="20"/>
      <c r="S12" s="20"/>
      <c r="T12" s="20"/>
      <c r="U12" s="20"/>
      <c r="V12" s="20"/>
      <c r="W12" s="20"/>
      <c r="X12" s="20"/>
      <c r="Y12" s="20"/>
      <c r="Z12" s="20"/>
    </row>
    <row r="13" ht="12.75" customHeight="1">
      <c r="A13" s="53" t="s">
        <v>100</v>
      </c>
      <c r="B13" s="35"/>
      <c r="C13" s="36"/>
      <c r="D13" s="37"/>
      <c r="E13" s="35"/>
      <c r="F13" s="45"/>
      <c r="G13" s="54" t="s">
        <v>100</v>
      </c>
      <c r="H13" s="41"/>
      <c r="I13" s="42"/>
      <c r="J13" s="40"/>
      <c r="K13" s="41">
        <v>0.0</v>
      </c>
      <c r="L13" s="46">
        <v>0.0</v>
      </c>
      <c r="M13" s="20"/>
      <c r="N13" s="20"/>
      <c r="O13" s="20"/>
      <c r="P13" s="20"/>
      <c r="Q13" s="20"/>
      <c r="R13" s="20"/>
      <c r="S13" s="20"/>
      <c r="T13" s="20"/>
      <c r="U13" s="20"/>
      <c r="V13" s="20"/>
      <c r="W13" s="20"/>
      <c r="X13" s="20"/>
      <c r="Y13" s="20"/>
      <c r="Z13" s="20"/>
    </row>
    <row r="14" ht="12.75" customHeight="1">
      <c r="A14" s="53" t="s">
        <v>101</v>
      </c>
      <c r="B14" s="35" t="s">
        <v>102</v>
      </c>
      <c r="C14" s="36"/>
      <c r="D14" s="37"/>
      <c r="E14" s="35"/>
      <c r="F14" s="45"/>
      <c r="G14" s="54" t="s">
        <v>101</v>
      </c>
      <c r="H14" s="41"/>
      <c r="I14" s="42"/>
      <c r="J14" s="40"/>
      <c r="K14" s="41">
        <v>0.0</v>
      </c>
      <c r="L14" s="46">
        <v>0.0</v>
      </c>
      <c r="M14" s="20"/>
      <c r="N14" s="20"/>
      <c r="O14" s="20"/>
      <c r="P14" s="20"/>
      <c r="Q14" s="20"/>
      <c r="R14" s="20"/>
      <c r="S14" s="20"/>
      <c r="T14" s="20"/>
      <c r="U14" s="20"/>
      <c r="V14" s="20"/>
      <c r="W14" s="20"/>
      <c r="X14" s="20"/>
      <c r="Y14" s="20"/>
      <c r="Z14" s="20"/>
    </row>
    <row r="15" ht="12.75" customHeight="1">
      <c r="A15" s="53" t="s">
        <v>103</v>
      </c>
      <c r="B15" s="35"/>
      <c r="C15" s="36"/>
      <c r="D15" s="37"/>
      <c r="E15" s="35">
        <v>0.0</v>
      </c>
      <c r="F15" s="45">
        <v>0.0</v>
      </c>
      <c r="G15" s="54" t="s">
        <v>103</v>
      </c>
      <c r="H15" s="41"/>
      <c r="I15" s="42"/>
      <c r="J15" s="40"/>
      <c r="K15" s="41">
        <v>0.0</v>
      </c>
      <c r="L15" s="46">
        <v>0.0</v>
      </c>
      <c r="M15" s="20"/>
      <c r="N15" s="20"/>
      <c r="O15" s="20"/>
      <c r="P15" s="20"/>
      <c r="Q15" s="20"/>
      <c r="R15" s="20"/>
      <c r="S15" s="20"/>
      <c r="T15" s="20"/>
      <c r="U15" s="20"/>
      <c r="V15" s="20"/>
      <c r="W15" s="20"/>
      <c r="X15" s="20"/>
      <c r="Y15" s="20"/>
      <c r="Z15" s="20"/>
    </row>
    <row r="16" ht="26.25" customHeight="1">
      <c r="A16" s="55" t="s">
        <v>104</v>
      </c>
      <c r="B16" s="56"/>
      <c r="C16" s="55"/>
      <c r="D16" s="37"/>
      <c r="E16" s="47"/>
      <c r="F16" s="48"/>
      <c r="G16" s="40" t="s">
        <v>104</v>
      </c>
      <c r="H16" s="49"/>
      <c r="I16" s="57"/>
      <c r="J16" s="40"/>
      <c r="K16" s="51"/>
      <c r="L16" s="52"/>
      <c r="M16" s="20"/>
      <c r="N16" s="20"/>
      <c r="O16" s="20"/>
      <c r="P16" s="20"/>
      <c r="Q16" s="20"/>
      <c r="R16" s="20"/>
      <c r="S16" s="20"/>
      <c r="T16" s="20"/>
      <c r="U16" s="20"/>
      <c r="V16" s="20"/>
      <c r="W16" s="20"/>
      <c r="X16" s="20"/>
      <c r="Y16" s="20"/>
      <c r="Z16" s="20"/>
    </row>
    <row r="17" ht="12.75" customHeight="1">
      <c r="A17" s="37" t="s">
        <v>105</v>
      </c>
      <c r="B17" s="35">
        <v>500.0</v>
      </c>
      <c r="C17" s="36" t="s">
        <v>719</v>
      </c>
      <c r="D17" s="37"/>
      <c r="E17" s="35">
        <v>0.0</v>
      </c>
      <c r="F17" s="39">
        <v>0.0</v>
      </c>
      <c r="G17" s="40" t="s">
        <v>105</v>
      </c>
      <c r="H17" s="41"/>
      <c r="I17" s="42"/>
      <c r="J17" s="40"/>
      <c r="K17" s="41">
        <v>0.0</v>
      </c>
      <c r="L17" s="46">
        <v>0.0</v>
      </c>
      <c r="M17" s="20"/>
      <c r="N17" s="20"/>
      <c r="O17" s="20"/>
      <c r="P17" s="20"/>
      <c r="Q17" s="20"/>
      <c r="R17" s="20"/>
      <c r="S17" s="20"/>
      <c r="T17" s="20"/>
      <c r="U17" s="20"/>
      <c r="V17" s="20"/>
      <c r="W17" s="20"/>
      <c r="X17" s="20"/>
      <c r="Y17" s="20"/>
      <c r="Z17" s="20"/>
    </row>
    <row r="18" ht="12.75" customHeight="1">
      <c r="A18" s="37" t="s">
        <v>105</v>
      </c>
      <c r="B18" s="35"/>
      <c r="C18" s="36"/>
      <c r="D18" s="37"/>
      <c r="E18" s="35">
        <v>0.0</v>
      </c>
      <c r="F18" s="45">
        <v>0.0</v>
      </c>
      <c r="G18" s="40" t="s">
        <v>105</v>
      </c>
      <c r="H18" s="41"/>
      <c r="I18" s="42"/>
      <c r="J18" s="40"/>
      <c r="K18" s="41">
        <v>0.0</v>
      </c>
      <c r="L18" s="46">
        <v>0.0</v>
      </c>
      <c r="M18" s="20"/>
      <c r="N18" s="20"/>
      <c r="O18" s="20"/>
      <c r="P18" s="20"/>
      <c r="Q18" s="20"/>
      <c r="R18" s="20"/>
      <c r="S18" s="20"/>
      <c r="T18" s="20"/>
      <c r="U18" s="20"/>
      <c r="V18" s="20"/>
      <c r="W18" s="20"/>
      <c r="X18" s="20"/>
      <c r="Y18" s="20"/>
      <c r="Z18" s="20"/>
    </row>
    <row r="19" ht="12.75" customHeight="1">
      <c r="A19" s="58" t="s">
        <v>106</v>
      </c>
      <c r="B19" s="59"/>
      <c r="C19" s="60"/>
      <c r="D19" s="58"/>
      <c r="E19" s="47"/>
      <c r="F19" s="48"/>
      <c r="G19" s="61" t="s">
        <v>106</v>
      </c>
      <c r="H19" s="51"/>
      <c r="I19" s="50"/>
      <c r="J19" s="61"/>
      <c r="K19" s="51"/>
      <c r="L19" s="52"/>
      <c r="M19" s="20"/>
      <c r="N19" s="20"/>
      <c r="O19" s="20"/>
      <c r="P19" s="20"/>
      <c r="Q19" s="20"/>
      <c r="R19" s="20"/>
      <c r="S19" s="20"/>
      <c r="T19" s="20"/>
      <c r="U19" s="20"/>
      <c r="V19" s="20"/>
      <c r="W19" s="20"/>
      <c r="X19" s="20"/>
      <c r="Y19" s="20"/>
      <c r="Z19" s="20"/>
    </row>
    <row r="20" ht="12.75" customHeight="1">
      <c r="A20" s="37" t="s">
        <v>107</v>
      </c>
      <c r="B20" s="56">
        <f>SUM(B5:B18)</f>
        <v>4700</v>
      </c>
      <c r="C20" s="56"/>
      <c r="D20" s="37"/>
      <c r="E20" s="56">
        <f t="shared" ref="E20:F20" si="1">SUM(E5,E6,E7,E8,E10,E11,E15,E17,E18)</f>
        <v>2180</v>
      </c>
      <c r="F20" s="62">
        <f t="shared" si="1"/>
        <v>2180</v>
      </c>
      <c r="G20" s="40" t="s">
        <v>107</v>
      </c>
      <c r="H20" s="49">
        <f>SUM(H5:H18)</f>
        <v>0</v>
      </c>
      <c r="I20" s="57"/>
      <c r="J20" s="40"/>
      <c r="K20" s="49">
        <f t="shared" ref="K20:L20" si="2">SUM(K5:K19)</f>
        <v>0</v>
      </c>
      <c r="L20" s="63">
        <f t="shared" si="2"/>
        <v>0</v>
      </c>
      <c r="M20" s="20"/>
      <c r="N20" s="20"/>
      <c r="O20" s="20"/>
      <c r="P20" s="20"/>
      <c r="Q20" s="20"/>
      <c r="R20" s="20"/>
      <c r="S20" s="20"/>
      <c r="T20" s="20"/>
      <c r="U20" s="20"/>
      <c r="V20" s="20"/>
      <c r="W20" s="20"/>
      <c r="X20" s="20"/>
      <c r="Y20" s="20"/>
      <c r="Z20" s="20"/>
    </row>
    <row r="21" ht="12.75" customHeight="1">
      <c r="A21" s="64" t="s">
        <v>108</v>
      </c>
      <c r="B21" s="27"/>
      <c r="C21" s="65"/>
      <c r="D21" s="27"/>
      <c r="E21" s="66"/>
      <c r="F21" s="67"/>
      <c r="G21" s="185" t="s">
        <v>720</v>
      </c>
      <c r="H21" s="27">
        <v>2.0</v>
      </c>
      <c r="I21" s="65"/>
      <c r="J21" s="27" t="s">
        <v>721</v>
      </c>
      <c r="K21" s="27" t="s">
        <v>111</v>
      </c>
      <c r="L21" s="68" t="s">
        <v>722</v>
      </c>
      <c r="M21" s="20"/>
      <c r="N21" s="20"/>
      <c r="O21" s="20"/>
      <c r="P21" s="20"/>
      <c r="Q21" s="20"/>
      <c r="R21" s="20"/>
      <c r="S21" s="20"/>
      <c r="T21" s="20"/>
      <c r="U21" s="20"/>
      <c r="V21" s="20"/>
      <c r="W21" s="20"/>
      <c r="X21" s="20"/>
      <c r="Y21" s="20"/>
      <c r="Z21" s="20"/>
    </row>
    <row r="22" ht="12.75" customHeight="1">
      <c r="A22" s="30"/>
      <c r="B22" s="30"/>
      <c r="C22" s="69"/>
      <c r="D22" s="30"/>
      <c r="E22" s="70"/>
      <c r="F22" s="71"/>
      <c r="G22" s="29" t="s">
        <v>113</v>
      </c>
      <c r="H22" s="29" t="s">
        <v>723</v>
      </c>
      <c r="I22" s="72"/>
      <c r="J22" s="29"/>
      <c r="K22" s="29" t="s">
        <v>724</v>
      </c>
      <c r="L22" s="33" t="s">
        <v>725</v>
      </c>
      <c r="M22" s="20"/>
      <c r="N22" s="20"/>
      <c r="O22" s="20"/>
      <c r="P22" s="20"/>
      <c r="Q22" s="20"/>
      <c r="R22" s="20"/>
      <c r="S22" s="20"/>
      <c r="T22" s="20"/>
      <c r="U22" s="20"/>
      <c r="V22" s="20"/>
      <c r="W22" s="20"/>
      <c r="X22" s="20"/>
      <c r="Y22" s="20"/>
      <c r="Z22" s="20"/>
    </row>
    <row r="23" ht="12.75" customHeight="1">
      <c r="A23" s="73"/>
      <c r="B23" s="30" t="s">
        <v>79</v>
      </c>
      <c r="C23" s="69" t="s">
        <v>80</v>
      </c>
      <c r="D23" s="30"/>
      <c r="E23" s="29" t="s">
        <v>81</v>
      </c>
      <c r="F23" s="33" t="s">
        <v>82</v>
      </c>
      <c r="G23" s="74" t="s">
        <v>116</v>
      </c>
      <c r="H23" s="29" t="s">
        <v>79</v>
      </c>
      <c r="I23" s="72" t="s">
        <v>80</v>
      </c>
      <c r="J23" s="29"/>
      <c r="K23" s="29" t="s">
        <v>81</v>
      </c>
      <c r="L23" s="33" t="s">
        <v>82</v>
      </c>
      <c r="M23" s="20"/>
      <c r="N23" s="20"/>
      <c r="O23" s="20"/>
      <c r="P23" s="20"/>
      <c r="Q23" s="20"/>
      <c r="R23" s="20"/>
      <c r="S23" s="20"/>
      <c r="T23" s="20"/>
      <c r="U23" s="20"/>
      <c r="V23" s="20"/>
      <c r="W23" s="20"/>
      <c r="X23" s="20"/>
      <c r="Y23" s="20"/>
      <c r="Z23" s="20"/>
    </row>
    <row r="24" ht="12.75" customHeight="1">
      <c r="A24" s="75" t="s">
        <v>117</v>
      </c>
      <c r="B24" s="76"/>
      <c r="C24" s="77"/>
      <c r="D24" s="75"/>
      <c r="E24" s="76">
        <v>0.0</v>
      </c>
      <c r="F24" s="85">
        <v>0.0</v>
      </c>
      <c r="G24" s="80" t="s">
        <v>119</v>
      </c>
      <c r="H24" s="190">
        <v>700.0</v>
      </c>
      <c r="I24" s="190" t="s">
        <v>726</v>
      </c>
      <c r="J24" s="83"/>
      <c r="K24" s="190">
        <v>700.0</v>
      </c>
      <c r="L24" s="191">
        <v>700.0</v>
      </c>
      <c r="M24" s="20"/>
      <c r="N24" s="20"/>
      <c r="O24" s="20"/>
      <c r="P24" s="20"/>
      <c r="Q24" s="20"/>
      <c r="R24" s="20"/>
      <c r="S24" s="20"/>
      <c r="T24" s="20"/>
      <c r="U24" s="20"/>
      <c r="V24" s="20"/>
      <c r="W24" s="20"/>
      <c r="X24" s="20"/>
      <c r="Y24" s="20"/>
      <c r="Z24" s="20"/>
    </row>
    <row r="25" ht="12.75" customHeight="1">
      <c r="A25" s="75" t="s">
        <v>120</v>
      </c>
      <c r="B25" s="76"/>
      <c r="C25" s="77"/>
      <c r="D25" s="75"/>
      <c r="E25" s="76">
        <v>0.0</v>
      </c>
      <c r="F25" s="85">
        <v>0.0</v>
      </c>
      <c r="G25" s="80" t="s">
        <v>122</v>
      </c>
      <c r="H25" s="81"/>
      <c r="I25" s="82"/>
      <c r="J25" s="83"/>
      <c r="K25" s="81">
        <v>0.0</v>
      </c>
      <c r="L25" s="84">
        <v>0.0</v>
      </c>
      <c r="M25" s="20"/>
      <c r="N25" s="20"/>
      <c r="O25" s="20"/>
      <c r="P25" s="20"/>
      <c r="Q25" s="20"/>
      <c r="R25" s="20"/>
      <c r="S25" s="20"/>
      <c r="T25" s="20"/>
      <c r="U25" s="20"/>
      <c r="V25" s="20"/>
      <c r="W25" s="20"/>
      <c r="X25" s="20"/>
      <c r="Y25" s="20"/>
      <c r="Z25" s="20"/>
    </row>
    <row r="26" ht="12.75" customHeight="1">
      <c r="A26" s="75" t="s">
        <v>123</v>
      </c>
      <c r="B26" s="76"/>
      <c r="C26" s="77"/>
      <c r="D26" s="75"/>
      <c r="E26" s="76">
        <v>0.0</v>
      </c>
      <c r="F26" s="85">
        <v>0.0</v>
      </c>
      <c r="G26" s="80" t="s">
        <v>124</v>
      </c>
      <c r="H26" s="81"/>
      <c r="I26" s="82"/>
      <c r="J26" s="83"/>
      <c r="K26" s="81">
        <v>0.0</v>
      </c>
      <c r="L26" s="84">
        <v>0.0</v>
      </c>
      <c r="M26" s="20"/>
      <c r="N26" s="20"/>
      <c r="O26" s="20"/>
      <c r="P26" s="20"/>
      <c r="Q26" s="20"/>
      <c r="R26" s="20"/>
      <c r="S26" s="20"/>
      <c r="T26" s="20"/>
      <c r="U26" s="20"/>
      <c r="V26" s="20"/>
      <c r="W26" s="20"/>
      <c r="X26" s="20"/>
      <c r="Y26" s="20"/>
      <c r="Z26" s="20"/>
    </row>
    <row r="27" ht="12.75" customHeight="1">
      <c r="A27" s="75" t="s">
        <v>125</v>
      </c>
      <c r="B27" s="86"/>
      <c r="C27" s="77"/>
      <c r="D27" s="75"/>
      <c r="E27" s="86">
        <v>0.0</v>
      </c>
      <c r="F27" s="85">
        <v>0.0</v>
      </c>
      <c r="G27" s="83" t="s">
        <v>127</v>
      </c>
      <c r="H27" s="190">
        <v>200.0</v>
      </c>
      <c r="I27" s="81" t="s">
        <v>727</v>
      </c>
      <c r="J27" s="83"/>
      <c r="K27" s="190">
        <v>200.0</v>
      </c>
      <c r="L27" s="191">
        <v>200.0</v>
      </c>
      <c r="M27" s="20"/>
      <c r="N27" s="20"/>
      <c r="O27" s="20"/>
      <c r="P27" s="20"/>
      <c r="Q27" s="20"/>
      <c r="R27" s="20"/>
      <c r="S27" s="20"/>
      <c r="T27" s="20"/>
      <c r="U27" s="20"/>
      <c r="V27" s="20"/>
      <c r="W27" s="20"/>
      <c r="X27" s="20"/>
      <c r="Y27" s="20"/>
      <c r="Z27" s="20"/>
    </row>
    <row r="28" ht="12.75" customHeight="1">
      <c r="A28" s="75" t="s">
        <v>128</v>
      </c>
      <c r="B28" s="86"/>
      <c r="C28" s="77"/>
      <c r="D28" s="75"/>
      <c r="E28" s="86">
        <v>0.0</v>
      </c>
      <c r="F28" s="85">
        <v>0.0</v>
      </c>
      <c r="G28" s="80" t="s">
        <v>129</v>
      </c>
      <c r="H28" s="87"/>
      <c r="I28" s="88"/>
      <c r="J28" s="83"/>
      <c r="K28" s="89"/>
      <c r="L28" s="90"/>
      <c r="M28" s="20"/>
      <c r="N28" s="20"/>
      <c r="O28" s="20"/>
      <c r="P28" s="20"/>
      <c r="Q28" s="20"/>
      <c r="R28" s="20"/>
      <c r="S28" s="20"/>
      <c r="T28" s="20"/>
      <c r="U28" s="20"/>
      <c r="V28" s="20"/>
      <c r="W28" s="20"/>
      <c r="X28" s="20"/>
      <c r="Y28" s="20"/>
      <c r="Z28" s="20"/>
    </row>
    <row r="29" ht="12.75" customHeight="1">
      <c r="A29" s="75"/>
      <c r="B29" s="75"/>
      <c r="C29" s="91"/>
      <c r="D29" s="75"/>
      <c r="E29" s="75"/>
      <c r="F29" s="92"/>
      <c r="G29" s="93" t="s">
        <v>278</v>
      </c>
      <c r="H29" s="89"/>
      <c r="I29" s="94"/>
      <c r="J29" s="83"/>
      <c r="K29" s="89"/>
      <c r="L29" s="90"/>
      <c r="M29" s="20"/>
      <c r="N29" s="20"/>
      <c r="O29" s="20"/>
      <c r="P29" s="20"/>
      <c r="Q29" s="20"/>
      <c r="R29" s="20"/>
      <c r="S29" s="20"/>
      <c r="T29" s="20"/>
      <c r="U29" s="20"/>
      <c r="V29" s="20"/>
      <c r="W29" s="20"/>
      <c r="X29" s="20"/>
      <c r="Y29" s="20"/>
      <c r="Z29" s="20"/>
    </row>
    <row r="30" ht="12.75" customHeight="1">
      <c r="A30" s="75" t="s">
        <v>131</v>
      </c>
      <c r="B30" s="76"/>
      <c r="C30" s="77"/>
      <c r="D30" s="75"/>
      <c r="E30" s="76">
        <v>0.0</v>
      </c>
      <c r="F30" s="85">
        <v>0.0</v>
      </c>
      <c r="G30" s="95" t="s">
        <v>133</v>
      </c>
      <c r="H30" s="81">
        <v>0.0</v>
      </c>
      <c r="I30" s="82"/>
      <c r="J30" s="83"/>
      <c r="K30" s="81">
        <v>0.0</v>
      </c>
      <c r="L30" s="84">
        <v>0.0</v>
      </c>
      <c r="M30" s="20"/>
      <c r="N30" s="20"/>
      <c r="O30" s="20"/>
      <c r="P30" s="20"/>
      <c r="Q30" s="20"/>
      <c r="R30" s="20"/>
      <c r="S30" s="20"/>
      <c r="T30" s="20"/>
      <c r="U30" s="20"/>
      <c r="V30" s="20"/>
      <c r="W30" s="20"/>
      <c r="X30" s="20"/>
      <c r="Y30" s="20"/>
      <c r="Z30" s="20"/>
    </row>
    <row r="31" ht="27.0" customHeight="1">
      <c r="A31" s="75" t="s">
        <v>134</v>
      </c>
      <c r="B31" s="76"/>
      <c r="C31" s="77"/>
      <c r="D31" s="75"/>
      <c r="E31" s="76">
        <v>0.0</v>
      </c>
      <c r="F31" s="85">
        <v>0.0</v>
      </c>
      <c r="G31" s="88" t="s">
        <v>135</v>
      </c>
      <c r="H31" s="87"/>
      <c r="I31" s="88"/>
      <c r="J31" s="83"/>
      <c r="K31" s="89"/>
      <c r="L31" s="90"/>
      <c r="M31" s="20"/>
      <c r="N31" s="20"/>
      <c r="O31" s="20"/>
      <c r="P31" s="20"/>
      <c r="Q31" s="20"/>
      <c r="R31" s="20"/>
      <c r="S31" s="20"/>
      <c r="T31" s="20"/>
      <c r="U31" s="20"/>
      <c r="V31" s="20"/>
      <c r="W31" s="20"/>
      <c r="X31" s="20"/>
      <c r="Y31" s="20"/>
      <c r="Z31" s="20"/>
    </row>
    <row r="32" ht="12.75" customHeight="1">
      <c r="A32" s="75" t="s">
        <v>136</v>
      </c>
      <c r="B32" s="76"/>
      <c r="C32" s="77"/>
      <c r="D32" s="75"/>
      <c r="E32" s="76">
        <v>0.0</v>
      </c>
      <c r="F32" s="85">
        <v>0.0</v>
      </c>
      <c r="G32" s="83" t="s">
        <v>105</v>
      </c>
      <c r="H32" s="190"/>
      <c r="I32" s="81"/>
      <c r="J32" s="83"/>
      <c r="K32" s="81">
        <v>0.0</v>
      </c>
      <c r="L32" s="84">
        <v>0.0</v>
      </c>
      <c r="M32" s="20"/>
      <c r="N32" s="20"/>
      <c r="O32" s="20"/>
      <c r="P32" s="20"/>
      <c r="Q32" s="20"/>
      <c r="R32" s="20"/>
      <c r="S32" s="20"/>
      <c r="T32" s="20"/>
      <c r="U32" s="20"/>
      <c r="V32" s="20"/>
      <c r="W32" s="20"/>
      <c r="X32" s="20"/>
      <c r="Y32" s="20"/>
      <c r="Z32" s="20"/>
    </row>
    <row r="33" ht="12.75" customHeight="1">
      <c r="A33" s="75" t="s">
        <v>137</v>
      </c>
      <c r="B33" s="76"/>
      <c r="C33" s="77"/>
      <c r="D33" s="75"/>
      <c r="E33" s="76">
        <v>0.0</v>
      </c>
      <c r="F33" s="85">
        <v>0.0</v>
      </c>
      <c r="G33" s="96" t="s">
        <v>138</v>
      </c>
      <c r="H33" s="89"/>
      <c r="I33" s="94"/>
      <c r="J33" s="96"/>
      <c r="K33" s="89"/>
      <c r="L33" s="90"/>
      <c r="M33" s="20"/>
      <c r="N33" s="20"/>
      <c r="O33" s="20"/>
      <c r="P33" s="20"/>
      <c r="Q33" s="20"/>
      <c r="R33" s="20"/>
      <c r="S33" s="20"/>
      <c r="T33" s="20"/>
      <c r="U33" s="20"/>
      <c r="V33" s="20"/>
      <c r="W33" s="20"/>
      <c r="X33" s="20"/>
      <c r="Y33" s="20"/>
      <c r="Z33" s="20"/>
    </row>
    <row r="34" ht="12.75" customHeight="1">
      <c r="A34" s="97" t="s">
        <v>139</v>
      </c>
      <c r="B34" s="98"/>
      <c r="C34" s="99"/>
      <c r="D34" s="97"/>
      <c r="E34" s="98"/>
      <c r="F34" s="100"/>
      <c r="G34" s="83" t="s">
        <v>107</v>
      </c>
      <c r="H34" s="87">
        <f>SUM(H24:H32)</f>
        <v>900</v>
      </c>
      <c r="I34" s="88"/>
      <c r="J34" s="83"/>
      <c r="K34" s="87">
        <f t="shared" ref="K34:L34" si="3">SUM(K24,K25,K26,K27,K30,K32)</f>
        <v>900</v>
      </c>
      <c r="L34" s="101">
        <f t="shared" si="3"/>
        <v>900</v>
      </c>
      <c r="M34" s="20"/>
      <c r="N34" s="20"/>
      <c r="O34" s="20"/>
      <c r="P34" s="20"/>
      <c r="Q34" s="20"/>
      <c r="R34" s="20"/>
      <c r="S34" s="20"/>
      <c r="T34" s="20"/>
      <c r="U34" s="20"/>
      <c r="V34" s="20"/>
      <c r="W34" s="20"/>
      <c r="X34" s="20"/>
      <c r="Y34" s="20"/>
      <c r="Z34" s="20"/>
    </row>
    <row r="35" ht="12.75" customHeight="1">
      <c r="A35" s="75" t="s">
        <v>105</v>
      </c>
      <c r="B35" s="76"/>
      <c r="C35" s="77"/>
      <c r="D35" s="75"/>
      <c r="E35" s="76">
        <v>0.0</v>
      </c>
      <c r="F35" s="85">
        <v>0.0</v>
      </c>
      <c r="G35" s="27" t="s">
        <v>141</v>
      </c>
      <c r="H35" s="27"/>
      <c r="I35" s="65"/>
      <c r="J35" s="27"/>
      <c r="K35" s="66"/>
      <c r="L35" s="67"/>
      <c r="M35" s="20"/>
      <c r="N35" s="20"/>
      <c r="O35" s="20"/>
      <c r="P35" s="20"/>
      <c r="Q35" s="20"/>
      <c r="R35" s="20"/>
      <c r="S35" s="20"/>
      <c r="T35" s="20"/>
      <c r="U35" s="20"/>
      <c r="V35" s="20"/>
      <c r="W35" s="20"/>
      <c r="X35" s="20"/>
      <c r="Y35" s="20"/>
      <c r="Z35" s="20"/>
    </row>
    <row r="36" ht="12.75" customHeight="1">
      <c r="A36" s="97" t="s">
        <v>142</v>
      </c>
      <c r="B36" s="97"/>
      <c r="C36" s="102"/>
      <c r="D36" s="97"/>
      <c r="E36" s="98"/>
      <c r="F36" s="100"/>
      <c r="G36" s="30" t="s">
        <v>143</v>
      </c>
      <c r="H36" s="30"/>
      <c r="I36" s="69"/>
      <c r="J36" s="30" t="s">
        <v>110</v>
      </c>
      <c r="K36" s="29"/>
      <c r="L36" s="71"/>
      <c r="M36" s="20"/>
      <c r="N36" s="20"/>
      <c r="O36" s="20"/>
      <c r="P36" s="20"/>
      <c r="Q36" s="20"/>
      <c r="R36" s="20"/>
      <c r="S36" s="20"/>
      <c r="T36" s="20"/>
      <c r="U36" s="20"/>
      <c r="V36" s="20"/>
      <c r="W36" s="20"/>
      <c r="X36" s="20"/>
      <c r="Y36" s="20"/>
      <c r="Z36" s="20"/>
    </row>
    <row r="37" ht="12.75" customHeight="1">
      <c r="A37" s="75" t="s">
        <v>107</v>
      </c>
      <c r="B37" s="103">
        <f>SUM(B24:B35)</f>
        <v>0</v>
      </c>
      <c r="C37" s="104"/>
      <c r="D37" s="75"/>
      <c r="E37" s="103">
        <f t="shared" ref="E37:F37" si="4">SUM(E24:E36)</f>
        <v>0</v>
      </c>
      <c r="F37" s="105">
        <f t="shared" si="4"/>
        <v>0</v>
      </c>
      <c r="G37" s="30" t="s">
        <v>113</v>
      </c>
      <c r="H37" s="30"/>
      <c r="I37" s="69"/>
      <c r="J37" s="30"/>
      <c r="K37" s="29" t="s">
        <v>114</v>
      </c>
      <c r="L37" s="33" t="s">
        <v>115</v>
      </c>
      <c r="M37" s="20"/>
      <c r="N37" s="20"/>
      <c r="O37" s="20"/>
      <c r="P37" s="20"/>
      <c r="Q37" s="20"/>
      <c r="R37" s="20"/>
      <c r="S37" s="20"/>
      <c r="T37" s="20"/>
      <c r="U37" s="20"/>
      <c r="V37" s="20"/>
      <c r="W37" s="20"/>
      <c r="X37" s="20"/>
      <c r="Y37" s="20"/>
      <c r="Z37" s="20"/>
    </row>
    <row r="38" ht="12.75" customHeight="1">
      <c r="A38" s="64" t="s">
        <v>144</v>
      </c>
      <c r="B38" s="27"/>
      <c r="C38" s="65"/>
      <c r="D38" s="27"/>
      <c r="E38" s="27"/>
      <c r="F38" s="68"/>
      <c r="G38" s="73" t="s">
        <v>145</v>
      </c>
      <c r="H38" s="30" t="s">
        <v>79</v>
      </c>
      <c r="I38" s="69" t="s">
        <v>146</v>
      </c>
      <c r="J38" s="30"/>
      <c r="K38" s="29" t="s">
        <v>81</v>
      </c>
      <c r="L38" s="33" t="s">
        <v>82</v>
      </c>
      <c r="M38" s="20"/>
      <c r="N38" s="20"/>
      <c r="O38" s="20"/>
      <c r="P38" s="20"/>
      <c r="Q38" s="20"/>
      <c r="R38" s="20"/>
      <c r="S38" s="20"/>
      <c r="T38" s="20"/>
      <c r="U38" s="20"/>
      <c r="V38" s="20"/>
      <c r="W38" s="20"/>
      <c r="X38" s="20"/>
      <c r="Y38" s="20"/>
      <c r="Z38" s="20"/>
    </row>
    <row r="39" ht="12.75" customHeight="1">
      <c r="A39" s="30" t="s">
        <v>147</v>
      </c>
      <c r="B39" s="30"/>
      <c r="C39" s="69"/>
      <c r="D39" s="30"/>
      <c r="E39" s="30" t="s">
        <v>148</v>
      </c>
      <c r="F39" s="106" t="s">
        <v>149</v>
      </c>
      <c r="G39" s="107" t="s">
        <v>150</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151</v>
      </c>
      <c r="B40" s="30"/>
      <c r="C40" s="69"/>
      <c r="D40" s="30"/>
      <c r="E40" s="30"/>
      <c r="F40" s="106"/>
      <c r="G40" s="112" t="s">
        <v>152</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153</v>
      </c>
      <c r="B41" s="30" t="s">
        <v>79</v>
      </c>
      <c r="C41" s="69" t="s">
        <v>146</v>
      </c>
      <c r="D41" s="73"/>
      <c r="E41" s="29" t="s">
        <v>81</v>
      </c>
      <c r="F41" s="33" t="s">
        <v>82</v>
      </c>
      <c r="G41" s="112" t="s">
        <v>154</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155</v>
      </c>
      <c r="B42" s="115">
        <v>0.0</v>
      </c>
      <c r="C42" s="116"/>
      <c r="D42" s="117"/>
      <c r="E42" s="118"/>
      <c r="F42" s="118"/>
      <c r="G42" s="119" t="s">
        <v>156</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157</v>
      </c>
      <c r="B43" s="115">
        <v>0.0</v>
      </c>
      <c r="C43" s="116" t="s">
        <v>158</v>
      </c>
      <c r="D43" s="117"/>
      <c r="E43" s="118"/>
      <c r="F43" s="118"/>
      <c r="G43" s="119" t="s">
        <v>159</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160</v>
      </c>
      <c r="B44" s="115">
        <v>0.0</v>
      </c>
      <c r="C44" s="120" t="s">
        <v>161</v>
      </c>
      <c r="D44" s="117"/>
      <c r="E44" s="118"/>
      <c r="F44" s="118"/>
      <c r="G44" s="121" t="s">
        <v>162</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163</v>
      </c>
      <c r="B45" s="122">
        <v>0.0</v>
      </c>
      <c r="C45" s="120"/>
      <c r="D45" s="117"/>
      <c r="E45" s="122">
        <v>0.0</v>
      </c>
      <c r="F45" s="123">
        <v>0.0</v>
      </c>
      <c r="G45" s="112" t="s">
        <v>107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164</v>
      </c>
      <c r="B46" s="122">
        <v>0.0</v>
      </c>
      <c r="C46" s="120"/>
      <c r="D46" s="117"/>
      <c r="E46" s="122">
        <v>0.0</v>
      </c>
      <c r="F46" s="123">
        <v>0.0</v>
      </c>
      <c r="G46" s="27" t="s">
        <v>165</v>
      </c>
      <c r="H46" s="27"/>
      <c r="I46" s="65"/>
      <c r="J46" s="27"/>
      <c r="K46" s="66"/>
      <c r="L46" s="67"/>
      <c r="M46" s="20"/>
      <c r="N46" s="20"/>
      <c r="O46" s="20"/>
      <c r="P46" s="20"/>
      <c r="Q46" s="20"/>
      <c r="R46" s="20"/>
      <c r="S46" s="20"/>
      <c r="T46" s="20"/>
      <c r="U46" s="20"/>
      <c r="V46" s="20"/>
      <c r="W46" s="20"/>
      <c r="X46" s="20"/>
      <c r="Y46" s="20"/>
      <c r="Z46" s="20"/>
    </row>
    <row r="47" ht="13.5" customHeight="1">
      <c r="A47" s="114" t="s">
        <v>166</v>
      </c>
      <c r="B47" s="118"/>
      <c r="C47" s="114"/>
      <c r="D47" s="117"/>
      <c r="E47" s="118"/>
      <c r="F47" s="114"/>
      <c r="G47" s="126" t="s">
        <v>167</v>
      </c>
      <c r="H47" s="30"/>
      <c r="I47" s="69"/>
      <c r="J47" s="30"/>
      <c r="K47" s="70"/>
      <c r="L47" s="71"/>
      <c r="M47" s="20"/>
      <c r="N47" s="20"/>
      <c r="O47" s="20"/>
      <c r="P47" s="20"/>
      <c r="Q47" s="20"/>
      <c r="R47" s="20"/>
      <c r="S47" s="20"/>
      <c r="T47" s="20"/>
      <c r="U47" s="20"/>
      <c r="V47" s="20"/>
      <c r="W47" s="20"/>
      <c r="X47" s="20"/>
      <c r="Y47" s="20"/>
      <c r="Z47" s="20"/>
    </row>
    <row r="48" ht="13.5" customHeight="1">
      <c r="A48" s="114" t="s">
        <v>168</v>
      </c>
      <c r="B48" s="118"/>
      <c r="C48" s="114"/>
      <c r="D48" s="117"/>
      <c r="E48" s="118"/>
      <c r="F48" s="114"/>
      <c r="G48" s="127" t="s">
        <v>169</v>
      </c>
      <c r="H48" s="73"/>
      <c r="I48" s="128"/>
      <c r="J48" s="73"/>
      <c r="K48" s="70"/>
      <c r="L48" s="71"/>
      <c r="M48" s="20"/>
      <c r="N48" s="20"/>
      <c r="O48" s="20"/>
      <c r="P48" s="20"/>
      <c r="Q48" s="20"/>
      <c r="R48" s="20"/>
      <c r="S48" s="20"/>
      <c r="T48" s="20"/>
      <c r="U48" s="20"/>
      <c r="V48" s="20"/>
      <c r="W48" s="20"/>
      <c r="X48" s="20"/>
      <c r="Y48" s="20"/>
      <c r="Z48" s="20"/>
    </row>
    <row r="49" ht="12.0" customHeight="1">
      <c r="A49" s="114" t="s">
        <v>170</v>
      </c>
      <c r="B49" s="118"/>
      <c r="C49" s="114"/>
      <c r="D49" s="117"/>
      <c r="E49" s="129"/>
      <c r="F49" s="130"/>
      <c r="G49" s="30" t="s">
        <v>113</v>
      </c>
      <c r="H49" s="30"/>
      <c r="I49" s="69" t="s">
        <v>171</v>
      </c>
      <c r="J49" s="30" t="s">
        <v>110</v>
      </c>
      <c r="K49" s="29" t="s">
        <v>114</v>
      </c>
      <c r="L49" s="33" t="s">
        <v>115</v>
      </c>
      <c r="M49" s="20"/>
      <c r="N49" s="20"/>
      <c r="O49" s="20"/>
      <c r="P49" s="20"/>
      <c r="Q49" s="20"/>
      <c r="R49" s="20"/>
      <c r="S49" s="20"/>
      <c r="T49" s="20"/>
      <c r="U49" s="20"/>
      <c r="V49" s="20"/>
      <c r="W49" s="20"/>
      <c r="X49" s="20"/>
      <c r="Y49" s="20"/>
      <c r="Z49" s="20"/>
    </row>
    <row r="50" ht="12.75" customHeight="1">
      <c r="A50" s="117" t="s">
        <v>107</v>
      </c>
      <c r="B50" s="118">
        <f>SUM(B42:B46)</f>
        <v>0</v>
      </c>
      <c r="C50" s="114"/>
      <c r="D50" s="117"/>
      <c r="E50" s="118">
        <f t="shared" ref="E50:F50" si="6">SUM(E45,E46)</f>
        <v>0</v>
      </c>
      <c r="F50" s="131">
        <f t="shared" si="6"/>
        <v>0</v>
      </c>
      <c r="G50" s="132" t="s">
        <v>172</v>
      </c>
      <c r="H50" s="30" t="s">
        <v>79</v>
      </c>
      <c r="I50" s="69" t="s">
        <v>146</v>
      </c>
      <c r="J50" s="73"/>
      <c r="K50" s="29" t="s">
        <v>81</v>
      </c>
      <c r="L50" s="33" t="s">
        <v>82</v>
      </c>
      <c r="M50" s="20"/>
      <c r="N50" s="20"/>
      <c r="O50" s="20"/>
      <c r="P50" s="20"/>
      <c r="Q50" s="20"/>
      <c r="R50" s="20"/>
      <c r="S50" s="20"/>
      <c r="T50" s="20"/>
      <c r="U50" s="20"/>
      <c r="V50" s="20"/>
      <c r="W50" s="20"/>
      <c r="X50" s="20"/>
      <c r="Y50" s="20"/>
      <c r="Z50" s="20"/>
    </row>
    <row r="51" ht="12.75" customHeight="1">
      <c r="A51" s="64" t="s">
        <v>173</v>
      </c>
      <c r="B51" s="27"/>
      <c r="C51" s="65"/>
      <c r="D51" s="27"/>
      <c r="E51" s="66"/>
      <c r="F51" s="67"/>
      <c r="G51" s="133" t="s">
        <v>174</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167</v>
      </c>
      <c r="B52" s="30"/>
      <c r="C52" s="69"/>
      <c r="D52" s="30"/>
      <c r="E52" s="70"/>
      <c r="F52" s="71"/>
      <c r="G52" s="133" t="s">
        <v>175</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169</v>
      </c>
      <c r="B53" s="73"/>
      <c r="C53" s="128"/>
      <c r="D53" s="73"/>
      <c r="E53" s="70"/>
      <c r="F53" s="71"/>
      <c r="G53" s="133" t="s">
        <v>176</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151</v>
      </c>
      <c r="B54" s="73"/>
      <c r="C54" s="69" t="s">
        <v>171</v>
      </c>
      <c r="D54" s="30" t="s">
        <v>110</v>
      </c>
      <c r="E54" s="29" t="s">
        <v>114</v>
      </c>
      <c r="F54" s="33" t="s">
        <v>115</v>
      </c>
      <c r="G54" s="133" t="s">
        <v>177</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172</v>
      </c>
      <c r="B55" s="138" t="s">
        <v>79</v>
      </c>
      <c r="C55" s="69" t="s">
        <v>146</v>
      </c>
      <c r="D55" s="73"/>
      <c r="E55" s="29" t="s">
        <v>81</v>
      </c>
      <c r="F55" s="33" t="s">
        <v>82</v>
      </c>
      <c r="G55" s="133" t="s">
        <v>178</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174</v>
      </c>
      <c r="B56" s="140">
        <v>0.0</v>
      </c>
      <c r="C56" s="141"/>
      <c r="D56" s="142"/>
      <c r="E56" s="140">
        <v>0.0</v>
      </c>
      <c r="F56" s="143">
        <v>0.0</v>
      </c>
      <c r="G56" s="144" t="s">
        <v>105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175</v>
      </c>
      <c r="B57" s="140">
        <v>0.0</v>
      </c>
      <c r="C57" s="141"/>
      <c r="D57" s="142"/>
      <c r="E57" s="140">
        <v>0.0</v>
      </c>
      <c r="F57" s="143">
        <v>0.0</v>
      </c>
      <c r="G57" s="145" t="s">
        <v>142</v>
      </c>
      <c r="H57" s="146"/>
      <c r="I57" s="145"/>
      <c r="J57" s="146"/>
      <c r="K57" s="147"/>
      <c r="L57" s="148"/>
      <c r="M57" s="20"/>
      <c r="N57" s="20"/>
      <c r="O57" s="20"/>
      <c r="P57" s="20"/>
      <c r="Q57" s="20"/>
      <c r="R57" s="20"/>
      <c r="S57" s="20"/>
      <c r="T57" s="20"/>
      <c r="U57" s="20"/>
      <c r="V57" s="20"/>
      <c r="W57" s="20"/>
      <c r="X57" s="20"/>
      <c r="Y57" s="20"/>
      <c r="Z57" s="20"/>
    </row>
    <row r="58" ht="12.75" customHeight="1">
      <c r="A58" s="139" t="s">
        <v>176</v>
      </c>
      <c r="B58" s="140">
        <v>0.0</v>
      </c>
      <c r="C58" s="141"/>
      <c r="D58" s="142"/>
      <c r="E58" s="140">
        <v>0.0</v>
      </c>
      <c r="F58" s="143">
        <v>0.0</v>
      </c>
      <c r="G58" s="149" t="s">
        <v>107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179</v>
      </c>
      <c r="B59" s="140">
        <v>0.0</v>
      </c>
      <c r="C59" s="141"/>
      <c r="D59" s="142"/>
      <c r="E59" s="140">
        <v>0.0</v>
      </c>
      <c r="F59" s="143">
        <v>0.0</v>
      </c>
      <c r="G59" s="154" t="s">
        <v>180</v>
      </c>
      <c r="H59" s="20"/>
      <c r="I59" s="20"/>
      <c r="J59" s="20"/>
      <c r="K59" s="20"/>
      <c r="L59" s="20"/>
      <c r="M59" s="20"/>
      <c r="N59" s="20"/>
      <c r="O59" s="20"/>
      <c r="P59" s="20"/>
      <c r="Q59" s="20"/>
      <c r="R59" s="20"/>
      <c r="S59" s="20"/>
      <c r="T59" s="20"/>
      <c r="U59" s="20"/>
      <c r="V59" s="20"/>
      <c r="W59" s="20"/>
      <c r="X59" s="20"/>
      <c r="Y59" s="20"/>
      <c r="Z59" s="20"/>
    </row>
    <row r="60" ht="12.75" customHeight="1">
      <c r="A60" s="139" t="s">
        <v>178</v>
      </c>
      <c r="B60" s="140">
        <v>0.0</v>
      </c>
      <c r="C60" s="141"/>
      <c r="D60" s="142"/>
      <c r="E60" s="140">
        <v>0.0</v>
      </c>
      <c r="F60" s="143">
        <v>0.0</v>
      </c>
      <c r="G60" s="181"/>
      <c r="H60" s="20"/>
      <c r="I60" s="20"/>
      <c r="J60" s="20"/>
      <c r="K60" s="20"/>
      <c r="L60" s="20"/>
      <c r="M60" s="20"/>
      <c r="N60" s="20"/>
      <c r="O60" s="20"/>
      <c r="P60" s="20"/>
      <c r="Q60" s="20"/>
      <c r="R60" s="20"/>
      <c r="S60" s="20"/>
      <c r="T60" s="20"/>
      <c r="U60" s="20"/>
      <c r="V60" s="20"/>
      <c r="W60" s="20"/>
      <c r="X60" s="20"/>
      <c r="Y60" s="20"/>
      <c r="Z60" s="20"/>
    </row>
    <row r="61" ht="12.75" customHeight="1">
      <c r="A61" s="156" t="s">
        <v>105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142</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107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4" t="s">
        <v>182</v>
      </c>
      <c r="B64" s="27"/>
      <c r="C64" s="27"/>
      <c r="D64" s="68"/>
      <c r="E64" s="166">
        <f t="shared" ref="E64:F64" si="9">SUM(E20,K20,K34,E50,K45,E63,K58)</f>
        <v>3080</v>
      </c>
      <c r="F64" s="167">
        <f t="shared" si="9"/>
        <v>3080</v>
      </c>
      <c r="G64" s="157"/>
      <c r="H64" s="20"/>
      <c r="I64" s="20"/>
      <c r="J64" s="20"/>
      <c r="K64" s="20"/>
      <c r="L64" s="20"/>
      <c r="M64" s="20"/>
      <c r="N64" s="20"/>
      <c r="O64" s="20"/>
      <c r="P64" s="20"/>
      <c r="Q64" s="20"/>
      <c r="R64" s="20"/>
      <c r="S64" s="20"/>
      <c r="T64" s="20"/>
      <c r="U64" s="20"/>
      <c r="V64" s="20"/>
      <c r="W64" s="20"/>
      <c r="X64" s="20"/>
      <c r="Y64" s="20"/>
      <c r="Z64" s="20"/>
    </row>
    <row r="65" ht="12.75" customHeight="1">
      <c r="A65" s="25" t="s">
        <v>183</v>
      </c>
      <c r="B65" s="25"/>
      <c r="C65" s="25"/>
      <c r="D65" s="168"/>
      <c r="E65" s="166">
        <f t="shared" ref="E65:F65" si="10">E37</f>
        <v>0</v>
      </c>
      <c r="F65" s="167">
        <f t="shared" si="10"/>
        <v>0</v>
      </c>
      <c r="G65" s="169"/>
      <c r="H65" s="20"/>
      <c r="I65" s="20"/>
      <c r="J65" s="20"/>
      <c r="K65" s="20"/>
      <c r="L65" s="20"/>
      <c r="M65" s="20"/>
      <c r="N65" s="20"/>
      <c r="O65" s="20"/>
      <c r="P65" s="20"/>
      <c r="Q65" s="20"/>
      <c r="R65" s="20"/>
      <c r="S65" s="20"/>
      <c r="T65" s="20"/>
      <c r="U65" s="20"/>
      <c r="V65" s="20"/>
      <c r="W65" s="20"/>
      <c r="X65" s="20"/>
      <c r="Y65" s="20"/>
      <c r="Z65" s="20"/>
    </row>
    <row r="66" ht="12.75" customHeight="1">
      <c r="A66" s="24" t="s">
        <v>184</v>
      </c>
      <c r="B66" s="25"/>
      <c r="C66" s="25"/>
      <c r="D66" s="25"/>
      <c r="E66" s="167">
        <f t="shared" ref="E66:F66" si="11">SUM(E64:E65)</f>
        <v>3080</v>
      </c>
      <c r="F66" s="167">
        <f t="shared" si="11"/>
        <v>3080</v>
      </c>
      <c r="G66" s="20"/>
      <c r="H66" s="20"/>
      <c r="I66" s="20"/>
      <c r="J66" s="20"/>
      <c r="K66" s="20"/>
      <c r="L66" s="20"/>
      <c r="M66" s="20"/>
      <c r="N66" s="20"/>
      <c r="O66" s="20"/>
      <c r="P66" s="20"/>
      <c r="Q66" s="20"/>
      <c r="R66" s="20"/>
      <c r="S66" s="20"/>
      <c r="T66" s="20"/>
      <c r="U66" s="20"/>
      <c r="V66" s="20"/>
      <c r="W66" s="20"/>
      <c r="X66" s="20"/>
      <c r="Y66" s="20"/>
      <c r="Z66" s="20"/>
    </row>
    <row r="67" ht="12.75" customHeight="1">
      <c r="A67" s="25" t="s">
        <v>185</v>
      </c>
      <c r="B67" s="25"/>
      <c r="C67" s="25"/>
      <c r="D67" s="25"/>
      <c r="E67" s="170" t="s">
        <v>186</v>
      </c>
      <c r="F67" s="171" t="s">
        <v>187</v>
      </c>
      <c r="G67" s="172" t="s">
        <v>188</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189</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7" t="s">
        <v>728</v>
      </c>
      <c r="B1" s="18" t="s">
        <v>729</v>
      </c>
      <c r="C1" s="18" t="s">
        <v>61</v>
      </c>
      <c r="D1" s="18" t="s">
        <v>730</v>
      </c>
      <c r="E1" s="18" t="s">
        <v>63</v>
      </c>
      <c r="F1" s="18" t="s">
        <v>193</v>
      </c>
      <c r="G1" s="19" t="s">
        <v>731</v>
      </c>
      <c r="H1" s="20"/>
      <c r="I1" s="20"/>
      <c r="J1" s="20"/>
      <c r="K1" s="21" t="s">
        <v>732</v>
      </c>
      <c r="L1" s="22"/>
      <c r="M1" s="20"/>
      <c r="N1" s="23"/>
      <c r="O1" s="20"/>
      <c r="P1" s="20"/>
      <c r="Q1" s="20"/>
      <c r="R1" s="20"/>
      <c r="S1" s="20"/>
      <c r="T1" s="20"/>
      <c r="U1" s="20"/>
      <c r="V1" s="20"/>
      <c r="W1" s="20"/>
      <c r="X1" s="20"/>
      <c r="Y1" s="20"/>
      <c r="Z1" s="20"/>
    </row>
    <row r="2" ht="12.75" customHeight="1">
      <c r="A2" s="24" t="s">
        <v>733</v>
      </c>
      <c r="B2" s="25"/>
      <c r="C2" s="25"/>
      <c r="D2" s="25"/>
      <c r="E2" s="26"/>
      <c r="F2" s="26"/>
      <c r="G2" s="25" t="s">
        <v>197</v>
      </c>
      <c r="H2" s="27"/>
      <c r="I2" s="27"/>
      <c r="J2" s="27"/>
      <c r="K2" s="26"/>
      <c r="L2" s="28"/>
      <c r="M2" s="20"/>
      <c r="N2" s="20"/>
      <c r="O2" s="20"/>
      <c r="P2" s="20"/>
      <c r="Q2" s="20"/>
      <c r="R2" s="20"/>
      <c r="S2" s="20"/>
      <c r="T2" s="20"/>
      <c r="U2" s="20"/>
      <c r="V2" s="20"/>
      <c r="W2" s="20"/>
      <c r="X2" s="20"/>
      <c r="Y2" s="20"/>
      <c r="Z2" s="20"/>
    </row>
    <row r="3" ht="12.75" customHeight="1">
      <c r="A3" s="29" t="s">
        <v>734</v>
      </c>
      <c r="B3" s="30" t="s">
        <v>735</v>
      </c>
      <c r="C3" s="30" t="s">
        <v>736</v>
      </c>
      <c r="D3" s="30" t="s">
        <v>737</v>
      </c>
      <c r="E3" s="29" t="s">
        <v>264</v>
      </c>
      <c r="F3" s="31"/>
      <c r="G3" s="29" t="s">
        <v>200</v>
      </c>
      <c r="H3" s="30" t="s">
        <v>115</v>
      </c>
      <c r="I3" s="30" t="s">
        <v>114</v>
      </c>
      <c r="J3" s="30" t="s">
        <v>110</v>
      </c>
      <c r="K3" s="29" t="s">
        <v>199</v>
      </c>
      <c r="L3" s="31"/>
      <c r="M3" s="20"/>
      <c r="N3" s="20"/>
      <c r="O3" s="20"/>
      <c r="P3" s="20"/>
      <c r="Q3" s="20"/>
      <c r="R3" s="20"/>
      <c r="S3" s="20"/>
      <c r="T3" s="20"/>
      <c r="U3" s="20"/>
      <c r="V3" s="20"/>
      <c r="W3" s="20"/>
      <c r="X3" s="20"/>
      <c r="Y3" s="20"/>
      <c r="Z3" s="20"/>
    </row>
    <row r="4" ht="12.75" customHeight="1">
      <c r="A4" s="32" t="s">
        <v>78</v>
      </c>
      <c r="B4" s="29" t="s">
        <v>79</v>
      </c>
      <c r="C4" s="29" t="s">
        <v>80</v>
      </c>
      <c r="D4" s="29"/>
      <c r="E4" s="29" t="s">
        <v>81</v>
      </c>
      <c r="F4" s="33" t="s">
        <v>82</v>
      </c>
      <c r="G4" s="32" t="s">
        <v>78</v>
      </c>
      <c r="H4" s="30" t="s">
        <v>79</v>
      </c>
      <c r="I4" s="30" t="s">
        <v>80</v>
      </c>
      <c r="J4" s="30"/>
      <c r="K4" s="29" t="s">
        <v>81</v>
      </c>
      <c r="L4" s="33" t="s">
        <v>82</v>
      </c>
      <c r="M4" s="20"/>
      <c r="N4" s="20"/>
      <c r="O4" s="20"/>
      <c r="P4" s="20"/>
      <c r="Q4" s="20"/>
      <c r="R4" s="20"/>
      <c r="S4" s="20"/>
      <c r="T4" s="20"/>
      <c r="U4" s="20"/>
      <c r="V4" s="20"/>
      <c r="W4" s="20"/>
      <c r="X4" s="20"/>
      <c r="Y4" s="20"/>
      <c r="Z4" s="20"/>
    </row>
    <row r="5" ht="12.75" customHeight="1">
      <c r="A5" s="34" t="s">
        <v>83</v>
      </c>
      <c r="B5" s="35">
        <v>427.0</v>
      </c>
      <c r="C5" s="36" t="s">
        <v>738</v>
      </c>
      <c r="D5" s="37"/>
      <c r="E5" s="38">
        <v>310.0</v>
      </c>
      <c r="F5" s="39">
        <v>310.0</v>
      </c>
      <c r="G5" s="40" t="s">
        <v>83</v>
      </c>
      <c r="H5" s="41">
        <v>0.0</v>
      </c>
      <c r="I5" s="42"/>
      <c r="J5" s="40"/>
      <c r="K5" s="41">
        <v>0.0</v>
      </c>
      <c r="L5" s="46">
        <v>0.0</v>
      </c>
      <c r="M5" s="20"/>
      <c r="N5" s="20"/>
      <c r="O5" s="20"/>
      <c r="P5" s="20"/>
      <c r="Q5" s="20"/>
      <c r="R5" s="20"/>
      <c r="S5" s="20"/>
      <c r="T5" s="20"/>
      <c r="U5" s="20"/>
      <c r="V5" s="20"/>
      <c r="W5" s="20"/>
      <c r="X5" s="20"/>
      <c r="Y5" s="20"/>
      <c r="Z5" s="20"/>
    </row>
    <row r="6" ht="12.75" customHeight="1">
      <c r="A6" s="34" t="s">
        <v>86</v>
      </c>
      <c r="B6" s="35">
        <v>0.0</v>
      </c>
      <c r="C6" s="36"/>
      <c r="D6" s="37"/>
      <c r="E6" s="35">
        <v>0.0</v>
      </c>
      <c r="F6" s="45">
        <v>0.0</v>
      </c>
      <c r="G6" s="40" t="s">
        <v>86</v>
      </c>
      <c r="H6" s="41">
        <v>0.0</v>
      </c>
      <c r="I6" s="42"/>
      <c r="J6" s="40"/>
      <c r="K6" s="41">
        <v>0.0</v>
      </c>
      <c r="L6" s="46">
        <v>0.0</v>
      </c>
      <c r="M6" s="20"/>
      <c r="N6" s="20"/>
      <c r="O6" s="20"/>
      <c r="P6" s="20"/>
      <c r="Q6" s="20"/>
      <c r="R6" s="20"/>
      <c r="S6" s="20"/>
      <c r="T6" s="20"/>
      <c r="U6" s="20"/>
      <c r="V6" s="20"/>
      <c r="W6" s="20"/>
      <c r="X6" s="20"/>
      <c r="Y6" s="20"/>
      <c r="Z6" s="20"/>
    </row>
    <row r="7" ht="12.75" customHeight="1">
      <c r="A7" s="34" t="s">
        <v>87</v>
      </c>
      <c r="B7" s="35">
        <v>100.0</v>
      </c>
      <c r="C7" s="36" t="s">
        <v>739</v>
      </c>
      <c r="D7" s="37"/>
      <c r="E7" s="38">
        <v>100.0</v>
      </c>
      <c r="F7" s="39">
        <v>100.0</v>
      </c>
      <c r="G7" s="40" t="s">
        <v>87</v>
      </c>
      <c r="H7" s="41">
        <v>0.0</v>
      </c>
      <c r="I7" s="42"/>
      <c r="J7" s="40"/>
      <c r="K7" s="41">
        <v>0.0</v>
      </c>
      <c r="L7" s="46">
        <v>0.0</v>
      </c>
      <c r="M7" s="20"/>
      <c r="N7" s="20"/>
      <c r="O7" s="20"/>
      <c r="P7" s="20"/>
      <c r="Q7" s="20"/>
      <c r="R7" s="20"/>
      <c r="S7" s="20"/>
      <c r="T7" s="20"/>
      <c r="U7" s="20"/>
      <c r="V7" s="20"/>
      <c r="W7" s="20"/>
      <c r="X7" s="20"/>
      <c r="Y7" s="20"/>
      <c r="Z7" s="20"/>
    </row>
    <row r="8" ht="12.75" customHeight="1">
      <c r="A8" s="34" t="s">
        <v>90</v>
      </c>
      <c r="B8" s="35">
        <v>50.0</v>
      </c>
      <c r="C8" s="36" t="s">
        <v>740</v>
      </c>
      <c r="D8" s="37"/>
      <c r="E8" s="38">
        <v>50.0</v>
      </c>
      <c r="F8" s="39">
        <v>50.0</v>
      </c>
      <c r="G8" s="40" t="s">
        <v>90</v>
      </c>
      <c r="H8" s="41">
        <v>0.0</v>
      </c>
      <c r="I8" s="42"/>
      <c r="J8" s="40"/>
      <c r="K8" s="41">
        <v>0.0</v>
      </c>
      <c r="L8" s="46">
        <v>0.0</v>
      </c>
      <c r="M8" s="20"/>
      <c r="N8" s="20"/>
      <c r="O8" s="20"/>
      <c r="P8" s="20"/>
      <c r="Q8" s="20"/>
      <c r="R8" s="20"/>
      <c r="S8" s="20"/>
      <c r="T8" s="20"/>
      <c r="U8" s="20"/>
      <c r="V8" s="20"/>
      <c r="W8" s="20"/>
      <c r="X8" s="20"/>
      <c r="Y8" s="20"/>
      <c r="Z8" s="20"/>
    </row>
    <row r="9" ht="12.75" customHeight="1">
      <c r="A9" s="37" t="s">
        <v>93</v>
      </c>
      <c r="B9" s="35">
        <v>0.0</v>
      </c>
      <c r="C9" s="36"/>
      <c r="D9" s="37"/>
      <c r="E9" s="47"/>
      <c r="F9" s="48"/>
      <c r="G9" s="40" t="s">
        <v>93</v>
      </c>
      <c r="H9" s="49">
        <v>0.0</v>
      </c>
      <c r="I9" s="50" t="s">
        <v>94</v>
      </c>
      <c r="J9" s="40"/>
      <c r="K9" s="51"/>
      <c r="L9" s="52"/>
      <c r="M9" s="20"/>
      <c r="N9" s="20"/>
      <c r="O9" s="20"/>
      <c r="P9" s="20"/>
      <c r="Q9" s="20"/>
      <c r="R9" s="20"/>
      <c r="S9" s="20"/>
      <c r="T9" s="20"/>
      <c r="U9" s="20"/>
      <c r="V9" s="20"/>
      <c r="W9" s="20"/>
      <c r="X9" s="20"/>
      <c r="Y9" s="20"/>
      <c r="Z9" s="20"/>
    </row>
    <row r="10" ht="12.75" customHeight="1">
      <c r="A10" s="53" t="s">
        <v>96</v>
      </c>
      <c r="B10" s="35"/>
      <c r="C10" s="36"/>
      <c r="D10" s="37"/>
      <c r="E10" s="35">
        <v>0.0</v>
      </c>
      <c r="F10" s="45">
        <v>0.0</v>
      </c>
      <c r="G10" s="54" t="s">
        <v>96</v>
      </c>
      <c r="H10" s="41"/>
      <c r="I10" s="42"/>
      <c r="J10" s="40"/>
      <c r="K10" s="41">
        <v>0.0</v>
      </c>
      <c r="L10" s="46">
        <v>0.0</v>
      </c>
      <c r="M10" s="20"/>
      <c r="N10" s="20"/>
      <c r="O10" s="20"/>
      <c r="P10" s="20"/>
      <c r="Q10" s="20"/>
      <c r="R10" s="20"/>
      <c r="S10" s="20"/>
      <c r="T10" s="20"/>
      <c r="U10" s="20"/>
      <c r="V10" s="20"/>
      <c r="W10" s="20"/>
      <c r="X10" s="20"/>
      <c r="Y10" s="20"/>
      <c r="Z10" s="20"/>
    </row>
    <row r="11" ht="12.75" customHeight="1">
      <c r="A11" s="53" t="s">
        <v>97</v>
      </c>
      <c r="B11" s="35"/>
      <c r="C11" s="36"/>
      <c r="D11" s="37"/>
      <c r="E11" s="35">
        <v>0.0</v>
      </c>
      <c r="F11" s="45">
        <v>0.0</v>
      </c>
      <c r="G11" s="54" t="s">
        <v>97</v>
      </c>
      <c r="H11" s="41"/>
      <c r="I11" s="42"/>
      <c r="J11" s="40"/>
      <c r="K11" s="41">
        <v>0.0</v>
      </c>
      <c r="L11" s="46">
        <v>0.0</v>
      </c>
      <c r="M11" s="20"/>
      <c r="N11" s="20"/>
      <c r="O11" s="20"/>
      <c r="P11" s="20"/>
      <c r="Q11" s="20"/>
      <c r="R11" s="20"/>
      <c r="S11" s="20"/>
      <c r="T11" s="20"/>
      <c r="U11" s="20"/>
      <c r="V11" s="20"/>
      <c r="W11" s="20"/>
      <c r="X11" s="20"/>
      <c r="Y11" s="20"/>
      <c r="Z11" s="20"/>
    </row>
    <row r="12" ht="12.75" customHeight="1">
      <c r="A12" s="53" t="s">
        <v>99</v>
      </c>
      <c r="B12" s="35"/>
      <c r="C12" s="36"/>
      <c r="D12" s="37"/>
      <c r="E12" s="35"/>
      <c r="F12" s="45"/>
      <c r="G12" s="54" t="s">
        <v>99</v>
      </c>
      <c r="H12" s="41"/>
      <c r="I12" s="42"/>
      <c r="J12" s="40"/>
      <c r="K12" s="41">
        <v>0.0</v>
      </c>
      <c r="L12" s="46">
        <v>0.0</v>
      </c>
      <c r="M12" s="20"/>
      <c r="N12" s="20"/>
      <c r="O12" s="20"/>
      <c r="P12" s="20"/>
      <c r="Q12" s="20"/>
      <c r="R12" s="20"/>
      <c r="S12" s="20"/>
      <c r="T12" s="20"/>
      <c r="U12" s="20"/>
      <c r="V12" s="20"/>
      <c r="W12" s="20"/>
      <c r="X12" s="20"/>
      <c r="Y12" s="20"/>
      <c r="Z12" s="20"/>
    </row>
    <row r="13" ht="12.75" customHeight="1">
      <c r="A13" s="53" t="s">
        <v>100</v>
      </c>
      <c r="B13" s="35"/>
      <c r="C13" s="36"/>
      <c r="D13" s="37"/>
      <c r="E13" s="35"/>
      <c r="F13" s="45"/>
      <c r="G13" s="54" t="s">
        <v>100</v>
      </c>
      <c r="H13" s="41"/>
      <c r="I13" s="42"/>
      <c r="J13" s="40"/>
      <c r="K13" s="41">
        <v>0.0</v>
      </c>
      <c r="L13" s="46">
        <v>0.0</v>
      </c>
      <c r="M13" s="20"/>
      <c r="N13" s="20"/>
      <c r="O13" s="20"/>
      <c r="P13" s="20"/>
      <c r="Q13" s="20"/>
      <c r="R13" s="20"/>
      <c r="S13" s="20"/>
      <c r="T13" s="20"/>
      <c r="U13" s="20"/>
      <c r="V13" s="20"/>
      <c r="W13" s="20"/>
      <c r="X13" s="20"/>
      <c r="Y13" s="20"/>
      <c r="Z13" s="20"/>
    </row>
    <row r="14" ht="12.75" customHeight="1">
      <c r="A14" s="53" t="s">
        <v>101</v>
      </c>
      <c r="B14" s="35" t="s">
        <v>102</v>
      </c>
      <c r="C14" s="36"/>
      <c r="D14" s="37"/>
      <c r="E14" s="35"/>
      <c r="F14" s="45"/>
      <c r="G14" s="54" t="s">
        <v>101</v>
      </c>
      <c r="H14" s="41"/>
      <c r="I14" s="42"/>
      <c r="J14" s="40"/>
      <c r="K14" s="41">
        <v>0.0</v>
      </c>
      <c r="L14" s="46">
        <v>0.0</v>
      </c>
      <c r="M14" s="20"/>
      <c r="N14" s="20"/>
      <c r="O14" s="20"/>
      <c r="P14" s="20"/>
      <c r="Q14" s="20"/>
      <c r="R14" s="20"/>
      <c r="S14" s="20"/>
      <c r="T14" s="20"/>
      <c r="U14" s="20"/>
      <c r="V14" s="20"/>
      <c r="W14" s="20"/>
      <c r="X14" s="20"/>
      <c r="Y14" s="20"/>
      <c r="Z14" s="20"/>
    </row>
    <row r="15" ht="12.75" customHeight="1">
      <c r="A15" s="53" t="s">
        <v>103</v>
      </c>
      <c r="B15" s="35"/>
      <c r="C15" s="36"/>
      <c r="D15" s="37"/>
      <c r="E15" s="35">
        <v>0.0</v>
      </c>
      <c r="F15" s="45">
        <v>0.0</v>
      </c>
      <c r="G15" s="54" t="s">
        <v>103</v>
      </c>
      <c r="H15" s="41"/>
      <c r="I15" s="42"/>
      <c r="J15" s="40"/>
      <c r="K15" s="41">
        <v>0.0</v>
      </c>
      <c r="L15" s="46">
        <v>0.0</v>
      </c>
      <c r="M15" s="20"/>
      <c r="N15" s="20"/>
      <c r="O15" s="20"/>
      <c r="P15" s="20"/>
      <c r="Q15" s="20"/>
      <c r="R15" s="20"/>
      <c r="S15" s="20"/>
      <c r="T15" s="20"/>
      <c r="U15" s="20"/>
      <c r="V15" s="20"/>
      <c r="W15" s="20"/>
      <c r="X15" s="20"/>
      <c r="Y15" s="20"/>
      <c r="Z15" s="20"/>
    </row>
    <row r="16" ht="26.25" customHeight="1">
      <c r="A16" s="55" t="s">
        <v>104</v>
      </c>
      <c r="B16" s="56"/>
      <c r="C16" s="55"/>
      <c r="D16" s="37"/>
      <c r="E16" s="47"/>
      <c r="F16" s="48"/>
      <c r="G16" s="40" t="s">
        <v>104</v>
      </c>
      <c r="H16" s="49"/>
      <c r="I16" s="57"/>
      <c r="J16" s="40"/>
      <c r="K16" s="51"/>
      <c r="L16" s="52"/>
      <c r="M16" s="20"/>
      <c r="N16" s="20"/>
      <c r="O16" s="20"/>
      <c r="P16" s="20"/>
      <c r="Q16" s="20"/>
      <c r="R16" s="20"/>
      <c r="S16" s="20"/>
      <c r="T16" s="20"/>
      <c r="U16" s="20"/>
      <c r="V16" s="20"/>
      <c r="W16" s="20"/>
      <c r="X16" s="20"/>
      <c r="Y16" s="20"/>
      <c r="Z16" s="20"/>
    </row>
    <row r="17" ht="12.75" customHeight="1">
      <c r="A17" s="37" t="s">
        <v>105</v>
      </c>
      <c r="B17" s="35">
        <v>100.0</v>
      </c>
      <c r="C17" s="36" t="s">
        <v>741</v>
      </c>
      <c r="D17" s="37"/>
      <c r="E17" s="38">
        <v>100.0</v>
      </c>
      <c r="F17" s="39">
        <v>100.0</v>
      </c>
      <c r="G17" s="40" t="s">
        <v>105</v>
      </c>
      <c r="H17" s="41"/>
      <c r="I17" s="42"/>
      <c r="J17" s="40"/>
      <c r="K17" s="41">
        <v>0.0</v>
      </c>
      <c r="L17" s="46">
        <v>0.0</v>
      </c>
      <c r="M17" s="20"/>
      <c r="N17" s="20"/>
      <c r="O17" s="20"/>
      <c r="P17" s="20"/>
      <c r="Q17" s="20"/>
      <c r="R17" s="20"/>
      <c r="S17" s="20"/>
      <c r="T17" s="20"/>
      <c r="U17" s="20"/>
      <c r="V17" s="20"/>
      <c r="W17" s="20"/>
      <c r="X17" s="20"/>
      <c r="Y17" s="20"/>
      <c r="Z17" s="20"/>
    </row>
    <row r="18" ht="12.75" customHeight="1">
      <c r="A18" s="37" t="s">
        <v>105</v>
      </c>
      <c r="B18" s="35"/>
      <c r="C18" s="36"/>
      <c r="D18" s="37"/>
      <c r="E18" s="35">
        <v>0.0</v>
      </c>
      <c r="F18" s="45">
        <v>0.0</v>
      </c>
      <c r="G18" s="40" t="s">
        <v>105</v>
      </c>
      <c r="H18" s="41"/>
      <c r="I18" s="42"/>
      <c r="J18" s="40"/>
      <c r="K18" s="41">
        <v>0.0</v>
      </c>
      <c r="L18" s="46">
        <v>0.0</v>
      </c>
      <c r="M18" s="20"/>
      <c r="N18" s="20"/>
      <c r="O18" s="20"/>
      <c r="P18" s="20"/>
      <c r="Q18" s="20"/>
      <c r="R18" s="20"/>
      <c r="S18" s="20"/>
      <c r="T18" s="20"/>
      <c r="U18" s="20"/>
      <c r="V18" s="20"/>
      <c r="W18" s="20"/>
      <c r="X18" s="20"/>
      <c r="Y18" s="20"/>
      <c r="Z18" s="20"/>
    </row>
    <row r="19" ht="12.75" customHeight="1">
      <c r="A19" s="58" t="s">
        <v>106</v>
      </c>
      <c r="B19" s="59"/>
      <c r="C19" s="60"/>
      <c r="D19" s="58"/>
      <c r="E19" s="47"/>
      <c r="F19" s="48"/>
      <c r="G19" s="61" t="s">
        <v>106</v>
      </c>
      <c r="H19" s="51"/>
      <c r="I19" s="50"/>
      <c r="J19" s="61"/>
      <c r="K19" s="51"/>
      <c r="L19" s="52"/>
      <c r="M19" s="20"/>
      <c r="N19" s="20"/>
      <c r="O19" s="20"/>
      <c r="P19" s="20"/>
      <c r="Q19" s="20"/>
      <c r="R19" s="20"/>
      <c r="S19" s="20"/>
      <c r="T19" s="20"/>
      <c r="U19" s="20"/>
      <c r="V19" s="20"/>
      <c r="W19" s="20"/>
      <c r="X19" s="20"/>
      <c r="Y19" s="20"/>
      <c r="Z19" s="20"/>
    </row>
    <row r="20" ht="12.75" customHeight="1">
      <c r="A20" s="37" t="s">
        <v>107</v>
      </c>
      <c r="B20" s="56">
        <f>SUM(B5:B18)</f>
        <v>677</v>
      </c>
      <c r="C20" s="56"/>
      <c r="D20" s="37"/>
      <c r="E20" s="56">
        <f t="shared" ref="E20:F20" si="1">SUM(E5,E6,E7,E8,E10,E11,E15,E17,E18)</f>
        <v>560</v>
      </c>
      <c r="F20" s="62">
        <f t="shared" si="1"/>
        <v>560</v>
      </c>
      <c r="G20" s="40" t="s">
        <v>107</v>
      </c>
      <c r="H20" s="49">
        <f>SUM(H5:H18)</f>
        <v>0</v>
      </c>
      <c r="I20" s="57"/>
      <c r="J20" s="40"/>
      <c r="K20" s="49">
        <f t="shared" ref="K20:L20" si="2">SUM(K5:K19)</f>
        <v>0</v>
      </c>
      <c r="L20" s="63">
        <f t="shared" si="2"/>
        <v>0</v>
      </c>
      <c r="M20" s="20"/>
      <c r="N20" s="20"/>
      <c r="O20" s="20"/>
      <c r="P20" s="20"/>
      <c r="Q20" s="20"/>
      <c r="R20" s="20"/>
      <c r="S20" s="20"/>
      <c r="T20" s="20"/>
      <c r="U20" s="20"/>
      <c r="V20" s="20"/>
      <c r="W20" s="20"/>
      <c r="X20" s="20"/>
      <c r="Y20" s="20"/>
      <c r="Z20" s="20"/>
    </row>
    <row r="21" ht="12.75" customHeight="1">
      <c r="A21" s="64" t="s">
        <v>108</v>
      </c>
      <c r="B21" s="27"/>
      <c r="C21" s="65"/>
      <c r="D21" s="27"/>
      <c r="E21" s="66"/>
      <c r="F21" s="67"/>
      <c r="G21" s="27" t="s">
        <v>109</v>
      </c>
      <c r="H21" s="27"/>
      <c r="I21" s="65"/>
      <c r="J21" s="27" t="s">
        <v>110</v>
      </c>
      <c r="K21" s="27" t="s">
        <v>111</v>
      </c>
      <c r="L21" s="68" t="s">
        <v>112</v>
      </c>
      <c r="M21" s="20"/>
      <c r="N21" s="20"/>
      <c r="O21" s="20"/>
      <c r="P21" s="20"/>
      <c r="Q21" s="20"/>
      <c r="R21" s="20"/>
      <c r="S21" s="20"/>
      <c r="T21" s="20"/>
      <c r="U21" s="20"/>
      <c r="V21" s="20"/>
      <c r="W21" s="20"/>
      <c r="X21" s="20"/>
      <c r="Y21" s="20"/>
      <c r="Z21" s="20"/>
    </row>
    <row r="22" ht="12.75" customHeight="1">
      <c r="A22" s="30"/>
      <c r="B22" s="30"/>
      <c r="C22" s="69"/>
      <c r="D22" s="30"/>
      <c r="E22" s="70"/>
      <c r="F22" s="71"/>
      <c r="G22" s="29" t="s">
        <v>113</v>
      </c>
      <c r="H22" s="29"/>
      <c r="I22" s="72"/>
      <c r="J22" s="29"/>
      <c r="K22" s="29" t="s">
        <v>114</v>
      </c>
      <c r="L22" s="33" t="s">
        <v>115</v>
      </c>
      <c r="M22" s="20"/>
      <c r="N22" s="20"/>
      <c r="O22" s="20"/>
      <c r="P22" s="20"/>
      <c r="Q22" s="20"/>
      <c r="R22" s="20"/>
      <c r="S22" s="20"/>
      <c r="T22" s="20"/>
      <c r="U22" s="20"/>
      <c r="V22" s="20"/>
      <c r="W22" s="20"/>
      <c r="X22" s="20"/>
      <c r="Y22" s="20"/>
      <c r="Z22" s="20"/>
    </row>
    <row r="23" ht="12.75" customHeight="1">
      <c r="A23" s="73"/>
      <c r="B23" s="30" t="s">
        <v>79</v>
      </c>
      <c r="C23" s="69" t="s">
        <v>80</v>
      </c>
      <c r="D23" s="30"/>
      <c r="E23" s="29" t="s">
        <v>81</v>
      </c>
      <c r="F23" s="33" t="s">
        <v>82</v>
      </c>
      <c r="G23" s="74" t="s">
        <v>116</v>
      </c>
      <c r="H23" s="29" t="s">
        <v>79</v>
      </c>
      <c r="I23" s="72" t="s">
        <v>80</v>
      </c>
      <c r="J23" s="29"/>
      <c r="K23" s="29" t="s">
        <v>81</v>
      </c>
      <c r="L23" s="33" t="s">
        <v>82</v>
      </c>
      <c r="M23" s="20"/>
      <c r="N23" s="20"/>
      <c r="O23" s="20"/>
      <c r="P23" s="20"/>
      <c r="Q23" s="20"/>
      <c r="R23" s="20"/>
      <c r="S23" s="20"/>
      <c r="T23" s="20"/>
      <c r="U23" s="20"/>
      <c r="V23" s="20"/>
      <c r="W23" s="20"/>
      <c r="X23" s="20"/>
      <c r="Y23" s="20"/>
      <c r="Z23" s="20"/>
    </row>
    <row r="24" ht="12.75" customHeight="1">
      <c r="A24" s="75" t="s">
        <v>117</v>
      </c>
      <c r="B24" s="76">
        <v>0.0</v>
      </c>
      <c r="C24" s="77"/>
      <c r="D24" s="75"/>
      <c r="E24" s="76">
        <v>0.0</v>
      </c>
      <c r="F24" s="85">
        <v>0.0</v>
      </c>
      <c r="G24" s="80" t="s">
        <v>119</v>
      </c>
      <c r="H24" s="81">
        <v>0.0</v>
      </c>
      <c r="I24" s="82"/>
      <c r="J24" s="83"/>
      <c r="K24" s="81">
        <v>0.0</v>
      </c>
      <c r="L24" s="84">
        <v>0.0</v>
      </c>
      <c r="M24" s="20"/>
      <c r="N24" s="20"/>
      <c r="O24" s="20"/>
      <c r="P24" s="20"/>
      <c r="Q24" s="20"/>
      <c r="R24" s="20"/>
      <c r="S24" s="20"/>
      <c r="T24" s="20"/>
      <c r="U24" s="20"/>
      <c r="V24" s="20"/>
      <c r="W24" s="20"/>
      <c r="X24" s="20"/>
      <c r="Y24" s="20"/>
      <c r="Z24" s="20"/>
    </row>
    <row r="25" ht="12.75" customHeight="1">
      <c r="A25" s="75" t="s">
        <v>120</v>
      </c>
      <c r="B25" s="76">
        <v>0.0</v>
      </c>
      <c r="C25" s="77"/>
      <c r="D25" s="75"/>
      <c r="E25" s="76">
        <v>0.0</v>
      </c>
      <c r="F25" s="85">
        <v>0.0</v>
      </c>
      <c r="G25" s="80" t="s">
        <v>122</v>
      </c>
      <c r="H25" s="81">
        <v>0.0</v>
      </c>
      <c r="I25" s="82"/>
      <c r="J25" s="83"/>
      <c r="K25" s="81">
        <v>0.0</v>
      </c>
      <c r="L25" s="84">
        <v>0.0</v>
      </c>
      <c r="M25" s="20"/>
      <c r="N25" s="20"/>
      <c r="O25" s="20"/>
      <c r="P25" s="20"/>
      <c r="Q25" s="20"/>
      <c r="R25" s="20"/>
      <c r="S25" s="20"/>
      <c r="T25" s="20"/>
      <c r="U25" s="20"/>
      <c r="V25" s="20"/>
      <c r="W25" s="20"/>
      <c r="X25" s="20"/>
      <c r="Y25" s="20"/>
      <c r="Z25" s="20"/>
    </row>
    <row r="26" ht="12.75" customHeight="1">
      <c r="A26" s="75" t="s">
        <v>123</v>
      </c>
      <c r="B26" s="86">
        <v>450.0</v>
      </c>
      <c r="C26" s="77" t="s">
        <v>742</v>
      </c>
      <c r="D26" s="75"/>
      <c r="E26" s="78">
        <v>400.0</v>
      </c>
      <c r="F26" s="79">
        <v>400.0</v>
      </c>
      <c r="G26" s="80" t="s">
        <v>124</v>
      </c>
      <c r="H26" s="81">
        <v>0.0</v>
      </c>
      <c r="I26" s="82"/>
      <c r="J26" s="83"/>
      <c r="K26" s="81">
        <v>0.0</v>
      </c>
      <c r="L26" s="84">
        <v>0.0</v>
      </c>
      <c r="M26" s="20"/>
      <c r="N26" s="20"/>
      <c r="O26" s="20"/>
      <c r="P26" s="20"/>
      <c r="Q26" s="20"/>
      <c r="R26" s="20"/>
      <c r="S26" s="20"/>
      <c r="T26" s="20"/>
      <c r="U26" s="20"/>
      <c r="V26" s="20"/>
      <c r="W26" s="20"/>
      <c r="X26" s="20"/>
      <c r="Y26" s="20"/>
      <c r="Z26" s="20"/>
    </row>
    <row r="27" ht="12.75" customHeight="1">
      <c r="A27" s="75" t="s">
        <v>125</v>
      </c>
      <c r="B27" s="177">
        <v>100.0</v>
      </c>
      <c r="C27" s="77" t="s">
        <v>743</v>
      </c>
      <c r="D27" s="75"/>
      <c r="E27" s="177">
        <v>100.0</v>
      </c>
      <c r="F27" s="79">
        <v>100.0</v>
      </c>
      <c r="G27" s="83" t="s">
        <v>127</v>
      </c>
      <c r="H27" s="81">
        <v>0.0</v>
      </c>
      <c r="I27" s="82"/>
      <c r="J27" s="83"/>
      <c r="K27" s="81">
        <v>0.0</v>
      </c>
      <c r="L27" s="84">
        <v>0.0</v>
      </c>
      <c r="M27" s="20"/>
      <c r="N27" s="20"/>
      <c r="O27" s="20"/>
      <c r="P27" s="20"/>
      <c r="Q27" s="20"/>
      <c r="R27" s="20"/>
      <c r="S27" s="20"/>
      <c r="T27" s="20"/>
      <c r="U27" s="20"/>
      <c r="V27" s="20"/>
      <c r="W27" s="20"/>
      <c r="X27" s="20"/>
      <c r="Y27" s="20"/>
      <c r="Z27" s="20"/>
    </row>
    <row r="28" ht="12.75" customHeight="1">
      <c r="A28" s="75" t="s">
        <v>128</v>
      </c>
      <c r="B28" s="86"/>
      <c r="C28" s="77"/>
      <c r="D28" s="75"/>
      <c r="E28" s="86">
        <v>0.0</v>
      </c>
      <c r="F28" s="85">
        <v>0.0</v>
      </c>
      <c r="G28" s="80" t="s">
        <v>129</v>
      </c>
      <c r="H28" s="87"/>
      <c r="I28" s="88"/>
      <c r="J28" s="83"/>
      <c r="K28" s="89"/>
      <c r="L28" s="90"/>
      <c r="M28" s="20"/>
      <c r="N28" s="20"/>
      <c r="O28" s="20"/>
      <c r="P28" s="20"/>
      <c r="Q28" s="20"/>
      <c r="R28" s="20"/>
      <c r="S28" s="20"/>
      <c r="T28" s="20"/>
      <c r="U28" s="20"/>
      <c r="V28" s="20"/>
      <c r="W28" s="20"/>
      <c r="X28" s="20"/>
      <c r="Y28" s="20"/>
      <c r="Z28" s="20"/>
    </row>
    <row r="29" ht="12.75" customHeight="1">
      <c r="A29" s="75"/>
      <c r="B29" s="75"/>
      <c r="C29" s="91"/>
      <c r="D29" s="75"/>
      <c r="E29" s="75"/>
      <c r="F29" s="92"/>
      <c r="G29" s="93" t="s">
        <v>130</v>
      </c>
      <c r="H29" s="89"/>
      <c r="I29" s="94" t="s">
        <v>94</v>
      </c>
      <c r="J29" s="83"/>
      <c r="K29" s="89"/>
      <c r="L29" s="90"/>
      <c r="M29" s="20"/>
      <c r="N29" s="20"/>
      <c r="O29" s="20"/>
      <c r="P29" s="20"/>
      <c r="Q29" s="20"/>
      <c r="R29" s="20"/>
      <c r="S29" s="20"/>
      <c r="T29" s="20"/>
      <c r="U29" s="20"/>
      <c r="V29" s="20"/>
      <c r="W29" s="20"/>
      <c r="X29" s="20"/>
      <c r="Y29" s="20"/>
      <c r="Z29" s="20"/>
    </row>
    <row r="30" ht="12.75" customHeight="1">
      <c r="A30" s="75" t="s">
        <v>131</v>
      </c>
      <c r="B30" s="76">
        <v>0.0</v>
      </c>
      <c r="C30" s="77"/>
      <c r="D30" s="75"/>
      <c r="E30" s="76">
        <v>0.0</v>
      </c>
      <c r="F30" s="85">
        <v>0.0</v>
      </c>
      <c r="G30" s="95" t="s">
        <v>133</v>
      </c>
      <c r="H30" s="81">
        <v>0.0</v>
      </c>
      <c r="I30" s="82"/>
      <c r="J30" s="83"/>
      <c r="K30" s="81">
        <v>0.0</v>
      </c>
      <c r="L30" s="84">
        <v>0.0</v>
      </c>
      <c r="M30" s="20"/>
      <c r="N30" s="20"/>
      <c r="O30" s="20"/>
      <c r="P30" s="20"/>
      <c r="Q30" s="20"/>
      <c r="R30" s="20"/>
      <c r="S30" s="20"/>
      <c r="T30" s="20"/>
      <c r="U30" s="20"/>
      <c r="V30" s="20"/>
      <c r="W30" s="20"/>
      <c r="X30" s="20"/>
      <c r="Y30" s="20"/>
      <c r="Z30" s="20"/>
    </row>
    <row r="31" ht="27.0" customHeight="1">
      <c r="A31" s="75" t="s">
        <v>134</v>
      </c>
      <c r="B31" s="76">
        <v>0.0</v>
      </c>
      <c r="C31" s="77"/>
      <c r="D31" s="75"/>
      <c r="E31" s="76">
        <v>0.0</v>
      </c>
      <c r="F31" s="85">
        <v>0.0</v>
      </c>
      <c r="G31" s="88" t="s">
        <v>135</v>
      </c>
      <c r="H31" s="87"/>
      <c r="I31" s="88"/>
      <c r="J31" s="83"/>
      <c r="K31" s="89"/>
      <c r="L31" s="90"/>
      <c r="M31" s="20"/>
      <c r="N31" s="20"/>
      <c r="O31" s="20"/>
      <c r="P31" s="20"/>
      <c r="Q31" s="20"/>
      <c r="R31" s="20"/>
      <c r="S31" s="20"/>
      <c r="T31" s="20"/>
      <c r="U31" s="20"/>
      <c r="V31" s="20"/>
      <c r="W31" s="20"/>
      <c r="X31" s="20"/>
      <c r="Y31" s="20"/>
      <c r="Z31" s="20"/>
    </row>
    <row r="32" ht="12.75" customHeight="1">
      <c r="A32" s="75" t="s">
        <v>136</v>
      </c>
      <c r="B32" s="76"/>
      <c r="C32" s="77"/>
      <c r="D32" s="75"/>
      <c r="E32" s="76">
        <v>0.0</v>
      </c>
      <c r="F32" s="85">
        <v>0.0</v>
      </c>
      <c r="G32" s="83" t="s">
        <v>105</v>
      </c>
      <c r="H32" s="81">
        <v>0.0</v>
      </c>
      <c r="I32" s="82"/>
      <c r="J32" s="83"/>
      <c r="K32" s="81">
        <v>0.0</v>
      </c>
      <c r="L32" s="84">
        <v>0.0</v>
      </c>
      <c r="M32" s="20"/>
      <c r="N32" s="20"/>
      <c r="O32" s="20"/>
      <c r="P32" s="20"/>
      <c r="Q32" s="20"/>
      <c r="R32" s="20"/>
      <c r="S32" s="20"/>
      <c r="T32" s="20"/>
      <c r="U32" s="20"/>
      <c r="V32" s="20"/>
      <c r="W32" s="20"/>
      <c r="X32" s="20"/>
      <c r="Y32" s="20"/>
      <c r="Z32" s="20"/>
    </row>
    <row r="33" ht="12.75" customHeight="1">
      <c r="A33" s="75" t="s">
        <v>137</v>
      </c>
      <c r="B33" s="76">
        <v>100.0</v>
      </c>
      <c r="C33" s="77" t="s">
        <v>744</v>
      </c>
      <c r="D33" s="75"/>
      <c r="E33" s="78">
        <v>100.0</v>
      </c>
      <c r="F33" s="79">
        <v>100.0</v>
      </c>
      <c r="G33" s="96" t="s">
        <v>138</v>
      </c>
      <c r="H33" s="89"/>
      <c r="I33" s="94"/>
      <c r="J33" s="96"/>
      <c r="K33" s="89"/>
      <c r="L33" s="90"/>
      <c r="M33" s="20"/>
      <c r="N33" s="20"/>
      <c r="O33" s="20"/>
      <c r="P33" s="20"/>
      <c r="Q33" s="20"/>
      <c r="R33" s="20"/>
      <c r="S33" s="20"/>
      <c r="T33" s="20"/>
      <c r="U33" s="20"/>
      <c r="V33" s="20"/>
      <c r="W33" s="20"/>
      <c r="X33" s="20"/>
      <c r="Y33" s="20"/>
      <c r="Z33" s="20"/>
    </row>
    <row r="34" ht="12.75" customHeight="1">
      <c r="A34" s="97" t="s">
        <v>139</v>
      </c>
      <c r="B34" s="98"/>
      <c r="C34" s="99"/>
      <c r="D34" s="97"/>
      <c r="E34" s="98"/>
      <c r="F34" s="100"/>
      <c r="G34" s="83" t="s">
        <v>107</v>
      </c>
      <c r="H34" s="87">
        <f>SUM(H24:H32)</f>
        <v>0</v>
      </c>
      <c r="I34" s="88"/>
      <c r="J34" s="83"/>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5" t="s">
        <v>105</v>
      </c>
      <c r="B35" s="76"/>
      <c r="C35" s="77"/>
      <c r="D35" s="75"/>
      <c r="E35" s="76">
        <v>0.0</v>
      </c>
      <c r="F35" s="85">
        <v>0.0</v>
      </c>
      <c r="G35" s="27" t="s">
        <v>141</v>
      </c>
      <c r="H35" s="27"/>
      <c r="I35" s="65"/>
      <c r="J35" s="27"/>
      <c r="K35" s="66"/>
      <c r="L35" s="67"/>
      <c r="M35" s="20"/>
      <c r="N35" s="20"/>
      <c r="O35" s="20"/>
      <c r="P35" s="20"/>
      <c r="Q35" s="20"/>
      <c r="R35" s="20"/>
      <c r="S35" s="20"/>
      <c r="T35" s="20"/>
      <c r="U35" s="20"/>
      <c r="V35" s="20"/>
      <c r="W35" s="20"/>
      <c r="X35" s="20"/>
      <c r="Y35" s="20"/>
      <c r="Z35" s="20"/>
    </row>
    <row r="36" ht="12.75" customHeight="1">
      <c r="A36" s="97" t="s">
        <v>142</v>
      </c>
      <c r="B36" s="97"/>
      <c r="C36" s="102"/>
      <c r="D36" s="97"/>
      <c r="E36" s="98"/>
      <c r="F36" s="100"/>
      <c r="G36" s="30" t="s">
        <v>143</v>
      </c>
      <c r="H36" s="30"/>
      <c r="I36" s="69"/>
      <c r="J36" s="30" t="s">
        <v>110</v>
      </c>
      <c r="K36" s="29"/>
      <c r="L36" s="71"/>
      <c r="M36" s="20"/>
      <c r="N36" s="20"/>
      <c r="O36" s="20"/>
      <c r="P36" s="20"/>
      <c r="Q36" s="20"/>
      <c r="R36" s="20"/>
      <c r="S36" s="20"/>
      <c r="T36" s="20"/>
      <c r="U36" s="20"/>
      <c r="V36" s="20"/>
      <c r="W36" s="20"/>
      <c r="X36" s="20"/>
      <c r="Y36" s="20"/>
      <c r="Z36" s="20"/>
    </row>
    <row r="37" ht="12.75" customHeight="1">
      <c r="A37" s="75" t="s">
        <v>107</v>
      </c>
      <c r="B37" s="103">
        <f>SUM(B24:B35)</f>
        <v>650</v>
      </c>
      <c r="C37" s="104"/>
      <c r="D37" s="75"/>
      <c r="E37" s="103">
        <f t="shared" ref="E37:F37" si="4">SUM(E24:E36)</f>
        <v>600</v>
      </c>
      <c r="F37" s="105">
        <f t="shared" si="4"/>
        <v>600</v>
      </c>
      <c r="G37" s="30" t="s">
        <v>113</v>
      </c>
      <c r="H37" s="30"/>
      <c r="I37" s="69"/>
      <c r="J37" s="30"/>
      <c r="K37" s="29" t="s">
        <v>114</v>
      </c>
      <c r="L37" s="33" t="s">
        <v>115</v>
      </c>
      <c r="M37" s="20"/>
      <c r="N37" s="20"/>
      <c r="O37" s="20"/>
      <c r="P37" s="20"/>
      <c r="Q37" s="20"/>
      <c r="R37" s="20"/>
      <c r="S37" s="20"/>
      <c r="T37" s="20"/>
      <c r="U37" s="20"/>
      <c r="V37" s="20"/>
      <c r="W37" s="20"/>
      <c r="X37" s="20"/>
      <c r="Y37" s="20"/>
      <c r="Z37" s="20"/>
    </row>
    <row r="38" ht="12.75" customHeight="1">
      <c r="A38" s="64" t="s">
        <v>144</v>
      </c>
      <c r="B38" s="27"/>
      <c r="C38" s="65"/>
      <c r="D38" s="27"/>
      <c r="E38" s="27"/>
      <c r="F38" s="68"/>
      <c r="G38" s="73" t="s">
        <v>145</v>
      </c>
      <c r="H38" s="30" t="s">
        <v>79</v>
      </c>
      <c r="I38" s="69" t="s">
        <v>146</v>
      </c>
      <c r="J38" s="30"/>
      <c r="K38" s="29" t="s">
        <v>81</v>
      </c>
      <c r="L38" s="33" t="s">
        <v>82</v>
      </c>
      <c r="M38" s="20"/>
      <c r="N38" s="20"/>
      <c r="O38" s="20"/>
      <c r="P38" s="20"/>
      <c r="Q38" s="20"/>
      <c r="R38" s="20"/>
      <c r="S38" s="20"/>
      <c r="T38" s="20"/>
      <c r="U38" s="20"/>
      <c r="V38" s="20"/>
      <c r="W38" s="20"/>
      <c r="X38" s="20"/>
      <c r="Y38" s="20"/>
      <c r="Z38" s="20"/>
    </row>
    <row r="39" ht="12.75" customHeight="1">
      <c r="A39" s="30" t="s">
        <v>147</v>
      </c>
      <c r="B39" s="30"/>
      <c r="C39" s="69"/>
      <c r="D39" s="30"/>
      <c r="E39" s="30" t="s">
        <v>148</v>
      </c>
      <c r="F39" s="106" t="s">
        <v>149</v>
      </c>
      <c r="G39" s="107" t="s">
        <v>150</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151</v>
      </c>
      <c r="B40" s="30"/>
      <c r="C40" s="69"/>
      <c r="D40" s="30"/>
      <c r="E40" s="30"/>
      <c r="F40" s="106"/>
      <c r="G40" s="112" t="s">
        <v>152</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153</v>
      </c>
      <c r="B41" s="30" t="s">
        <v>79</v>
      </c>
      <c r="C41" s="69" t="s">
        <v>146</v>
      </c>
      <c r="D41" s="73"/>
      <c r="E41" s="29" t="s">
        <v>81</v>
      </c>
      <c r="F41" s="33" t="s">
        <v>82</v>
      </c>
      <c r="G41" s="112" t="s">
        <v>154</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155</v>
      </c>
      <c r="B42" s="115">
        <v>0.0</v>
      </c>
      <c r="C42" s="116"/>
      <c r="D42" s="117"/>
      <c r="E42" s="118"/>
      <c r="F42" s="118"/>
      <c r="G42" s="119" t="s">
        <v>156</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157</v>
      </c>
      <c r="B43" s="115">
        <v>0.0</v>
      </c>
      <c r="C43" s="116" t="s">
        <v>158</v>
      </c>
      <c r="D43" s="117"/>
      <c r="E43" s="118"/>
      <c r="F43" s="118"/>
      <c r="G43" s="119" t="s">
        <v>159</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160</v>
      </c>
      <c r="B44" s="115">
        <v>0.0</v>
      </c>
      <c r="C44" s="120" t="s">
        <v>161</v>
      </c>
      <c r="D44" s="117"/>
      <c r="E44" s="118"/>
      <c r="F44" s="118"/>
      <c r="G44" s="121" t="s">
        <v>162</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163</v>
      </c>
      <c r="B45" s="122">
        <v>0.0</v>
      </c>
      <c r="C45" s="120"/>
      <c r="D45" s="117"/>
      <c r="E45" s="122">
        <v>0.0</v>
      </c>
      <c r="F45" s="123">
        <v>0.0</v>
      </c>
      <c r="G45" s="112" t="s">
        <v>107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164</v>
      </c>
      <c r="B46" s="122">
        <v>0.0</v>
      </c>
      <c r="C46" s="120"/>
      <c r="D46" s="117"/>
      <c r="E46" s="122">
        <v>0.0</v>
      </c>
      <c r="F46" s="123">
        <v>0.0</v>
      </c>
      <c r="G46" s="27" t="s">
        <v>165</v>
      </c>
      <c r="H46" s="27"/>
      <c r="I46" s="65"/>
      <c r="J46" s="27"/>
      <c r="K46" s="66"/>
      <c r="L46" s="67"/>
      <c r="M46" s="20"/>
      <c r="N46" s="20"/>
      <c r="O46" s="20"/>
      <c r="P46" s="20"/>
      <c r="Q46" s="20"/>
      <c r="R46" s="20"/>
      <c r="S46" s="20"/>
      <c r="T46" s="20"/>
      <c r="U46" s="20"/>
      <c r="V46" s="20"/>
      <c r="W46" s="20"/>
      <c r="X46" s="20"/>
      <c r="Y46" s="20"/>
      <c r="Z46" s="20"/>
    </row>
    <row r="47" ht="13.5" customHeight="1">
      <c r="A47" s="114" t="s">
        <v>166</v>
      </c>
      <c r="B47" s="118"/>
      <c r="C47" s="114"/>
      <c r="D47" s="117"/>
      <c r="E47" s="118"/>
      <c r="F47" s="114"/>
      <c r="G47" s="126" t="s">
        <v>167</v>
      </c>
      <c r="H47" s="30"/>
      <c r="I47" s="69"/>
      <c r="J47" s="30"/>
      <c r="K47" s="70"/>
      <c r="L47" s="71"/>
      <c r="M47" s="20"/>
      <c r="N47" s="20"/>
      <c r="O47" s="20"/>
      <c r="P47" s="20"/>
      <c r="Q47" s="20"/>
      <c r="R47" s="20"/>
      <c r="S47" s="20"/>
      <c r="T47" s="20"/>
      <c r="U47" s="20"/>
      <c r="V47" s="20"/>
      <c r="W47" s="20"/>
      <c r="X47" s="20"/>
      <c r="Y47" s="20"/>
      <c r="Z47" s="20"/>
    </row>
    <row r="48" ht="13.5" customHeight="1">
      <c r="A48" s="114" t="s">
        <v>168</v>
      </c>
      <c r="B48" s="118"/>
      <c r="C48" s="114"/>
      <c r="D48" s="117"/>
      <c r="E48" s="118"/>
      <c r="F48" s="114"/>
      <c r="G48" s="127" t="s">
        <v>169</v>
      </c>
      <c r="H48" s="73"/>
      <c r="I48" s="128"/>
      <c r="J48" s="73"/>
      <c r="K48" s="70"/>
      <c r="L48" s="71"/>
      <c r="M48" s="20"/>
      <c r="N48" s="20"/>
      <c r="O48" s="20"/>
      <c r="P48" s="20"/>
      <c r="Q48" s="20"/>
      <c r="R48" s="20"/>
      <c r="S48" s="20"/>
      <c r="T48" s="20"/>
      <c r="U48" s="20"/>
      <c r="V48" s="20"/>
      <c r="W48" s="20"/>
      <c r="X48" s="20"/>
      <c r="Y48" s="20"/>
      <c r="Z48" s="20"/>
    </row>
    <row r="49" ht="12.0" customHeight="1">
      <c r="A49" s="114" t="s">
        <v>170</v>
      </c>
      <c r="B49" s="118"/>
      <c r="C49" s="114"/>
      <c r="D49" s="117"/>
      <c r="E49" s="129"/>
      <c r="F49" s="130"/>
      <c r="G49" s="30" t="s">
        <v>113</v>
      </c>
      <c r="H49" s="30"/>
      <c r="I49" s="69" t="s">
        <v>171</v>
      </c>
      <c r="J49" s="30" t="s">
        <v>110</v>
      </c>
      <c r="K49" s="29" t="s">
        <v>114</v>
      </c>
      <c r="L49" s="33" t="s">
        <v>115</v>
      </c>
      <c r="M49" s="20"/>
      <c r="N49" s="20"/>
      <c r="O49" s="20"/>
      <c r="P49" s="20"/>
      <c r="Q49" s="20"/>
      <c r="R49" s="20"/>
      <c r="S49" s="20"/>
      <c r="T49" s="20"/>
      <c r="U49" s="20"/>
      <c r="V49" s="20"/>
      <c r="W49" s="20"/>
      <c r="X49" s="20"/>
      <c r="Y49" s="20"/>
      <c r="Z49" s="20"/>
    </row>
    <row r="50" ht="12.75" customHeight="1">
      <c r="A50" s="117" t="s">
        <v>107</v>
      </c>
      <c r="B50" s="118">
        <f>SUM(B42:B46)</f>
        <v>0</v>
      </c>
      <c r="C50" s="114"/>
      <c r="D50" s="117"/>
      <c r="E50" s="118">
        <f t="shared" ref="E50:F50" si="6">SUM(E45,E46)</f>
        <v>0</v>
      </c>
      <c r="F50" s="131">
        <f t="shared" si="6"/>
        <v>0</v>
      </c>
      <c r="G50" s="132" t="s">
        <v>172</v>
      </c>
      <c r="H50" s="30" t="s">
        <v>79</v>
      </c>
      <c r="I50" s="69" t="s">
        <v>146</v>
      </c>
      <c r="J50" s="73"/>
      <c r="K50" s="29" t="s">
        <v>81</v>
      </c>
      <c r="L50" s="33" t="s">
        <v>82</v>
      </c>
      <c r="M50" s="20"/>
      <c r="N50" s="20"/>
      <c r="O50" s="20"/>
      <c r="P50" s="20"/>
      <c r="Q50" s="20"/>
      <c r="R50" s="20"/>
      <c r="S50" s="20"/>
      <c r="T50" s="20"/>
      <c r="U50" s="20"/>
      <c r="V50" s="20"/>
      <c r="W50" s="20"/>
      <c r="X50" s="20"/>
      <c r="Y50" s="20"/>
      <c r="Z50" s="20"/>
    </row>
    <row r="51" ht="12.75" customHeight="1">
      <c r="A51" s="64" t="s">
        <v>173</v>
      </c>
      <c r="B51" s="27"/>
      <c r="C51" s="65"/>
      <c r="D51" s="27"/>
      <c r="E51" s="66"/>
      <c r="F51" s="67"/>
      <c r="G51" s="133" t="s">
        <v>174</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167</v>
      </c>
      <c r="B52" s="30"/>
      <c r="C52" s="69"/>
      <c r="D52" s="30"/>
      <c r="E52" s="70"/>
      <c r="F52" s="71"/>
      <c r="G52" s="133" t="s">
        <v>175</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169</v>
      </c>
      <c r="B53" s="73"/>
      <c r="C53" s="128"/>
      <c r="D53" s="73"/>
      <c r="E53" s="70"/>
      <c r="F53" s="71"/>
      <c r="G53" s="133" t="s">
        <v>176</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151</v>
      </c>
      <c r="B54" s="73"/>
      <c r="C54" s="69" t="s">
        <v>171</v>
      </c>
      <c r="D54" s="30" t="s">
        <v>110</v>
      </c>
      <c r="E54" s="29" t="s">
        <v>114</v>
      </c>
      <c r="F54" s="33" t="s">
        <v>115</v>
      </c>
      <c r="G54" s="133" t="s">
        <v>177</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172</v>
      </c>
      <c r="B55" s="138" t="s">
        <v>79</v>
      </c>
      <c r="C55" s="69" t="s">
        <v>146</v>
      </c>
      <c r="D55" s="73"/>
      <c r="E55" s="29" t="s">
        <v>81</v>
      </c>
      <c r="F55" s="33" t="s">
        <v>82</v>
      </c>
      <c r="G55" s="133" t="s">
        <v>178</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174</v>
      </c>
      <c r="B56" s="140">
        <v>0.0</v>
      </c>
      <c r="C56" s="141"/>
      <c r="D56" s="142"/>
      <c r="E56" s="140">
        <v>0.0</v>
      </c>
      <c r="F56" s="143">
        <v>0.0</v>
      </c>
      <c r="G56" s="144" t="s">
        <v>105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175</v>
      </c>
      <c r="B57" s="140">
        <v>0.0</v>
      </c>
      <c r="C57" s="141"/>
      <c r="D57" s="142"/>
      <c r="E57" s="140">
        <v>0.0</v>
      </c>
      <c r="F57" s="143">
        <v>0.0</v>
      </c>
      <c r="G57" s="145" t="s">
        <v>142</v>
      </c>
      <c r="H57" s="146"/>
      <c r="I57" s="145"/>
      <c r="J57" s="146"/>
      <c r="K57" s="147"/>
      <c r="L57" s="148"/>
      <c r="M57" s="20"/>
      <c r="N57" s="20"/>
      <c r="O57" s="20"/>
      <c r="P57" s="20"/>
      <c r="Q57" s="20"/>
      <c r="R57" s="20"/>
      <c r="S57" s="20"/>
      <c r="T57" s="20"/>
      <c r="U57" s="20"/>
      <c r="V57" s="20"/>
      <c r="W57" s="20"/>
      <c r="X57" s="20"/>
      <c r="Y57" s="20"/>
      <c r="Z57" s="20"/>
    </row>
    <row r="58" ht="12.75" customHeight="1">
      <c r="A58" s="139" t="s">
        <v>176</v>
      </c>
      <c r="B58" s="140">
        <v>0.0</v>
      </c>
      <c r="C58" s="141"/>
      <c r="D58" s="142"/>
      <c r="E58" s="140">
        <v>0.0</v>
      </c>
      <c r="F58" s="143">
        <v>0.0</v>
      </c>
      <c r="G58" s="149" t="s">
        <v>107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179</v>
      </c>
      <c r="B59" s="140">
        <v>0.0</v>
      </c>
      <c r="C59" s="141"/>
      <c r="D59" s="142"/>
      <c r="E59" s="140">
        <v>0.0</v>
      </c>
      <c r="F59" s="143">
        <v>0.0</v>
      </c>
      <c r="G59" s="154" t="s">
        <v>180</v>
      </c>
      <c r="H59" s="20"/>
      <c r="I59" s="20"/>
      <c r="J59" s="20"/>
      <c r="K59" s="20"/>
      <c r="L59" s="20"/>
      <c r="M59" s="20"/>
      <c r="N59" s="20"/>
      <c r="O59" s="20"/>
      <c r="P59" s="20"/>
      <c r="Q59" s="20"/>
      <c r="R59" s="20"/>
      <c r="S59" s="20"/>
      <c r="T59" s="20"/>
      <c r="U59" s="20"/>
      <c r="V59" s="20"/>
      <c r="W59" s="20"/>
      <c r="X59" s="20"/>
      <c r="Y59" s="20"/>
      <c r="Z59" s="20"/>
    </row>
    <row r="60" ht="12.75" customHeight="1">
      <c r="A60" s="139" t="s">
        <v>178</v>
      </c>
      <c r="B60" s="140">
        <v>0.0</v>
      </c>
      <c r="C60" s="141"/>
      <c r="D60" s="142"/>
      <c r="E60" s="140">
        <v>0.0</v>
      </c>
      <c r="F60" s="143">
        <v>0.0</v>
      </c>
      <c r="G60" s="181"/>
      <c r="H60" s="20"/>
      <c r="I60" s="20"/>
      <c r="J60" s="20"/>
      <c r="K60" s="20"/>
      <c r="L60" s="20"/>
      <c r="M60" s="20"/>
      <c r="N60" s="20"/>
      <c r="O60" s="20"/>
      <c r="P60" s="20"/>
      <c r="Q60" s="20"/>
      <c r="R60" s="20"/>
      <c r="S60" s="20"/>
      <c r="T60" s="20"/>
      <c r="U60" s="20"/>
      <c r="V60" s="20"/>
      <c r="W60" s="20"/>
      <c r="X60" s="20"/>
      <c r="Y60" s="20"/>
      <c r="Z60" s="20"/>
    </row>
    <row r="61" ht="12.75" customHeight="1">
      <c r="A61" s="156" t="s">
        <v>105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142</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107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4" t="s">
        <v>182</v>
      </c>
      <c r="B64" s="27"/>
      <c r="C64" s="27"/>
      <c r="D64" s="68"/>
      <c r="E64" s="166">
        <f t="shared" ref="E64:F64" si="9">SUM(E20,K20,K34,E50,K45,E63,K58)</f>
        <v>560</v>
      </c>
      <c r="F64" s="167">
        <f t="shared" si="9"/>
        <v>560</v>
      </c>
      <c r="G64" s="157"/>
      <c r="H64" s="20"/>
      <c r="I64" s="20"/>
      <c r="J64" s="20"/>
      <c r="K64" s="20"/>
      <c r="L64" s="20"/>
      <c r="M64" s="20"/>
      <c r="N64" s="20"/>
      <c r="O64" s="20"/>
      <c r="P64" s="20"/>
      <c r="Q64" s="20"/>
      <c r="R64" s="20"/>
      <c r="S64" s="20"/>
      <c r="T64" s="20"/>
      <c r="U64" s="20"/>
      <c r="V64" s="20"/>
      <c r="W64" s="20"/>
      <c r="X64" s="20"/>
      <c r="Y64" s="20"/>
      <c r="Z64" s="20"/>
    </row>
    <row r="65" ht="12.75" customHeight="1">
      <c r="A65" s="25" t="s">
        <v>183</v>
      </c>
      <c r="B65" s="25"/>
      <c r="C65" s="25"/>
      <c r="D65" s="168"/>
      <c r="E65" s="166">
        <f t="shared" ref="E65:F65" si="10">E37</f>
        <v>600</v>
      </c>
      <c r="F65" s="167">
        <f t="shared" si="10"/>
        <v>600</v>
      </c>
      <c r="G65" s="169"/>
      <c r="H65" s="20"/>
      <c r="I65" s="20"/>
      <c r="J65" s="20"/>
      <c r="K65" s="20"/>
      <c r="L65" s="20"/>
      <c r="M65" s="20"/>
      <c r="N65" s="20"/>
      <c r="O65" s="20"/>
      <c r="P65" s="20"/>
      <c r="Q65" s="20"/>
      <c r="R65" s="20"/>
      <c r="S65" s="20"/>
      <c r="T65" s="20"/>
      <c r="U65" s="20"/>
      <c r="V65" s="20"/>
      <c r="W65" s="20"/>
      <c r="X65" s="20"/>
      <c r="Y65" s="20"/>
      <c r="Z65" s="20"/>
    </row>
    <row r="66" ht="12.75" customHeight="1">
      <c r="A66" s="24" t="s">
        <v>184</v>
      </c>
      <c r="B66" s="25"/>
      <c r="C66" s="25"/>
      <c r="D66" s="25"/>
      <c r="E66" s="167">
        <f t="shared" ref="E66:F66" si="11">SUM(E64:E65)</f>
        <v>1160</v>
      </c>
      <c r="F66" s="167">
        <f t="shared" si="11"/>
        <v>1160</v>
      </c>
      <c r="G66" s="20"/>
      <c r="H66" s="20"/>
      <c r="I66" s="20"/>
      <c r="J66" s="20"/>
      <c r="K66" s="20"/>
      <c r="L66" s="20"/>
      <c r="M66" s="20"/>
      <c r="N66" s="20"/>
      <c r="O66" s="20"/>
      <c r="P66" s="20"/>
      <c r="Q66" s="20"/>
      <c r="R66" s="20"/>
      <c r="S66" s="20"/>
      <c r="T66" s="20"/>
      <c r="U66" s="20"/>
      <c r="V66" s="20"/>
      <c r="W66" s="20"/>
      <c r="X66" s="20"/>
      <c r="Y66" s="20"/>
      <c r="Z66" s="20"/>
    </row>
    <row r="67" ht="12.75" customHeight="1">
      <c r="A67" s="25" t="s">
        <v>185</v>
      </c>
      <c r="B67" s="25"/>
      <c r="C67" s="25"/>
      <c r="D67" s="25"/>
      <c r="E67" s="170" t="s">
        <v>186</v>
      </c>
      <c r="F67" s="171" t="s">
        <v>187</v>
      </c>
      <c r="G67" s="172" t="s">
        <v>188</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189</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7" t="s">
        <v>745</v>
      </c>
      <c r="B1" s="18" t="s">
        <v>746</v>
      </c>
      <c r="C1" s="18" t="s">
        <v>61</v>
      </c>
      <c r="D1" s="18" t="s">
        <v>747</v>
      </c>
      <c r="E1" s="18" t="s">
        <v>748</v>
      </c>
      <c r="F1" s="18" t="s">
        <v>64</v>
      </c>
      <c r="G1" s="19" t="s">
        <v>749</v>
      </c>
      <c r="H1" s="20"/>
      <c r="I1" s="20"/>
      <c r="J1" s="20"/>
      <c r="K1" s="21" t="s">
        <v>750</v>
      </c>
      <c r="L1" s="22"/>
      <c r="M1" s="20"/>
      <c r="N1" s="23"/>
      <c r="O1" s="20"/>
      <c r="P1" s="20"/>
      <c r="Q1" s="20"/>
      <c r="R1" s="20"/>
      <c r="S1" s="20"/>
      <c r="T1" s="20"/>
      <c r="U1" s="20"/>
      <c r="V1" s="20"/>
      <c r="W1" s="20"/>
      <c r="X1" s="20"/>
      <c r="Y1" s="20"/>
      <c r="Z1" s="20"/>
    </row>
    <row r="2" ht="12.75" customHeight="1">
      <c r="A2" s="24" t="s">
        <v>751</v>
      </c>
      <c r="B2" s="25"/>
      <c r="C2" s="25"/>
      <c r="D2" s="25"/>
      <c r="E2" s="26"/>
      <c r="F2" s="26"/>
      <c r="G2" s="25" t="s">
        <v>752</v>
      </c>
      <c r="H2" s="27"/>
      <c r="I2" s="27"/>
      <c r="J2" s="27"/>
      <c r="K2" s="26"/>
      <c r="L2" s="28"/>
      <c r="M2" s="20"/>
      <c r="N2" s="20"/>
      <c r="O2" s="20"/>
      <c r="P2" s="20"/>
      <c r="Q2" s="20"/>
      <c r="R2" s="20"/>
      <c r="S2" s="20"/>
      <c r="T2" s="20"/>
      <c r="U2" s="20"/>
      <c r="V2" s="20"/>
      <c r="W2" s="20"/>
      <c r="X2" s="20"/>
      <c r="Y2" s="20"/>
      <c r="Z2" s="20"/>
    </row>
    <row r="3" ht="12.75" customHeight="1">
      <c r="A3" s="29" t="s">
        <v>753</v>
      </c>
      <c r="B3" s="30" t="s">
        <v>754</v>
      </c>
      <c r="C3" s="30" t="s">
        <v>755</v>
      </c>
      <c r="D3" s="30" t="s">
        <v>639</v>
      </c>
      <c r="E3" s="29" t="s">
        <v>756</v>
      </c>
      <c r="F3" s="31"/>
      <c r="G3" s="29" t="s">
        <v>757</v>
      </c>
      <c r="H3" s="30" t="s">
        <v>758</v>
      </c>
      <c r="I3" s="30" t="s">
        <v>759</v>
      </c>
      <c r="J3" s="30" t="s">
        <v>642</v>
      </c>
      <c r="K3" s="29" t="s">
        <v>264</v>
      </c>
      <c r="L3" s="31"/>
      <c r="M3" s="20"/>
      <c r="N3" s="20"/>
      <c r="O3" s="20"/>
      <c r="P3" s="20"/>
      <c r="Q3" s="20"/>
      <c r="R3" s="20"/>
      <c r="S3" s="20"/>
      <c r="T3" s="20"/>
      <c r="U3" s="20"/>
      <c r="V3" s="20"/>
      <c r="W3" s="20"/>
      <c r="X3" s="20"/>
      <c r="Y3" s="20"/>
      <c r="Z3" s="20"/>
    </row>
    <row r="4" ht="12.75" customHeight="1">
      <c r="A4" s="32" t="s">
        <v>78</v>
      </c>
      <c r="B4" s="29" t="s">
        <v>79</v>
      </c>
      <c r="C4" s="29" t="s">
        <v>80</v>
      </c>
      <c r="D4" s="29"/>
      <c r="E4" s="29" t="s">
        <v>81</v>
      </c>
      <c r="F4" s="33" t="s">
        <v>82</v>
      </c>
      <c r="G4" s="32" t="s">
        <v>78</v>
      </c>
      <c r="H4" s="30" t="s">
        <v>79</v>
      </c>
      <c r="I4" s="30" t="s">
        <v>80</v>
      </c>
      <c r="J4" s="30"/>
      <c r="K4" s="29" t="s">
        <v>81</v>
      </c>
      <c r="L4" s="33" t="s">
        <v>82</v>
      </c>
      <c r="M4" s="20"/>
      <c r="N4" s="20"/>
      <c r="O4" s="20"/>
      <c r="P4" s="20"/>
      <c r="Q4" s="20"/>
      <c r="R4" s="20"/>
      <c r="S4" s="20"/>
      <c r="T4" s="20"/>
      <c r="U4" s="20"/>
      <c r="V4" s="20"/>
      <c r="W4" s="20"/>
      <c r="X4" s="20"/>
      <c r="Y4" s="20"/>
      <c r="Z4" s="20"/>
    </row>
    <row r="5" ht="12.75" customHeight="1">
      <c r="A5" s="34" t="s">
        <v>83</v>
      </c>
      <c r="B5" s="35">
        <v>600.0</v>
      </c>
      <c r="C5" s="36" t="s">
        <v>760</v>
      </c>
      <c r="D5" s="37"/>
      <c r="E5" s="38">
        <v>600.0</v>
      </c>
      <c r="F5" s="39">
        <v>600.0</v>
      </c>
      <c r="G5" s="40" t="s">
        <v>83</v>
      </c>
      <c r="H5" s="41">
        <v>50.0</v>
      </c>
      <c r="I5" s="42" t="s">
        <v>761</v>
      </c>
      <c r="J5" s="40"/>
      <c r="K5" s="43">
        <v>50.0</v>
      </c>
      <c r="L5" s="44">
        <v>50.0</v>
      </c>
      <c r="M5" s="20"/>
      <c r="N5" s="20"/>
      <c r="O5" s="20"/>
      <c r="P5" s="20"/>
      <c r="Q5" s="20"/>
      <c r="R5" s="20"/>
      <c r="S5" s="20"/>
      <c r="T5" s="20"/>
      <c r="U5" s="20"/>
      <c r="V5" s="20"/>
      <c r="W5" s="20"/>
      <c r="X5" s="20"/>
      <c r="Y5" s="20"/>
      <c r="Z5" s="20"/>
    </row>
    <row r="6" ht="12.75" customHeight="1">
      <c r="A6" s="34" t="s">
        <v>86</v>
      </c>
      <c r="B6" s="35">
        <v>50.0</v>
      </c>
      <c r="C6" s="36" t="s">
        <v>762</v>
      </c>
      <c r="D6" s="37"/>
      <c r="E6" s="38">
        <v>50.0</v>
      </c>
      <c r="F6" s="39">
        <v>50.0</v>
      </c>
      <c r="G6" s="40" t="s">
        <v>86</v>
      </c>
      <c r="H6" s="41">
        <v>0.0</v>
      </c>
      <c r="I6" s="42"/>
      <c r="J6" s="40"/>
      <c r="K6" s="41">
        <v>0.0</v>
      </c>
      <c r="L6" s="46">
        <v>0.0</v>
      </c>
      <c r="M6" s="20"/>
      <c r="N6" s="20"/>
      <c r="O6" s="20"/>
      <c r="P6" s="20"/>
      <c r="Q6" s="20"/>
      <c r="R6" s="20"/>
      <c r="S6" s="20"/>
      <c r="T6" s="20"/>
      <c r="U6" s="20"/>
      <c r="V6" s="20"/>
      <c r="W6" s="20"/>
      <c r="X6" s="20"/>
      <c r="Y6" s="20"/>
      <c r="Z6" s="20"/>
    </row>
    <row r="7" ht="12.75" customHeight="1">
      <c r="A7" s="34" t="s">
        <v>87</v>
      </c>
      <c r="B7" s="35">
        <v>2050.0</v>
      </c>
      <c r="C7" s="36" t="s">
        <v>763</v>
      </c>
      <c r="D7" s="37"/>
      <c r="E7" s="38">
        <v>1630.0</v>
      </c>
      <c r="F7" s="39">
        <v>1630.0</v>
      </c>
      <c r="G7" s="40" t="s">
        <v>87</v>
      </c>
      <c r="H7" s="41">
        <v>150.0</v>
      </c>
      <c r="I7" s="42" t="s">
        <v>764</v>
      </c>
      <c r="J7" s="40"/>
      <c r="K7" s="43">
        <v>150.0</v>
      </c>
      <c r="L7" s="44">
        <v>150.0</v>
      </c>
      <c r="M7" s="20"/>
      <c r="N7" s="20"/>
      <c r="O7" s="20"/>
      <c r="P7" s="20"/>
      <c r="Q7" s="20"/>
      <c r="R7" s="20"/>
      <c r="S7" s="20"/>
      <c r="T7" s="20"/>
      <c r="U7" s="20"/>
      <c r="V7" s="20"/>
      <c r="W7" s="20"/>
      <c r="X7" s="20"/>
      <c r="Y7" s="20"/>
      <c r="Z7" s="20"/>
    </row>
    <row r="8" ht="12.75" customHeight="1">
      <c r="A8" s="34" t="s">
        <v>90</v>
      </c>
      <c r="B8" s="35">
        <v>1300.0</v>
      </c>
      <c r="C8" s="36" t="s">
        <v>765</v>
      </c>
      <c r="D8" s="37"/>
      <c r="E8" s="38">
        <v>500.0</v>
      </c>
      <c r="F8" s="39">
        <v>500.0</v>
      </c>
      <c r="G8" s="40" t="s">
        <v>90</v>
      </c>
      <c r="H8" s="41">
        <v>50.0</v>
      </c>
      <c r="I8" s="42" t="s">
        <v>766</v>
      </c>
      <c r="J8" s="40"/>
      <c r="K8" s="43">
        <v>50.0</v>
      </c>
      <c r="L8" s="44">
        <v>50.0</v>
      </c>
      <c r="M8" s="20"/>
      <c r="N8" s="20"/>
      <c r="O8" s="20"/>
      <c r="P8" s="20"/>
      <c r="Q8" s="20"/>
      <c r="R8" s="20"/>
      <c r="S8" s="20"/>
      <c r="T8" s="20"/>
      <c r="U8" s="20"/>
      <c r="V8" s="20"/>
      <c r="W8" s="20"/>
      <c r="X8" s="20"/>
      <c r="Y8" s="20"/>
      <c r="Z8" s="20"/>
    </row>
    <row r="9" ht="12.75" customHeight="1">
      <c r="A9" s="37" t="s">
        <v>93</v>
      </c>
      <c r="B9" s="38">
        <v>850.0</v>
      </c>
      <c r="C9" s="36" t="s">
        <v>767</v>
      </c>
      <c r="D9" s="37"/>
      <c r="E9" s="47"/>
      <c r="F9" s="48"/>
      <c r="G9" s="40" t="s">
        <v>93</v>
      </c>
      <c r="H9" s="49" t="s">
        <v>102</v>
      </c>
      <c r="I9" s="50" t="s">
        <v>95</v>
      </c>
      <c r="J9" s="40"/>
      <c r="K9" s="51"/>
      <c r="L9" s="52"/>
      <c r="M9" s="20"/>
      <c r="N9" s="20"/>
      <c r="O9" s="20"/>
      <c r="P9" s="20"/>
      <c r="Q9" s="20"/>
      <c r="R9" s="20"/>
      <c r="S9" s="20"/>
      <c r="T9" s="20"/>
      <c r="U9" s="20"/>
      <c r="V9" s="20"/>
      <c r="W9" s="20"/>
      <c r="X9" s="20"/>
      <c r="Y9" s="20"/>
      <c r="Z9" s="20"/>
    </row>
    <row r="10" ht="12.75" customHeight="1">
      <c r="A10" s="53" t="s">
        <v>96</v>
      </c>
      <c r="B10" s="35"/>
      <c r="C10" s="36"/>
      <c r="D10" s="37"/>
      <c r="E10" s="35">
        <v>0.0</v>
      </c>
      <c r="F10" s="45">
        <v>0.0</v>
      </c>
      <c r="G10" s="54" t="s">
        <v>96</v>
      </c>
      <c r="H10" s="41"/>
      <c r="I10" s="42"/>
      <c r="J10" s="40"/>
      <c r="K10" s="41">
        <v>0.0</v>
      </c>
      <c r="L10" s="46">
        <v>0.0</v>
      </c>
      <c r="M10" s="20"/>
      <c r="N10" s="20"/>
      <c r="O10" s="20"/>
      <c r="P10" s="20"/>
      <c r="Q10" s="20"/>
      <c r="R10" s="20"/>
      <c r="S10" s="20"/>
      <c r="T10" s="20"/>
      <c r="U10" s="20"/>
      <c r="V10" s="20"/>
      <c r="W10" s="20"/>
      <c r="X10" s="20"/>
      <c r="Y10" s="20"/>
      <c r="Z10" s="20"/>
    </row>
    <row r="11" ht="12.75" customHeight="1">
      <c r="A11" s="53" t="s">
        <v>97</v>
      </c>
      <c r="B11" s="35"/>
      <c r="C11" s="36"/>
      <c r="D11" s="37"/>
      <c r="E11" s="35">
        <v>0.0</v>
      </c>
      <c r="F11" s="45">
        <v>0.0</v>
      </c>
      <c r="G11" s="54" t="s">
        <v>97</v>
      </c>
      <c r="H11" s="41"/>
      <c r="I11" s="42"/>
      <c r="J11" s="40"/>
      <c r="K11" s="41">
        <v>0.0</v>
      </c>
      <c r="L11" s="46">
        <v>0.0</v>
      </c>
      <c r="M11" s="20"/>
      <c r="N11" s="20"/>
      <c r="O11" s="20"/>
      <c r="P11" s="20"/>
      <c r="Q11" s="20"/>
      <c r="R11" s="20"/>
      <c r="S11" s="20"/>
      <c r="T11" s="20"/>
      <c r="U11" s="20"/>
      <c r="V11" s="20"/>
      <c r="W11" s="20"/>
      <c r="X11" s="20"/>
      <c r="Y11" s="20"/>
      <c r="Z11" s="20"/>
    </row>
    <row r="12" ht="12.75" customHeight="1">
      <c r="A12" s="53" t="s">
        <v>99</v>
      </c>
      <c r="B12" s="35"/>
      <c r="C12" s="36"/>
      <c r="D12" s="37"/>
      <c r="E12" s="35"/>
      <c r="F12" s="45"/>
      <c r="G12" s="54" t="s">
        <v>99</v>
      </c>
      <c r="H12" s="41"/>
      <c r="I12" s="42"/>
      <c r="J12" s="40"/>
      <c r="K12" s="41">
        <v>0.0</v>
      </c>
      <c r="L12" s="46">
        <v>0.0</v>
      </c>
      <c r="M12" s="20"/>
      <c r="N12" s="20"/>
      <c r="O12" s="20"/>
      <c r="P12" s="20"/>
      <c r="Q12" s="20"/>
      <c r="R12" s="20"/>
      <c r="S12" s="20"/>
      <c r="T12" s="20"/>
      <c r="U12" s="20"/>
      <c r="V12" s="20"/>
      <c r="W12" s="20"/>
      <c r="X12" s="20"/>
      <c r="Y12" s="20"/>
      <c r="Z12" s="20"/>
    </row>
    <row r="13" ht="12.75" customHeight="1">
      <c r="A13" s="53" t="s">
        <v>100</v>
      </c>
      <c r="B13" s="35"/>
      <c r="C13" s="36"/>
      <c r="D13" s="37"/>
      <c r="E13" s="35"/>
      <c r="F13" s="45"/>
      <c r="G13" s="54" t="s">
        <v>100</v>
      </c>
      <c r="H13" s="41"/>
      <c r="I13" s="42"/>
      <c r="J13" s="40"/>
      <c r="K13" s="41">
        <v>0.0</v>
      </c>
      <c r="L13" s="46">
        <v>0.0</v>
      </c>
      <c r="M13" s="20"/>
      <c r="N13" s="20"/>
      <c r="O13" s="20"/>
      <c r="P13" s="20"/>
      <c r="Q13" s="20"/>
      <c r="R13" s="20"/>
      <c r="S13" s="20"/>
      <c r="T13" s="20"/>
      <c r="U13" s="20"/>
      <c r="V13" s="20"/>
      <c r="W13" s="20"/>
      <c r="X13" s="20"/>
      <c r="Y13" s="20"/>
      <c r="Z13" s="20"/>
    </row>
    <row r="14" ht="12.75" customHeight="1">
      <c r="A14" s="53" t="s">
        <v>101</v>
      </c>
      <c r="B14" s="35"/>
      <c r="C14" s="36"/>
      <c r="D14" s="37"/>
      <c r="E14" s="35"/>
      <c r="F14" s="45"/>
      <c r="G14" s="54" t="s">
        <v>101</v>
      </c>
      <c r="H14" s="41"/>
      <c r="I14" s="42"/>
      <c r="J14" s="40"/>
      <c r="K14" s="41">
        <v>0.0</v>
      </c>
      <c r="L14" s="46">
        <v>0.0</v>
      </c>
      <c r="M14" s="20"/>
      <c r="N14" s="20"/>
      <c r="O14" s="20"/>
      <c r="P14" s="20"/>
      <c r="Q14" s="20"/>
      <c r="R14" s="20"/>
      <c r="S14" s="20"/>
      <c r="T14" s="20"/>
      <c r="U14" s="20"/>
      <c r="V14" s="20"/>
      <c r="W14" s="20"/>
      <c r="X14" s="20"/>
      <c r="Y14" s="20"/>
      <c r="Z14" s="20"/>
    </row>
    <row r="15" ht="12.75" customHeight="1">
      <c r="A15" s="53" t="s">
        <v>103</v>
      </c>
      <c r="B15" s="35"/>
      <c r="C15" s="36"/>
      <c r="D15" s="37"/>
      <c r="E15" s="38">
        <v>850.0</v>
      </c>
      <c r="F15" s="39">
        <v>850.0</v>
      </c>
      <c r="G15" s="54" t="s">
        <v>103</v>
      </c>
      <c r="H15" s="41"/>
      <c r="I15" s="42"/>
      <c r="J15" s="40"/>
      <c r="K15" s="41">
        <v>0.0</v>
      </c>
      <c r="L15" s="46">
        <v>0.0</v>
      </c>
      <c r="M15" s="20"/>
      <c r="N15" s="20"/>
      <c r="O15" s="20"/>
      <c r="P15" s="20"/>
      <c r="Q15" s="20"/>
      <c r="R15" s="20"/>
      <c r="S15" s="20"/>
      <c r="T15" s="20"/>
      <c r="U15" s="20"/>
      <c r="V15" s="20"/>
      <c r="W15" s="20"/>
      <c r="X15" s="20"/>
      <c r="Y15" s="20"/>
      <c r="Z15" s="20"/>
    </row>
    <row r="16" ht="26.25" customHeight="1">
      <c r="A16" s="55" t="s">
        <v>104</v>
      </c>
      <c r="B16" s="56"/>
      <c r="C16" s="55"/>
      <c r="D16" s="37"/>
      <c r="E16" s="47"/>
      <c r="F16" s="48"/>
      <c r="G16" s="40" t="s">
        <v>104</v>
      </c>
      <c r="H16" s="49"/>
      <c r="I16" s="57"/>
      <c r="J16" s="40"/>
      <c r="K16" s="51"/>
      <c r="L16" s="52"/>
      <c r="M16" s="20"/>
      <c r="N16" s="20"/>
      <c r="O16" s="20"/>
      <c r="P16" s="20"/>
      <c r="Q16" s="20"/>
      <c r="R16" s="20"/>
      <c r="S16" s="20"/>
      <c r="T16" s="20"/>
      <c r="U16" s="20"/>
      <c r="V16" s="20"/>
      <c r="W16" s="20"/>
      <c r="X16" s="20"/>
      <c r="Y16" s="20"/>
      <c r="Z16" s="20"/>
    </row>
    <row r="17" ht="12.75" customHeight="1">
      <c r="A17" s="37" t="s">
        <v>105</v>
      </c>
      <c r="B17" s="35">
        <v>0.0</v>
      </c>
      <c r="C17" s="36"/>
      <c r="D17" s="37"/>
      <c r="E17" s="35">
        <v>0.0</v>
      </c>
      <c r="F17" s="45">
        <v>0.0</v>
      </c>
      <c r="G17" s="40" t="s">
        <v>105</v>
      </c>
      <c r="H17" s="41"/>
      <c r="I17" s="42"/>
      <c r="J17" s="40"/>
      <c r="K17" s="41">
        <v>0.0</v>
      </c>
      <c r="L17" s="46">
        <v>0.0</v>
      </c>
      <c r="M17" s="20"/>
      <c r="N17" s="20"/>
      <c r="O17" s="20"/>
      <c r="P17" s="20"/>
      <c r="Q17" s="20"/>
      <c r="R17" s="20"/>
      <c r="S17" s="20"/>
      <c r="T17" s="20"/>
      <c r="U17" s="20"/>
      <c r="V17" s="20"/>
      <c r="W17" s="20"/>
      <c r="X17" s="20"/>
      <c r="Y17" s="20"/>
      <c r="Z17" s="20"/>
    </row>
    <row r="18" ht="12.75" customHeight="1">
      <c r="A18" s="37" t="s">
        <v>105</v>
      </c>
      <c r="B18" s="35"/>
      <c r="C18" s="36"/>
      <c r="D18" s="37"/>
      <c r="E18" s="35">
        <v>0.0</v>
      </c>
      <c r="F18" s="45">
        <v>0.0</v>
      </c>
      <c r="G18" s="40" t="s">
        <v>105</v>
      </c>
      <c r="H18" s="41"/>
      <c r="I18" s="42"/>
      <c r="J18" s="40"/>
      <c r="K18" s="41">
        <v>0.0</v>
      </c>
      <c r="L18" s="46">
        <v>0.0</v>
      </c>
      <c r="M18" s="20"/>
      <c r="N18" s="20"/>
      <c r="O18" s="20"/>
      <c r="P18" s="20"/>
      <c r="Q18" s="20"/>
      <c r="R18" s="20"/>
      <c r="S18" s="20"/>
      <c r="T18" s="20"/>
      <c r="U18" s="20"/>
      <c r="V18" s="20"/>
      <c r="W18" s="20"/>
      <c r="X18" s="20"/>
      <c r="Y18" s="20"/>
      <c r="Z18" s="20"/>
    </row>
    <row r="19" ht="12.75" customHeight="1">
      <c r="A19" s="58" t="s">
        <v>106</v>
      </c>
      <c r="B19" s="59"/>
      <c r="C19" s="60"/>
      <c r="D19" s="58"/>
      <c r="E19" s="47"/>
      <c r="F19" s="48"/>
      <c r="G19" s="61" t="s">
        <v>106</v>
      </c>
      <c r="H19" s="51"/>
      <c r="I19" s="50"/>
      <c r="J19" s="61"/>
      <c r="K19" s="51"/>
      <c r="L19" s="52"/>
      <c r="M19" s="20"/>
      <c r="N19" s="20"/>
      <c r="O19" s="20"/>
      <c r="P19" s="20"/>
      <c r="Q19" s="20"/>
      <c r="R19" s="20"/>
      <c r="S19" s="20"/>
      <c r="T19" s="20"/>
      <c r="U19" s="20"/>
      <c r="V19" s="20"/>
      <c r="W19" s="20"/>
      <c r="X19" s="20"/>
      <c r="Y19" s="20"/>
      <c r="Z19" s="20"/>
    </row>
    <row r="20" ht="12.75" customHeight="1">
      <c r="A20" s="37" t="s">
        <v>107</v>
      </c>
      <c r="B20" s="56">
        <f>SUM(B5:B18)</f>
        <v>4850</v>
      </c>
      <c r="C20" s="56"/>
      <c r="D20" s="37"/>
      <c r="E20" s="56">
        <f t="shared" ref="E20:F20" si="1">SUM(E5,E6,E7,E8,E10,E11,E15,E17,E18)</f>
        <v>3630</v>
      </c>
      <c r="F20" s="62">
        <f t="shared" si="1"/>
        <v>3630</v>
      </c>
      <c r="G20" s="40" t="s">
        <v>107</v>
      </c>
      <c r="H20" s="49">
        <f>SUM(H5:H18)</f>
        <v>250</v>
      </c>
      <c r="I20" s="57"/>
      <c r="J20" s="40"/>
      <c r="K20" s="49">
        <f t="shared" ref="K20:L20" si="2">SUM(K5:K19)</f>
        <v>250</v>
      </c>
      <c r="L20" s="63">
        <f t="shared" si="2"/>
        <v>250</v>
      </c>
      <c r="M20" s="20"/>
      <c r="N20" s="20"/>
      <c r="O20" s="20"/>
      <c r="P20" s="20"/>
      <c r="Q20" s="20"/>
      <c r="R20" s="20"/>
      <c r="S20" s="20"/>
      <c r="T20" s="20"/>
      <c r="U20" s="20"/>
      <c r="V20" s="20"/>
      <c r="W20" s="20"/>
      <c r="X20" s="20"/>
      <c r="Y20" s="20"/>
      <c r="Z20" s="20"/>
    </row>
    <row r="21" ht="12.75" customHeight="1">
      <c r="A21" s="64" t="s">
        <v>108</v>
      </c>
      <c r="B21" s="27"/>
      <c r="C21" s="65"/>
      <c r="D21" s="27"/>
      <c r="E21" s="66"/>
      <c r="F21" s="67"/>
      <c r="G21" s="27" t="s">
        <v>109</v>
      </c>
      <c r="H21" s="27"/>
      <c r="I21" s="65"/>
      <c r="J21" s="27" t="s">
        <v>110</v>
      </c>
      <c r="K21" s="27" t="s">
        <v>111</v>
      </c>
      <c r="L21" s="68" t="s">
        <v>112</v>
      </c>
      <c r="M21" s="20"/>
      <c r="N21" s="20"/>
      <c r="O21" s="20"/>
      <c r="P21" s="20"/>
      <c r="Q21" s="20"/>
      <c r="R21" s="20"/>
      <c r="S21" s="20"/>
      <c r="T21" s="20"/>
      <c r="U21" s="20"/>
      <c r="V21" s="20"/>
      <c r="W21" s="20"/>
      <c r="X21" s="20"/>
      <c r="Y21" s="20"/>
      <c r="Z21" s="20"/>
    </row>
    <row r="22" ht="12.75" customHeight="1">
      <c r="A22" s="30"/>
      <c r="B22" s="30"/>
      <c r="C22" s="69"/>
      <c r="D22" s="30"/>
      <c r="E22" s="70"/>
      <c r="F22" s="71"/>
      <c r="G22" s="29" t="s">
        <v>113</v>
      </c>
      <c r="H22" s="29"/>
      <c r="I22" s="72"/>
      <c r="J22" s="29"/>
      <c r="K22" s="29" t="s">
        <v>114</v>
      </c>
      <c r="L22" s="33" t="s">
        <v>115</v>
      </c>
      <c r="M22" s="20"/>
      <c r="N22" s="20"/>
      <c r="O22" s="20"/>
      <c r="P22" s="20"/>
      <c r="Q22" s="20"/>
      <c r="R22" s="20"/>
      <c r="S22" s="20"/>
      <c r="T22" s="20"/>
      <c r="U22" s="20"/>
      <c r="V22" s="20"/>
      <c r="W22" s="20"/>
      <c r="X22" s="20"/>
      <c r="Y22" s="20"/>
      <c r="Z22" s="20"/>
    </row>
    <row r="23" ht="12.75" customHeight="1">
      <c r="A23" s="73"/>
      <c r="B23" s="30" t="s">
        <v>79</v>
      </c>
      <c r="C23" s="69" t="s">
        <v>80</v>
      </c>
      <c r="D23" s="30"/>
      <c r="E23" s="29" t="s">
        <v>81</v>
      </c>
      <c r="F23" s="33" t="s">
        <v>82</v>
      </c>
      <c r="G23" s="74" t="s">
        <v>116</v>
      </c>
      <c r="H23" s="29" t="s">
        <v>79</v>
      </c>
      <c r="I23" s="72" t="s">
        <v>80</v>
      </c>
      <c r="J23" s="29"/>
      <c r="K23" s="29" t="s">
        <v>81</v>
      </c>
      <c r="L23" s="33" t="s">
        <v>82</v>
      </c>
      <c r="M23" s="20"/>
      <c r="N23" s="20"/>
      <c r="O23" s="20"/>
      <c r="P23" s="20"/>
      <c r="Q23" s="20"/>
      <c r="R23" s="20"/>
      <c r="S23" s="20"/>
      <c r="T23" s="20"/>
      <c r="U23" s="20"/>
      <c r="V23" s="20"/>
      <c r="W23" s="20"/>
      <c r="X23" s="20"/>
      <c r="Y23" s="20"/>
      <c r="Z23" s="20"/>
    </row>
    <row r="24" ht="12.75" customHeight="1">
      <c r="A24" s="75" t="s">
        <v>117</v>
      </c>
      <c r="B24" s="76">
        <v>0.0</v>
      </c>
      <c r="C24" s="77"/>
      <c r="D24" s="75"/>
      <c r="E24" s="76">
        <v>0.0</v>
      </c>
      <c r="F24" s="85">
        <v>0.0</v>
      </c>
      <c r="G24" s="80" t="s">
        <v>119</v>
      </c>
      <c r="H24" s="81">
        <v>0.0</v>
      </c>
      <c r="I24" s="82"/>
      <c r="J24" s="83"/>
      <c r="K24" s="81">
        <v>0.0</v>
      </c>
      <c r="L24" s="84">
        <v>0.0</v>
      </c>
      <c r="M24" s="20"/>
      <c r="N24" s="20"/>
      <c r="O24" s="20"/>
      <c r="P24" s="20"/>
      <c r="Q24" s="20"/>
      <c r="R24" s="20"/>
      <c r="S24" s="20"/>
      <c r="T24" s="20"/>
      <c r="U24" s="20"/>
      <c r="V24" s="20"/>
      <c r="W24" s="20"/>
      <c r="X24" s="20"/>
      <c r="Y24" s="20"/>
      <c r="Z24" s="20"/>
    </row>
    <row r="25" ht="12.75" customHeight="1">
      <c r="A25" s="75" t="s">
        <v>120</v>
      </c>
      <c r="B25" s="76">
        <v>0.0</v>
      </c>
      <c r="C25" s="77"/>
      <c r="D25" s="75"/>
      <c r="E25" s="76">
        <v>0.0</v>
      </c>
      <c r="F25" s="85">
        <v>0.0</v>
      </c>
      <c r="G25" s="80" t="s">
        <v>122</v>
      </c>
      <c r="H25" s="81">
        <v>0.0</v>
      </c>
      <c r="I25" s="82"/>
      <c r="J25" s="83"/>
      <c r="K25" s="81">
        <v>0.0</v>
      </c>
      <c r="L25" s="84">
        <v>0.0</v>
      </c>
      <c r="M25" s="20"/>
      <c r="N25" s="20"/>
      <c r="O25" s="20"/>
      <c r="P25" s="20"/>
      <c r="Q25" s="20"/>
      <c r="R25" s="20"/>
      <c r="S25" s="20"/>
      <c r="T25" s="20"/>
      <c r="U25" s="20"/>
      <c r="V25" s="20"/>
      <c r="W25" s="20"/>
      <c r="X25" s="20"/>
      <c r="Y25" s="20"/>
      <c r="Z25" s="20"/>
    </row>
    <row r="26" ht="12.75" customHeight="1">
      <c r="A26" s="75" t="s">
        <v>123</v>
      </c>
      <c r="B26" s="76"/>
      <c r="C26" s="77"/>
      <c r="D26" s="75"/>
      <c r="E26" s="76">
        <v>0.0</v>
      </c>
      <c r="F26" s="85">
        <v>0.0</v>
      </c>
      <c r="G26" s="80" t="s">
        <v>124</v>
      </c>
      <c r="H26" s="81">
        <v>0.0</v>
      </c>
      <c r="I26" s="82"/>
      <c r="J26" s="83"/>
      <c r="K26" s="81">
        <v>0.0</v>
      </c>
      <c r="L26" s="84">
        <v>0.0</v>
      </c>
      <c r="M26" s="20"/>
      <c r="N26" s="20"/>
      <c r="O26" s="20"/>
      <c r="P26" s="20"/>
      <c r="Q26" s="20"/>
      <c r="R26" s="20"/>
      <c r="S26" s="20"/>
      <c r="T26" s="20"/>
      <c r="U26" s="20"/>
      <c r="V26" s="20"/>
      <c r="W26" s="20"/>
      <c r="X26" s="20"/>
      <c r="Y26" s="20"/>
      <c r="Z26" s="20"/>
    </row>
    <row r="27" ht="12.75" customHeight="1">
      <c r="A27" s="75" t="s">
        <v>125</v>
      </c>
      <c r="B27" s="76">
        <v>50.0</v>
      </c>
      <c r="C27" s="77" t="s">
        <v>768</v>
      </c>
      <c r="D27" s="75"/>
      <c r="E27" s="177">
        <v>50.0</v>
      </c>
      <c r="F27" s="79">
        <v>50.0</v>
      </c>
      <c r="G27" s="83" t="s">
        <v>127</v>
      </c>
      <c r="H27" s="81">
        <v>0.0</v>
      </c>
      <c r="I27" s="82"/>
      <c r="J27" s="83"/>
      <c r="K27" s="81">
        <v>0.0</v>
      </c>
      <c r="L27" s="84">
        <v>0.0</v>
      </c>
      <c r="M27" s="20"/>
      <c r="N27" s="20"/>
      <c r="O27" s="20"/>
      <c r="P27" s="20"/>
      <c r="Q27" s="20"/>
      <c r="R27" s="20"/>
      <c r="S27" s="20"/>
      <c r="T27" s="20"/>
      <c r="U27" s="20"/>
      <c r="V27" s="20"/>
      <c r="W27" s="20"/>
      <c r="X27" s="20"/>
      <c r="Y27" s="20"/>
      <c r="Z27" s="20"/>
    </row>
    <row r="28" ht="12.75" customHeight="1">
      <c r="A28" s="75" t="s">
        <v>128</v>
      </c>
      <c r="B28" s="86">
        <v>0.0</v>
      </c>
      <c r="C28" s="77"/>
      <c r="D28" s="75"/>
      <c r="E28" s="86">
        <v>0.0</v>
      </c>
      <c r="F28" s="85">
        <v>0.0</v>
      </c>
      <c r="G28" s="80" t="s">
        <v>129</v>
      </c>
      <c r="H28" s="87"/>
      <c r="I28" s="88"/>
      <c r="J28" s="83"/>
      <c r="K28" s="89"/>
      <c r="L28" s="90"/>
      <c r="M28" s="20"/>
      <c r="N28" s="20"/>
      <c r="O28" s="20"/>
      <c r="P28" s="20"/>
      <c r="Q28" s="20"/>
      <c r="R28" s="20"/>
      <c r="S28" s="20"/>
      <c r="T28" s="20"/>
      <c r="U28" s="20"/>
      <c r="V28" s="20"/>
      <c r="W28" s="20"/>
      <c r="X28" s="20"/>
      <c r="Y28" s="20"/>
      <c r="Z28" s="20"/>
    </row>
    <row r="29" ht="12.75" customHeight="1">
      <c r="A29" s="75"/>
      <c r="B29" s="75"/>
      <c r="C29" s="91"/>
      <c r="D29" s="75"/>
      <c r="E29" s="75"/>
      <c r="F29" s="92"/>
      <c r="G29" s="93" t="s">
        <v>130</v>
      </c>
      <c r="H29" s="89"/>
      <c r="I29" s="94" t="s">
        <v>94</v>
      </c>
      <c r="J29" s="83"/>
      <c r="K29" s="89"/>
      <c r="L29" s="90"/>
      <c r="M29" s="20"/>
      <c r="N29" s="20"/>
      <c r="O29" s="20"/>
      <c r="P29" s="20"/>
      <c r="Q29" s="20"/>
      <c r="R29" s="20"/>
      <c r="S29" s="20"/>
      <c r="T29" s="20"/>
      <c r="U29" s="20"/>
      <c r="V29" s="20"/>
      <c r="W29" s="20"/>
      <c r="X29" s="20"/>
      <c r="Y29" s="20"/>
      <c r="Z29" s="20"/>
    </row>
    <row r="30" ht="12.75" customHeight="1">
      <c r="A30" s="75" t="s">
        <v>131</v>
      </c>
      <c r="B30" s="76">
        <v>0.0</v>
      </c>
      <c r="C30" s="77"/>
      <c r="D30" s="75"/>
      <c r="E30" s="76">
        <v>0.0</v>
      </c>
      <c r="F30" s="85">
        <v>0.0</v>
      </c>
      <c r="G30" s="95" t="s">
        <v>133</v>
      </c>
      <c r="H30" s="81">
        <v>0.0</v>
      </c>
      <c r="I30" s="82"/>
      <c r="J30" s="83"/>
      <c r="K30" s="81">
        <v>0.0</v>
      </c>
      <c r="L30" s="84">
        <v>0.0</v>
      </c>
      <c r="M30" s="20"/>
      <c r="N30" s="20"/>
      <c r="O30" s="20"/>
      <c r="P30" s="20"/>
      <c r="Q30" s="20"/>
      <c r="R30" s="20"/>
      <c r="S30" s="20"/>
      <c r="T30" s="20"/>
      <c r="U30" s="20"/>
      <c r="V30" s="20"/>
      <c r="W30" s="20"/>
      <c r="X30" s="20"/>
      <c r="Y30" s="20"/>
      <c r="Z30" s="20"/>
    </row>
    <row r="31" ht="27.0" customHeight="1">
      <c r="A31" s="75" t="s">
        <v>134</v>
      </c>
      <c r="B31" s="76">
        <v>0.0</v>
      </c>
      <c r="C31" s="77"/>
      <c r="D31" s="75"/>
      <c r="E31" s="76">
        <v>0.0</v>
      </c>
      <c r="F31" s="85">
        <v>0.0</v>
      </c>
      <c r="G31" s="88" t="s">
        <v>135</v>
      </c>
      <c r="H31" s="87"/>
      <c r="I31" s="88"/>
      <c r="J31" s="83"/>
      <c r="K31" s="89"/>
      <c r="L31" s="90"/>
      <c r="M31" s="20"/>
      <c r="N31" s="20"/>
      <c r="O31" s="20"/>
      <c r="P31" s="20"/>
      <c r="Q31" s="20"/>
      <c r="R31" s="20"/>
      <c r="S31" s="20"/>
      <c r="T31" s="20"/>
      <c r="U31" s="20"/>
      <c r="V31" s="20"/>
      <c r="W31" s="20"/>
      <c r="X31" s="20"/>
      <c r="Y31" s="20"/>
      <c r="Z31" s="20"/>
    </row>
    <row r="32" ht="12.75" customHeight="1">
      <c r="A32" s="75" t="s">
        <v>136</v>
      </c>
      <c r="B32" s="76"/>
      <c r="C32" s="77"/>
      <c r="D32" s="75"/>
      <c r="E32" s="76">
        <v>0.0</v>
      </c>
      <c r="F32" s="85">
        <v>0.0</v>
      </c>
      <c r="G32" s="83" t="s">
        <v>105</v>
      </c>
      <c r="H32" s="81">
        <v>0.0</v>
      </c>
      <c r="I32" s="82"/>
      <c r="J32" s="83"/>
      <c r="K32" s="81">
        <v>0.0</v>
      </c>
      <c r="L32" s="84">
        <v>0.0</v>
      </c>
      <c r="M32" s="20"/>
      <c r="N32" s="20"/>
      <c r="O32" s="20"/>
      <c r="P32" s="20"/>
      <c r="Q32" s="20"/>
      <c r="R32" s="20"/>
      <c r="S32" s="20"/>
      <c r="T32" s="20"/>
      <c r="U32" s="20"/>
      <c r="V32" s="20"/>
      <c r="W32" s="20"/>
      <c r="X32" s="20"/>
      <c r="Y32" s="20"/>
      <c r="Z32" s="20"/>
    </row>
    <row r="33" ht="12.75" customHeight="1">
      <c r="A33" s="75" t="s">
        <v>137</v>
      </c>
      <c r="B33" s="76">
        <v>1450.0</v>
      </c>
      <c r="C33" s="77" t="s">
        <v>769</v>
      </c>
      <c r="D33" s="75"/>
      <c r="E33" s="78">
        <v>450.0</v>
      </c>
      <c r="F33" s="79">
        <v>450.0</v>
      </c>
      <c r="G33" s="96" t="s">
        <v>138</v>
      </c>
      <c r="H33" s="89"/>
      <c r="I33" s="94"/>
      <c r="J33" s="96"/>
      <c r="K33" s="89"/>
      <c r="L33" s="90"/>
      <c r="M33" s="20"/>
      <c r="N33" s="20"/>
      <c r="O33" s="20"/>
      <c r="P33" s="20"/>
      <c r="Q33" s="20"/>
      <c r="R33" s="20"/>
      <c r="S33" s="20"/>
      <c r="T33" s="20"/>
      <c r="U33" s="20"/>
      <c r="V33" s="20"/>
      <c r="W33" s="20"/>
      <c r="X33" s="20"/>
      <c r="Y33" s="20"/>
      <c r="Z33" s="20"/>
    </row>
    <row r="34" ht="12.75" customHeight="1">
      <c r="A34" s="97" t="s">
        <v>139</v>
      </c>
      <c r="B34" s="98"/>
      <c r="C34" s="99"/>
      <c r="D34" s="97"/>
      <c r="E34" s="98"/>
      <c r="F34" s="100"/>
      <c r="G34" s="83" t="s">
        <v>107</v>
      </c>
      <c r="H34" s="87">
        <f>SUM(H24:H32)</f>
        <v>0</v>
      </c>
      <c r="I34" s="88"/>
      <c r="J34" s="83"/>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5" t="s">
        <v>105</v>
      </c>
      <c r="B35" s="76"/>
      <c r="C35" s="77"/>
      <c r="D35" s="75"/>
      <c r="E35" s="76">
        <v>0.0</v>
      </c>
      <c r="F35" s="85">
        <v>0.0</v>
      </c>
      <c r="G35" s="27" t="s">
        <v>141</v>
      </c>
      <c r="H35" s="27"/>
      <c r="I35" s="65"/>
      <c r="J35" s="27"/>
      <c r="K35" s="66"/>
      <c r="L35" s="67"/>
      <c r="M35" s="20"/>
      <c r="N35" s="20"/>
      <c r="O35" s="20"/>
      <c r="P35" s="20"/>
      <c r="Q35" s="20"/>
      <c r="R35" s="20"/>
      <c r="S35" s="20"/>
      <c r="T35" s="20"/>
      <c r="U35" s="20"/>
      <c r="V35" s="20"/>
      <c r="W35" s="20"/>
      <c r="X35" s="20"/>
      <c r="Y35" s="20"/>
      <c r="Z35" s="20"/>
    </row>
    <row r="36" ht="12.75" customHeight="1">
      <c r="A36" s="97" t="s">
        <v>142</v>
      </c>
      <c r="B36" s="97"/>
      <c r="C36" s="102"/>
      <c r="D36" s="97"/>
      <c r="E36" s="98"/>
      <c r="F36" s="100"/>
      <c r="G36" s="30" t="s">
        <v>143</v>
      </c>
      <c r="H36" s="30"/>
      <c r="I36" s="69"/>
      <c r="J36" s="30" t="s">
        <v>110</v>
      </c>
      <c r="K36" s="29"/>
      <c r="L36" s="71"/>
      <c r="M36" s="20"/>
      <c r="N36" s="20"/>
      <c r="O36" s="20"/>
      <c r="P36" s="20"/>
      <c r="Q36" s="20"/>
      <c r="R36" s="20"/>
      <c r="S36" s="20"/>
      <c r="T36" s="20"/>
      <c r="U36" s="20"/>
      <c r="V36" s="20"/>
      <c r="W36" s="20"/>
      <c r="X36" s="20"/>
      <c r="Y36" s="20"/>
      <c r="Z36" s="20"/>
    </row>
    <row r="37" ht="12.75" customHeight="1">
      <c r="A37" s="75" t="s">
        <v>107</v>
      </c>
      <c r="B37" s="103">
        <f>SUM(B24:B35)</f>
        <v>1500</v>
      </c>
      <c r="C37" s="104"/>
      <c r="D37" s="75"/>
      <c r="E37" s="103">
        <f t="shared" ref="E37:F37" si="4">SUM(E24:E36)</f>
        <v>500</v>
      </c>
      <c r="F37" s="105">
        <f t="shared" si="4"/>
        <v>500</v>
      </c>
      <c r="G37" s="30" t="s">
        <v>113</v>
      </c>
      <c r="H37" s="30"/>
      <c r="I37" s="69"/>
      <c r="J37" s="30"/>
      <c r="K37" s="29" t="s">
        <v>114</v>
      </c>
      <c r="L37" s="33" t="s">
        <v>115</v>
      </c>
      <c r="M37" s="20"/>
      <c r="N37" s="20"/>
      <c r="O37" s="20"/>
      <c r="P37" s="20"/>
      <c r="Q37" s="20"/>
      <c r="R37" s="20"/>
      <c r="S37" s="20"/>
      <c r="T37" s="20"/>
      <c r="U37" s="20"/>
      <c r="V37" s="20"/>
      <c r="W37" s="20"/>
      <c r="X37" s="20"/>
      <c r="Y37" s="20"/>
      <c r="Z37" s="20"/>
    </row>
    <row r="38" ht="12.75" customHeight="1">
      <c r="A38" s="64" t="s">
        <v>144</v>
      </c>
      <c r="B38" s="27"/>
      <c r="C38" s="65"/>
      <c r="D38" s="27"/>
      <c r="E38" s="27"/>
      <c r="F38" s="68"/>
      <c r="G38" s="73" t="s">
        <v>145</v>
      </c>
      <c r="H38" s="30" t="s">
        <v>79</v>
      </c>
      <c r="I38" s="69" t="s">
        <v>146</v>
      </c>
      <c r="J38" s="30"/>
      <c r="K38" s="29" t="s">
        <v>81</v>
      </c>
      <c r="L38" s="33" t="s">
        <v>82</v>
      </c>
      <c r="M38" s="20"/>
      <c r="N38" s="20"/>
      <c r="O38" s="20"/>
      <c r="P38" s="20"/>
      <c r="Q38" s="20"/>
      <c r="R38" s="20"/>
      <c r="S38" s="20"/>
      <c r="T38" s="20"/>
      <c r="U38" s="20"/>
      <c r="V38" s="20"/>
      <c r="W38" s="20"/>
      <c r="X38" s="20"/>
      <c r="Y38" s="20"/>
      <c r="Z38" s="20"/>
    </row>
    <row r="39" ht="12.75" customHeight="1">
      <c r="A39" s="30" t="s">
        <v>147</v>
      </c>
      <c r="B39" s="30"/>
      <c r="C39" s="69"/>
      <c r="D39" s="30"/>
      <c r="E39" s="30" t="s">
        <v>148</v>
      </c>
      <c r="F39" s="106" t="s">
        <v>149</v>
      </c>
      <c r="G39" s="107" t="s">
        <v>150</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151</v>
      </c>
      <c r="B40" s="30"/>
      <c r="C40" s="69"/>
      <c r="D40" s="30"/>
      <c r="E40" s="30"/>
      <c r="F40" s="106"/>
      <c r="G40" s="112" t="s">
        <v>152</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153</v>
      </c>
      <c r="B41" s="30" t="s">
        <v>79</v>
      </c>
      <c r="C41" s="69" t="s">
        <v>146</v>
      </c>
      <c r="D41" s="73"/>
      <c r="E41" s="29" t="s">
        <v>81</v>
      </c>
      <c r="F41" s="33" t="s">
        <v>82</v>
      </c>
      <c r="G41" s="112" t="s">
        <v>154</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155</v>
      </c>
      <c r="B42" s="115">
        <v>0.0</v>
      </c>
      <c r="C42" s="116"/>
      <c r="D42" s="117"/>
      <c r="E42" s="118"/>
      <c r="F42" s="118"/>
      <c r="G42" s="119" t="s">
        <v>156</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157</v>
      </c>
      <c r="B43" s="115">
        <v>0.0</v>
      </c>
      <c r="C43" s="116" t="s">
        <v>158</v>
      </c>
      <c r="D43" s="117"/>
      <c r="E43" s="118"/>
      <c r="F43" s="118"/>
      <c r="G43" s="119" t="s">
        <v>159</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160</v>
      </c>
      <c r="B44" s="115">
        <v>0.0</v>
      </c>
      <c r="C44" s="120" t="s">
        <v>161</v>
      </c>
      <c r="D44" s="117"/>
      <c r="E44" s="118"/>
      <c r="F44" s="118"/>
      <c r="G44" s="121" t="s">
        <v>162</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163</v>
      </c>
      <c r="B45" s="122">
        <v>0.0</v>
      </c>
      <c r="C45" s="120"/>
      <c r="D45" s="117"/>
      <c r="E45" s="122">
        <v>0.0</v>
      </c>
      <c r="F45" s="123">
        <v>0.0</v>
      </c>
      <c r="G45" s="112" t="s">
        <v>107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164</v>
      </c>
      <c r="B46" s="122">
        <v>0.0</v>
      </c>
      <c r="C46" s="120"/>
      <c r="D46" s="117"/>
      <c r="E46" s="122">
        <v>0.0</v>
      </c>
      <c r="F46" s="123">
        <v>0.0</v>
      </c>
      <c r="G46" s="27" t="s">
        <v>165</v>
      </c>
      <c r="H46" s="27"/>
      <c r="I46" s="65"/>
      <c r="J46" s="27"/>
      <c r="K46" s="66"/>
      <c r="L46" s="67"/>
      <c r="M46" s="20"/>
      <c r="N46" s="20"/>
      <c r="O46" s="20"/>
      <c r="P46" s="20"/>
      <c r="Q46" s="20"/>
      <c r="R46" s="20"/>
      <c r="S46" s="20"/>
      <c r="T46" s="20"/>
      <c r="U46" s="20"/>
      <c r="V46" s="20"/>
      <c r="W46" s="20"/>
      <c r="X46" s="20"/>
      <c r="Y46" s="20"/>
      <c r="Z46" s="20"/>
    </row>
    <row r="47" ht="13.5" customHeight="1">
      <c r="A47" s="114" t="s">
        <v>166</v>
      </c>
      <c r="B47" s="118"/>
      <c r="C47" s="114"/>
      <c r="D47" s="117"/>
      <c r="E47" s="118"/>
      <c r="F47" s="114"/>
      <c r="G47" s="126" t="s">
        <v>167</v>
      </c>
      <c r="H47" s="30"/>
      <c r="I47" s="69"/>
      <c r="J47" s="30"/>
      <c r="K47" s="70"/>
      <c r="L47" s="71"/>
      <c r="M47" s="20"/>
      <c r="N47" s="20"/>
      <c r="O47" s="20"/>
      <c r="P47" s="20"/>
      <c r="Q47" s="20"/>
      <c r="R47" s="20"/>
      <c r="S47" s="20"/>
      <c r="T47" s="20"/>
      <c r="U47" s="20"/>
      <c r="V47" s="20"/>
      <c r="W47" s="20"/>
      <c r="X47" s="20"/>
      <c r="Y47" s="20"/>
      <c r="Z47" s="20"/>
    </row>
    <row r="48" ht="13.5" customHeight="1">
      <c r="A48" s="114" t="s">
        <v>168</v>
      </c>
      <c r="B48" s="118"/>
      <c r="C48" s="114"/>
      <c r="D48" s="117"/>
      <c r="E48" s="118"/>
      <c r="F48" s="114"/>
      <c r="G48" s="127" t="s">
        <v>169</v>
      </c>
      <c r="H48" s="73"/>
      <c r="I48" s="128"/>
      <c r="J48" s="73"/>
      <c r="K48" s="70"/>
      <c r="L48" s="71"/>
      <c r="M48" s="20"/>
      <c r="N48" s="20"/>
      <c r="O48" s="20"/>
      <c r="P48" s="20"/>
      <c r="Q48" s="20"/>
      <c r="R48" s="20"/>
      <c r="S48" s="20"/>
      <c r="T48" s="20"/>
      <c r="U48" s="20"/>
      <c r="V48" s="20"/>
      <c r="W48" s="20"/>
      <c r="X48" s="20"/>
      <c r="Y48" s="20"/>
      <c r="Z48" s="20"/>
    </row>
    <row r="49" ht="12.0" customHeight="1">
      <c r="A49" s="114" t="s">
        <v>170</v>
      </c>
      <c r="B49" s="118"/>
      <c r="C49" s="114"/>
      <c r="D49" s="117"/>
      <c r="E49" s="129"/>
      <c r="F49" s="130"/>
      <c r="G49" s="30" t="s">
        <v>113</v>
      </c>
      <c r="H49" s="30"/>
      <c r="I49" s="69" t="s">
        <v>171</v>
      </c>
      <c r="J49" s="30" t="s">
        <v>110</v>
      </c>
      <c r="K49" s="29" t="s">
        <v>114</v>
      </c>
      <c r="L49" s="33" t="s">
        <v>115</v>
      </c>
      <c r="M49" s="20"/>
      <c r="N49" s="20"/>
      <c r="O49" s="20"/>
      <c r="P49" s="20"/>
      <c r="Q49" s="20"/>
      <c r="R49" s="20"/>
      <c r="S49" s="20"/>
      <c r="T49" s="20"/>
      <c r="U49" s="20"/>
      <c r="V49" s="20"/>
      <c r="W49" s="20"/>
      <c r="X49" s="20"/>
      <c r="Y49" s="20"/>
      <c r="Z49" s="20"/>
    </row>
    <row r="50" ht="12.75" customHeight="1">
      <c r="A50" s="117" t="s">
        <v>107</v>
      </c>
      <c r="B50" s="118">
        <f>SUM(B42:B46)</f>
        <v>0</v>
      </c>
      <c r="C50" s="114"/>
      <c r="D50" s="117"/>
      <c r="E50" s="118">
        <f t="shared" ref="E50:F50" si="6">SUM(E45,E46)</f>
        <v>0</v>
      </c>
      <c r="F50" s="131">
        <f t="shared" si="6"/>
        <v>0</v>
      </c>
      <c r="G50" s="132" t="s">
        <v>172</v>
      </c>
      <c r="H50" s="30" t="s">
        <v>79</v>
      </c>
      <c r="I50" s="69" t="s">
        <v>146</v>
      </c>
      <c r="J50" s="73"/>
      <c r="K50" s="29" t="s">
        <v>81</v>
      </c>
      <c r="L50" s="33" t="s">
        <v>82</v>
      </c>
      <c r="M50" s="20"/>
      <c r="N50" s="20"/>
      <c r="O50" s="20"/>
      <c r="P50" s="20"/>
      <c r="Q50" s="20"/>
      <c r="R50" s="20"/>
      <c r="S50" s="20"/>
      <c r="T50" s="20"/>
      <c r="U50" s="20"/>
      <c r="V50" s="20"/>
      <c r="W50" s="20"/>
      <c r="X50" s="20"/>
      <c r="Y50" s="20"/>
      <c r="Z50" s="20"/>
    </row>
    <row r="51" ht="12.75" customHeight="1">
      <c r="A51" s="64" t="s">
        <v>173</v>
      </c>
      <c r="B51" s="27"/>
      <c r="C51" s="65"/>
      <c r="D51" s="27"/>
      <c r="E51" s="66"/>
      <c r="F51" s="67"/>
      <c r="G51" s="133" t="s">
        <v>174</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167</v>
      </c>
      <c r="B52" s="30"/>
      <c r="C52" s="69"/>
      <c r="D52" s="30"/>
      <c r="E52" s="70"/>
      <c r="F52" s="71"/>
      <c r="G52" s="133" t="s">
        <v>175</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169</v>
      </c>
      <c r="B53" s="73"/>
      <c r="C53" s="128"/>
      <c r="D53" s="73"/>
      <c r="E53" s="70"/>
      <c r="F53" s="71"/>
      <c r="G53" s="133" t="s">
        <v>176</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151</v>
      </c>
      <c r="B54" s="73"/>
      <c r="C54" s="69" t="s">
        <v>171</v>
      </c>
      <c r="D54" s="30" t="s">
        <v>110</v>
      </c>
      <c r="E54" s="29" t="s">
        <v>114</v>
      </c>
      <c r="F54" s="33" t="s">
        <v>115</v>
      </c>
      <c r="G54" s="133" t="s">
        <v>177</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172</v>
      </c>
      <c r="B55" s="138" t="s">
        <v>79</v>
      </c>
      <c r="C55" s="69" t="s">
        <v>146</v>
      </c>
      <c r="D55" s="73"/>
      <c r="E55" s="29" t="s">
        <v>81</v>
      </c>
      <c r="F55" s="33" t="s">
        <v>82</v>
      </c>
      <c r="G55" s="133" t="s">
        <v>178</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174</v>
      </c>
      <c r="B56" s="140">
        <v>0.0</v>
      </c>
      <c r="C56" s="141"/>
      <c r="D56" s="142"/>
      <c r="E56" s="140">
        <v>0.0</v>
      </c>
      <c r="F56" s="143">
        <v>0.0</v>
      </c>
      <c r="G56" s="144" t="s">
        <v>105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175</v>
      </c>
      <c r="B57" s="140">
        <v>0.0</v>
      </c>
      <c r="C57" s="141"/>
      <c r="D57" s="142"/>
      <c r="E57" s="140">
        <v>0.0</v>
      </c>
      <c r="F57" s="143">
        <v>0.0</v>
      </c>
      <c r="G57" s="145" t="s">
        <v>142</v>
      </c>
      <c r="H57" s="146"/>
      <c r="I57" s="145"/>
      <c r="J57" s="146"/>
      <c r="K57" s="147"/>
      <c r="L57" s="148"/>
      <c r="M57" s="20"/>
      <c r="N57" s="20"/>
      <c r="O57" s="20"/>
      <c r="P57" s="20"/>
      <c r="Q57" s="20"/>
      <c r="R57" s="20"/>
      <c r="S57" s="20"/>
      <c r="T57" s="20"/>
      <c r="U57" s="20"/>
      <c r="V57" s="20"/>
      <c r="W57" s="20"/>
      <c r="X57" s="20"/>
      <c r="Y57" s="20"/>
      <c r="Z57" s="20"/>
    </row>
    <row r="58" ht="12.75" customHeight="1">
      <c r="A58" s="139" t="s">
        <v>176</v>
      </c>
      <c r="B58" s="140">
        <v>0.0</v>
      </c>
      <c r="C58" s="141"/>
      <c r="D58" s="142"/>
      <c r="E58" s="140">
        <v>0.0</v>
      </c>
      <c r="F58" s="143">
        <v>0.0</v>
      </c>
      <c r="G58" s="149" t="s">
        <v>107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179</v>
      </c>
      <c r="B59" s="140">
        <v>0.0</v>
      </c>
      <c r="C59" s="141"/>
      <c r="D59" s="142"/>
      <c r="E59" s="140">
        <v>0.0</v>
      </c>
      <c r="F59" s="143">
        <v>0.0</v>
      </c>
      <c r="G59" s="154" t="s">
        <v>180</v>
      </c>
      <c r="H59" s="20"/>
      <c r="I59" s="20"/>
      <c r="J59" s="20"/>
      <c r="K59" s="20"/>
      <c r="L59" s="20"/>
      <c r="M59" s="20"/>
      <c r="N59" s="20"/>
      <c r="O59" s="20"/>
      <c r="P59" s="20"/>
      <c r="Q59" s="20"/>
      <c r="R59" s="20"/>
      <c r="S59" s="20"/>
      <c r="T59" s="20"/>
      <c r="U59" s="20"/>
      <c r="V59" s="20"/>
      <c r="W59" s="20"/>
      <c r="X59" s="20"/>
      <c r="Y59" s="20"/>
      <c r="Z59" s="20"/>
    </row>
    <row r="60" ht="12.75" customHeight="1">
      <c r="A60" s="139" t="s">
        <v>178</v>
      </c>
      <c r="B60" s="140">
        <v>0.0</v>
      </c>
      <c r="C60" s="141"/>
      <c r="D60" s="142"/>
      <c r="E60" s="140">
        <v>0.0</v>
      </c>
      <c r="F60" s="143">
        <v>0.0</v>
      </c>
      <c r="G60" s="181"/>
      <c r="H60" s="20"/>
      <c r="I60" s="20"/>
      <c r="J60" s="20"/>
      <c r="K60" s="20"/>
      <c r="L60" s="20"/>
      <c r="M60" s="20"/>
      <c r="N60" s="20"/>
      <c r="O60" s="20"/>
      <c r="P60" s="20"/>
      <c r="Q60" s="20"/>
      <c r="R60" s="20"/>
      <c r="S60" s="20"/>
      <c r="T60" s="20"/>
      <c r="U60" s="20"/>
      <c r="V60" s="20"/>
      <c r="W60" s="20"/>
      <c r="X60" s="20"/>
      <c r="Y60" s="20"/>
      <c r="Z60" s="20"/>
    </row>
    <row r="61" ht="12.75" customHeight="1">
      <c r="A61" s="156" t="s">
        <v>105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142</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107</v>
      </c>
      <c r="B63" s="163">
        <f>SUM(H56:H62)</f>
        <v>0</v>
      </c>
      <c r="C63" s="164"/>
      <c r="D63" s="142"/>
      <c r="E63" s="163">
        <f t="shared" ref="E63:F63" si="8">SUM(E56,E57,E58,E59,E60,E61)</f>
        <v>0</v>
      </c>
      <c r="F63" s="165">
        <f t="shared" si="8"/>
        <v>0</v>
      </c>
      <c r="G63" s="157"/>
      <c r="H63" s="20"/>
      <c r="I63" s="20"/>
      <c r="J63" s="20"/>
      <c r="K63" s="20"/>
      <c r="L63" s="20"/>
      <c r="M63" s="20"/>
      <c r="N63" s="20"/>
      <c r="O63" s="20"/>
      <c r="P63" s="20"/>
      <c r="Q63" s="20"/>
      <c r="R63" s="20"/>
      <c r="S63" s="20"/>
      <c r="T63" s="20"/>
      <c r="U63" s="20"/>
      <c r="V63" s="20"/>
      <c r="W63" s="20"/>
      <c r="X63" s="20"/>
      <c r="Y63" s="20"/>
      <c r="Z63" s="20"/>
    </row>
    <row r="64" ht="12.75" customHeight="1">
      <c r="A64" s="64" t="s">
        <v>182</v>
      </c>
      <c r="B64" s="27"/>
      <c r="C64" s="27"/>
      <c r="D64" s="68"/>
      <c r="E64" s="166">
        <f t="shared" ref="E64:F64" si="9">SUM(E20,K20,K34,E50,K45,E63,K58)</f>
        <v>3880</v>
      </c>
      <c r="F64" s="167">
        <f t="shared" si="9"/>
        <v>3880</v>
      </c>
      <c r="G64" s="157"/>
      <c r="H64" s="20"/>
      <c r="I64" s="20"/>
      <c r="J64" s="20"/>
      <c r="K64" s="20"/>
      <c r="L64" s="20"/>
      <c r="M64" s="20"/>
      <c r="N64" s="20"/>
      <c r="O64" s="20"/>
      <c r="P64" s="20"/>
      <c r="Q64" s="20"/>
      <c r="R64" s="20"/>
      <c r="S64" s="20"/>
      <c r="T64" s="20"/>
      <c r="U64" s="20"/>
      <c r="V64" s="20"/>
      <c r="W64" s="20"/>
      <c r="X64" s="20"/>
      <c r="Y64" s="20"/>
      <c r="Z64" s="20"/>
    </row>
    <row r="65" ht="12.75" customHeight="1">
      <c r="A65" s="25" t="s">
        <v>183</v>
      </c>
      <c r="B65" s="25"/>
      <c r="C65" s="25"/>
      <c r="D65" s="168"/>
      <c r="E65" s="166">
        <f t="shared" ref="E65:F65" si="10">E37</f>
        <v>500</v>
      </c>
      <c r="F65" s="167">
        <f t="shared" si="10"/>
        <v>500</v>
      </c>
      <c r="G65" s="169"/>
      <c r="H65" s="20"/>
      <c r="I65" s="20"/>
      <c r="J65" s="20"/>
      <c r="K65" s="20"/>
      <c r="L65" s="20"/>
      <c r="M65" s="20"/>
      <c r="N65" s="20"/>
      <c r="O65" s="20"/>
      <c r="P65" s="20"/>
      <c r="Q65" s="20"/>
      <c r="R65" s="20"/>
      <c r="S65" s="20"/>
      <c r="T65" s="20"/>
      <c r="U65" s="20"/>
      <c r="V65" s="20"/>
      <c r="W65" s="20"/>
      <c r="X65" s="20"/>
      <c r="Y65" s="20"/>
      <c r="Z65" s="20"/>
    </row>
    <row r="66" ht="12.75" customHeight="1">
      <c r="A66" s="24" t="s">
        <v>184</v>
      </c>
      <c r="B66" s="25"/>
      <c r="C66" s="25"/>
      <c r="D66" s="25"/>
      <c r="E66" s="167">
        <f t="shared" ref="E66:F66" si="11">SUM(E64:E65)</f>
        <v>4380</v>
      </c>
      <c r="F66" s="167">
        <f t="shared" si="11"/>
        <v>4380</v>
      </c>
      <c r="G66" s="20"/>
      <c r="H66" s="20"/>
      <c r="I66" s="20"/>
      <c r="J66" s="20"/>
      <c r="K66" s="20"/>
      <c r="L66" s="20"/>
      <c r="M66" s="20"/>
      <c r="N66" s="20"/>
      <c r="O66" s="20"/>
      <c r="P66" s="20"/>
      <c r="Q66" s="20"/>
      <c r="R66" s="20"/>
      <c r="S66" s="20"/>
      <c r="T66" s="20"/>
      <c r="U66" s="20"/>
      <c r="V66" s="20"/>
      <c r="W66" s="20"/>
      <c r="X66" s="20"/>
      <c r="Y66" s="20"/>
      <c r="Z66" s="20"/>
    </row>
    <row r="67" ht="12.75" customHeight="1">
      <c r="A67" s="25" t="s">
        <v>185</v>
      </c>
      <c r="B67" s="25"/>
      <c r="C67" s="25"/>
      <c r="D67" s="25"/>
      <c r="E67" s="170" t="s">
        <v>186</v>
      </c>
      <c r="F67" s="171" t="s">
        <v>187</v>
      </c>
      <c r="G67" s="172" t="s">
        <v>188</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189</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7" t="s">
        <v>770</v>
      </c>
      <c r="B1" s="18" t="s">
        <v>771</v>
      </c>
      <c r="C1" s="18" t="s">
        <v>772</v>
      </c>
      <c r="D1" s="18" t="s">
        <v>773</v>
      </c>
      <c r="E1" s="18" t="s">
        <v>774</v>
      </c>
      <c r="F1" s="18" t="s">
        <v>193</v>
      </c>
      <c r="G1" s="19" t="s">
        <v>775</v>
      </c>
      <c r="H1" s="20"/>
      <c r="I1" s="20"/>
      <c r="J1" s="20"/>
      <c r="K1" s="21" t="s">
        <v>776</v>
      </c>
      <c r="L1" s="22"/>
      <c r="M1" s="20"/>
      <c r="N1" s="23"/>
      <c r="O1" s="20"/>
      <c r="P1" s="20"/>
      <c r="Q1" s="20"/>
      <c r="R1" s="20"/>
      <c r="S1" s="20"/>
      <c r="T1" s="20"/>
      <c r="U1" s="20"/>
      <c r="V1" s="20"/>
      <c r="W1" s="20"/>
      <c r="X1" s="20"/>
      <c r="Y1" s="20"/>
      <c r="Z1" s="20"/>
    </row>
    <row r="2" ht="12.75" customHeight="1">
      <c r="A2" s="24" t="s">
        <v>777</v>
      </c>
      <c r="B2" s="25"/>
      <c r="C2" s="25"/>
      <c r="D2" s="25"/>
      <c r="E2" s="26"/>
      <c r="F2" s="26"/>
      <c r="G2" s="25" t="s">
        <v>197</v>
      </c>
      <c r="H2" s="27"/>
      <c r="I2" s="27"/>
      <c r="J2" s="27"/>
      <c r="K2" s="26"/>
      <c r="L2" s="28"/>
      <c r="M2" s="20"/>
      <c r="N2" s="20"/>
      <c r="O2" s="20"/>
      <c r="P2" s="20"/>
      <c r="Q2" s="20"/>
      <c r="R2" s="20"/>
      <c r="S2" s="20"/>
      <c r="T2" s="20"/>
      <c r="U2" s="20"/>
      <c r="V2" s="20"/>
      <c r="W2" s="20"/>
      <c r="X2" s="20"/>
      <c r="Y2" s="20"/>
      <c r="Z2" s="20"/>
    </row>
    <row r="3" ht="12.75" customHeight="1">
      <c r="A3" s="29" t="s">
        <v>778</v>
      </c>
      <c r="B3" s="30" t="s">
        <v>566</v>
      </c>
      <c r="C3" s="30" t="s">
        <v>779</v>
      </c>
      <c r="D3" s="30" t="s">
        <v>780</v>
      </c>
      <c r="E3" s="29" t="s">
        <v>264</v>
      </c>
      <c r="F3" s="31"/>
      <c r="G3" s="29" t="s">
        <v>200</v>
      </c>
      <c r="H3" s="30" t="s">
        <v>115</v>
      </c>
      <c r="I3" s="30" t="s">
        <v>114</v>
      </c>
      <c r="J3" s="30" t="s">
        <v>110</v>
      </c>
      <c r="K3" s="29" t="s">
        <v>199</v>
      </c>
      <c r="L3" s="31"/>
      <c r="M3" s="20"/>
      <c r="N3" s="20"/>
      <c r="O3" s="20"/>
      <c r="P3" s="20"/>
      <c r="Q3" s="20"/>
      <c r="R3" s="20"/>
      <c r="S3" s="20"/>
      <c r="T3" s="20"/>
      <c r="U3" s="20"/>
      <c r="V3" s="20"/>
      <c r="W3" s="20"/>
      <c r="X3" s="20"/>
      <c r="Y3" s="20"/>
      <c r="Z3" s="20"/>
    </row>
    <row r="4" ht="12.75" customHeight="1">
      <c r="A4" s="32" t="s">
        <v>78</v>
      </c>
      <c r="B4" s="29" t="s">
        <v>79</v>
      </c>
      <c r="C4" s="29" t="s">
        <v>80</v>
      </c>
      <c r="D4" s="29"/>
      <c r="E4" s="29" t="s">
        <v>81</v>
      </c>
      <c r="F4" s="33" t="s">
        <v>82</v>
      </c>
      <c r="G4" s="32" t="s">
        <v>78</v>
      </c>
      <c r="H4" s="30" t="s">
        <v>79</v>
      </c>
      <c r="I4" s="30" t="s">
        <v>80</v>
      </c>
      <c r="J4" s="30"/>
      <c r="K4" s="29" t="s">
        <v>81</v>
      </c>
      <c r="L4" s="33" t="s">
        <v>82</v>
      </c>
      <c r="M4" s="20"/>
      <c r="N4" s="20"/>
      <c r="O4" s="20"/>
      <c r="P4" s="20"/>
      <c r="Q4" s="20"/>
      <c r="R4" s="20"/>
      <c r="S4" s="20"/>
      <c r="T4" s="20"/>
      <c r="U4" s="20"/>
      <c r="V4" s="20"/>
      <c r="W4" s="20"/>
      <c r="X4" s="20"/>
      <c r="Y4" s="20"/>
      <c r="Z4" s="20"/>
    </row>
    <row r="5" ht="12.75" customHeight="1">
      <c r="A5" s="34" t="s">
        <v>83</v>
      </c>
      <c r="B5" s="35">
        <v>50.0</v>
      </c>
      <c r="C5" s="36" t="s">
        <v>781</v>
      </c>
      <c r="D5" s="37"/>
      <c r="E5" s="38">
        <v>50.0</v>
      </c>
      <c r="F5" s="39">
        <v>50.0</v>
      </c>
      <c r="G5" s="40" t="s">
        <v>83</v>
      </c>
      <c r="H5" s="41">
        <v>0.0</v>
      </c>
      <c r="I5" s="42"/>
      <c r="J5" s="40"/>
      <c r="K5" s="41">
        <v>0.0</v>
      </c>
      <c r="L5" s="46">
        <v>0.0</v>
      </c>
      <c r="M5" s="20"/>
      <c r="N5" s="20"/>
      <c r="O5" s="20"/>
      <c r="P5" s="20"/>
      <c r="Q5" s="20"/>
      <c r="R5" s="20"/>
      <c r="S5" s="20"/>
      <c r="T5" s="20"/>
      <c r="U5" s="20"/>
      <c r="V5" s="20"/>
      <c r="W5" s="20"/>
      <c r="X5" s="20"/>
      <c r="Y5" s="20"/>
      <c r="Z5" s="20"/>
    </row>
    <row r="6" ht="12.75" customHeight="1">
      <c r="A6" s="34" t="s">
        <v>86</v>
      </c>
      <c r="B6" s="35">
        <v>0.0</v>
      </c>
      <c r="C6" s="36"/>
      <c r="D6" s="37"/>
      <c r="E6" s="35">
        <v>0.0</v>
      </c>
      <c r="F6" s="45">
        <v>0.0</v>
      </c>
      <c r="G6" s="40" t="s">
        <v>86</v>
      </c>
      <c r="H6" s="41">
        <v>0.0</v>
      </c>
      <c r="I6" s="42"/>
      <c r="J6" s="40"/>
      <c r="K6" s="41">
        <v>0.0</v>
      </c>
      <c r="L6" s="46">
        <v>0.0</v>
      </c>
      <c r="M6" s="20"/>
      <c r="N6" s="20"/>
      <c r="O6" s="20"/>
      <c r="P6" s="20"/>
      <c r="Q6" s="20"/>
      <c r="R6" s="20"/>
      <c r="S6" s="20"/>
      <c r="T6" s="20"/>
      <c r="U6" s="20"/>
      <c r="V6" s="20"/>
      <c r="W6" s="20"/>
      <c r="X6" s="20"/>
      <c r="Y6" s="20"/>
      <c r="Z6" s="20"/>
    </row>
    <row r="7" ht="12.75" customHeight="1">
      <c r="A7" s="34" t="s">
        <v>87</v>
      </c>
      <c r="B7" s="35">
        <v>0.0</v>
      </c>
      <c r="C7" s="36"/>
      <c r="D7" s="37"/>
      <c r="E7" s="35">
        <v>0.0</v>
      </c>
      <c r="F7" s="45">
        <v>0.0</v>
      </c>
      <c r="G7" s="40" t="s">
        <v>87</v>
      </c>
      <c r="H7" s="41">
        <v>0.0</v>
      </c>
      <c r="I7" s="42"/>
      <c r="J7" s="40"/>
      <c r="K7" s="41">
        <v>0.0</v>
      </c>
      <c r="L7" s="46">
        <v>0.0</v>
      </c>
      <c r="M7" s="20"/>
      <c r="N7" s="20"/>
      <c r="O7" s="20"/>
      <c r="P7" s="20"/>
      <c r="Q7" s="20"/>
      <c r="R7" s="20"/>
      <c r="S7" s="20"/>
      <c r="T7" s="20"/>
      <c r="U7" s="20"/>
      <c r="V7" s="20"/>
      <c r="W7" s="20"/>
      <c r="X7" s="20"/>
      <c r="Y7" s="20"/>
      <c r="Z7" s="20"/>
    </row>
    <row r="8" ht="12.75" customHeight="1">
      <c r="A8" s="34" t="s">
        <v>90</v>
      </c>
      <c r="B8" s="35">
        <v>0.0</v>
      </c>
      <c r="C8" s="36"/>
      <c r="D8" s="37"/>
      <c r="E8" s="35">
        <v>0.0</v>
      </c>
      <c r="F8" s="45">
        <v>0.0</v>
      </c>
      <c r="G8" s="40" t="s">
        <v>90</v>
      </c>
      <c r="H8" s="41">
        <v>0.0</v>
      </c>
      <c r="I8" s="42"/>
      <c r="J8" s="40"/>
      <c r="K8" s="41">
        <v>0.0</v>
      </c>
      <c r="L8" s="46">
        <v>0.0</v>
      </c>
      <c r="M8" s="20"/>
      <c r="N8" s="20"/>
      <c r="O8" s="20"/>
      <c r="P8" s="20"/>
      <c r="Q8" s="20"/>
      <c r="R8" s="20"/>
      <c r="S8" s="20"/>
      <c r="T8" s="20"/>
      <c r="U8" s="20"/>
      <c r="V8" s="20"/>
      <c r="W8" s="20"/>
      <c r="X8" s="20"/>
      <c r="Y8" s="20"/>
      <c r="Z8" s="20"/>
    </row>
    <row r="9" ht="12.75" customHeight="1">
      <c r="A9" s="37" t="s">
        <v>93</v>
      </c>
      <c r="B9" s="38">
        <v>400.0</v>
      </c>
      <c r="C9" s="182" t="s">
        <v>782</v>
      </c>
      <c r="D9" s="37"/>
      <c r="E9" s="47"/>
      <c r="F9" s="48"/>
      <c r="G9" s="40" t="s">
        <v>93</v>
      </c>
      <c r="H9" s="49">
        <v>0.0</v>
      </c>
      <c r="I9" s="50" t="s">
        <v>94</v>
      </c>
      <c r="J9" s="40"/>
      <c r="K9" s="51"/>
      <c r="L9" s="52"/>
      <c r="M9" s="20"/>
      <c r="N9" s="20"/>
      <c r="O9" s="20"/>
      <c r="P9" s="20"/>
      <c r="Q9" s="20"/>
      <c r="R9" s="20"/>
      <c r="S9" s="20"/>
      <c r="T9" s="20"/>
      <c r="U9" s="20"/>
      <c r="V9" s="20"/>
      <c r="W9" s="20"/>
      <c r="X9" s="20"/>
      <c r="Y9" s="20"/>
      <c r="Z9" s="20"/>
    </row>
    <row r="10" ht="12.75" customHeight="1">
      <c r="A10" s="53" t="s">
        <v>96</v>
      </c>
      <c r="B10" s="35"/>
      <c r="C10" s="36"/>
      <c r="D10" s="37"/>
      <c r="E10" s="35">
        <v>0.0</v>
      </c>
      <c r="F10" s="45">
        <v>0.0</v>
      </c>
      <c r="G10" s="54" t="s">
        <v>96</v>
      </c>
      <c r="H10" s="41"/>
      <c r="I10" s="42"/>
      <c r="J10" s="40"/>
      <c r="K10" s="41">
        <v>0.0</v>
      </c>
      <c r="L10" s="46">
        <v>0.0</v>
      </c>
      <c r="M10" s="20"/>
      <c r="N10" s="20"/>
      <c r="O10" s="20"/>
      <c r="P10" s="20"/>
      <c r="Q10" s="20"/>
      <c r="R10" s="20"/>
      <c r="S10" s="20"/>
      <c r="T10" s="20"/>
      <c r="U10" s="20"/>
      <c r="V10" s="20"/>
      <c r="W10" s="20"/>
      <c r="X10" s="20"/>
      <c r="Y10" s="20"/>
      <c r="Z10" s="20"/>
    </row>
    <row r="11" ht="12.75" customHeight="1">
      <c r="A11" s="53" t="s">
        <v>97</v>
      </c>
      <c r="B11" s="35" t="s">
        <v>98</v>
      </c>
      <c r="C11" s="36"/>
      <c r="D11" s="37"/>
      <c r="E11" s="38">
        <v>400.0</v>
      </c>
      <c r="F11" s="39">
        <v>400.0</v>
      </c>
      <c r="G11" s="54" t="s">
        <v>97</v>
      </c>
      <c r="H11" s="41"/>
      <c r="I11" s="42"/>
      <c r="J11" s="40"/>
      <c r="K11" s="41">
        <v>0.0</v>
      </c>
      <c r="L11" s="46">
        <v>0.0</v>
      </c>
      <c r="M11" s="20"/>
      <c r="N11" s="20"/>
      <c r="O11" s="20"/>
      <c r="P11" s="20"/>
      <c r="Q11" s="20"/>
      <c r="R11" s="20"/>
      <c r="S11" s="20"/>
      <c r="T11" s="20"/>
      <c r="U11" s="20"/>
      <c r="V11" s="20"/>
      <c r="W11" s="20"/>
      <c r="X11" s="20"/>
      <c r="Y11" s="20"/>
      <c r="Z11" s="20"/>
    </row>
    <row r="12" ht="12.75" customHeight="1">
      <c r="A12" s="53" t="s">
        <v>99</v>
      </c>
      <c r="B12" s="35"/>
      <c r="C12" s="36"/>
      <c r="D12" s="37"/>
      <c r="E12" s="35"/>
      <c r="F12" s="45"/>
      <c r="G12" s="54" t="s">
        <v>99</v>
      </c>
      <c r="H12" s="41"/>
      <c r="I12" s="42"/>
      <c r="J12" s="40"/>
      <c r="K12" s="41">
        <v>0.0</v>
      </c>
      <c r="L12" s="46">
        <v>0.0</v>
      </c>
      <c r="M12" s="20"/>
      <c r="N12" s="20"/>
      <c r="O12" s="20"/>
      <c r="P12" s="20"/>
      <c r="Q12" s="20"/>
      <c r="R12" s="20"/>
      <c r="S12" s="20"/>
      <c r="T12" s="20"/>
      <c r="U12" s="20"/>
      <c r="V12" s="20"/>
      <c r="W12" s="20"/>
      <c r="X12" s="20"/>
      <c r="Y12" s="20"/>
      <c r="Z12" s="20"/>
    </row>
    <row r="13" ht="12.75" customHeight="1">
      <c r="A13" s="53" t="s">
        <v>100</v>
      </c>
      <c r="B13" s="35"/>
      <c r="C13" s="36"/>
      <c r="D13" s="37"/>
      <c r="E13" s="35"/>
      <c r="F13" s="45"/>
      <c r="G13" s="54" t="s">
        <v>100</v>
      </c>
      <c r="H13" s="41"/>
      <c r="I13" s="42"/>
      <c r="J13" s="40"/>
      <c r="K13" s="41">
        <v>0.0</v>
      </c>
      <c r="L13" s="46">
        <v>0.0</v>
      </c>
      <c r="M13" s="20"/>
      <c r="N13" s="20"/>
      <c r="O13" s="20"/>
      <c r="P13" s="20"/>
      <c r="Q13" s="20"/>
      <c r="R13" s="20"/>
      <c r="S13" s="20"/>
      <c r="T13" s="20"/>
      <c r="U13" s="20"/>
      <c r="V13" s="20"/>
      <c r="W13" s="20"/>
      <c r="X13" s="20"/>
      <c r="Y13" s="20"/>
      <c r="Z13" s="20"/>
    </row>
    <row r="14" ht="12.75" customHeight="1">
      <c r="A14" s="53" t="s">
        <v>101</v>
      </c>
      <c r="B14" s="35"/>
      <c r="C14" s="36"/>
      <c r="D14" s="37"/>
      <c r="E14" s="35"/>
      <c r="F14" s="45"/>
      <c r="G14" s="54" t="s">
        <v>101</v>
      </c>
      <c r="H14" s="41"/>
      <c r="I14" s="42"/>
      <c r="J14" s="40"/>
      <c r="K14" s="41">
        <v>0.0</v>
      </c>
      <c r="L14" s="46">
        <v>0.0</v>
      </c>
      <c r="M14" s="20"/>
      <c r="N14" s="20"/>
      <c r="O14" s="20"/>
      <c r="P14" s="20"/>
      <c r="Q14" s="20"/>
      <c r="R14" s="20"/>
      <c r="S14" s="20"/>
      <c r="T14" s="20"/>
      <c r="U14" s="20"/>
      <c r="V14" s="20"/>
      <c r="W14" s="20"/>
      <c r="X14" s="20"/>
      <c r="Y14" s="20"/>
      <c r="Z14" s="20"/>
    </row>
    <row r="15" ht="12.75" customHeight="1">
      <c r="A15" s="53" t="s">
        <v>103</v>
      </c>
      <c r="B15" s="35"/>
      <c r="C15" s="36"/>
      <c r="D15" s="37"/>
      <c r="E15" s="35">
        <v>0.0</v>
      </c>
      <c r="F15" s="45">
        <v>0.0</v>
      </c>
      <c r="G15" s="54" t="s">
        <v>103</v>
      </c>
      <c r="H15" s="41"/>
      <c r="I15" s="42"/>
      <c r="J15" s="40"/>
      <c r="K15" s="41">
        <v>0.0</v>
      </c>
      <c r="L15" s="46">
        <v>0.0</v>
      </c>
      <c r="M15" s="20"/>
      <c r="N15" s="20"/>
      <c r="O15" s="20"/>
      <c r="P15" s="20"/>
      <c r="Q15" s="20"/>
      <c r="R15" s="20"/>
      <c r="S15" s="20"/>
      <c r="T15" s="20"/>
      <c r="U15" s="20"/>
      <c r="V15" s="20"/>
      <c r="W15" s="20"/>
      <c r="X15" s="20"/>
      <c r="Y15" s="20"/>
      <c r="Z15" s="20"/>
    </row>
    <row r="16" ht="26.25" customHeight="1">
      <c r="A16" s="55" t="s">
        <v>104</v>
      </c>
      <c r="B16" s="56"/>
      <c r="C16" s="55"/>
      <c r="D16" s="37"/>
      <c r="E16" s="47"/>
      <c r="F16" s="48"/>
      <c r="G16" s="40" t="s">
        <v>104</v>
      </c>
      <c r="H16" s="49"/>
      <c r="I16" s="57"/>
      <c r="J16" s="40"/>
      <c r="K16" s="51"/>
      <c r="L16" s="52"/>
      <c r="M16" s="20"/>
      <c r="N16" s="20"/>
      <c r="O16" s="20"/>
      <c r="P16" s="20"/>
      <c r="Q16" s="20"/>
      <c r="R16" s="20"/>
      <c r="S16" s="20"/>
      <c r="T16" s="20"/>
      <c r="U16" s="20"/>
      <c r="V16" s="20"/>
      <c r="W16" s="20"/>
      <c r="X16" s="20"/>
      <c r="Y16" s="20"/>
      <c r="Z16" s="20"/>
    </row>
    <row r="17" ht="12.75" customHeight="1">
      <c r="A17" s="37" t="s">
        <v>105</v>
      </c>
      <c r="B17" s="35"/>
      <c r="C17" s="36"/>
      <c r="D17" s="37"/>
      <c r="E17" s="35">
        <v>0.0</v>
      </c>
      <c r="F17" s="45">
        <v>0.0</v>
      </c>
      <c r="G17" s="40" t="s">
        <v>105</v>
      </c>
      <c r="H17" s="41"/>
      <c r="I17" s="42"/>
      <c r="J17" s="40"/>
      <c r="K17" s="41">
        <v>0.0</v>
      </c>
      <c r="L17" s="46">
        <v>0.0</v>
      </c>
      <c r="M17" s="20"/>
      <c r="N17" s="20"/>
      <c r="O17" s="20"/>
      <c r="P17" s="20"/>
      <c r="Q17" s="20"/>
      <c r="R17" s="20"/>
      <c r="S17" s="20"/>
      <c r="T17" s="20"/>
      <c r="U17" s="20"/>
      <c r="V17" s="20"/>
      <c r="W17" s="20"/>
      <c r="X17" s="20"/>
      <c r="Y17" s="20"/>
      <c r="Z17" s="20"/>
    </row>
    <row r="18" ht="12.75" customHeight="1">
      <c r="A18" s="37" t="s">
        <v>105</v>
      </c>
      <c r="B18" s="35"/>
      <c r="C18" s="36"/>
      <c r="D18" s="37"/>
      <c r="E18" s="35">
        <v>0.0</v>
      </c>
      <c r="F18" s="45">
        <v>0.0</v>
      </c>
      <c r="G18" s="40" t="s">
        <v>105</v>
      </c>
      <c r="H18" s="41"/>
      <c r="I18" s="42"/>
      <c r="J18" s="40"/>
      <c r="K18" s="41">
        <v>0.0</v>
      </c>
      <c r="L18" s="46">
        <v>0.0</v>
      </c>
      <c r="M18" s="20"/>
      <c r="N18" s="20"/>
      <c r="O18" s="20"/>
      <c r="P18" s="20"/>
      <c r="Q18" s="20"/>
      <c r="R18" s="20"/>
      <c r="S18" s="20"/>
      <c r="T18" s="20"/>
      <c r="U18" s="20"/>
      <c r="V18" s="20"/>
      <c r="W18" s="20"/>
      <c r="X18" s="20"/>
      <c r="Y18" s="20"/>
      <c r="Z18" s="20"/>
    </row>
    <row r="19" ht="12.75" customHeight="1">
      <c r="A19" s="58" t="s">
        <v>106</v>
      </c>
      <c r="B19" s="59"/>
      <c r="C19" s="60"/>
      <c r="D19" s="58"/>
      <c r="E19" s="47"/>
      <c r="F19" s="48"/>
      <c r="G19" s="61" t="s">
        <v>106</v>
      </c>
      <c r="H19" s="51"/>
      <c r="I19" s="50"/>
      <c r="J19" s="61"/>
      <c r="K19" s="51"/>
      <c r="L19" s="52"/>
      <c r="M19" s="20"/>
      <c r="N19" s="20"/>
      <c r="O19" s="20"/>
      <c r="P19" s="20"/>
      <c r="Q19" s="20"/>
      <c r="R19" s="20"/>
      <c r="S19" s="20"/>
      <c r="T19" s="20"/>
      <c r="U19" s="20"/>
      <c r="V19" s="20"/>
      <c r="W19" s="20"/>
      <c r="X19" s="20"/>
      <c r="Y19" s="20"/>
      <c r="Z19" s="20"/>
    </row>
    <row r="20" ht="12.75" customHeight="1">
      <c r="A20" s="37" t="s">
        <v>107</v>
      </c>
      <c r="B20" s="56">
        <f>SUM(B5:B18)</f>
        <v>450</v>
      </c>
      <c r="C20" s="56"/>
      <c r="D20" s="37"/>
      <c r="E20" s="56">
        <f t="shared" ref="E20:F20" si="1">SUM(E5,E6,E7,E8,E10,E11,E15,E17,E18)</f>
        <v>450</v>
      </c>
      <c r="F20" s="62">
        <f t="shared" si="1"/>
        <v>450</v>
      </c>
      <c r="G20" s="40" t="s">
        <v>107</v>
      </c>
      <c r="H20" s="49">
        <f>SUM(H5:H18)</f>
        <v>0</v>
      </c>
      <c r="I20" s="57"/>
      <c r="J20" s="40"/>
      <c r="K20" s="49">
        <f t="shared" ref="K20:L20" si="2">SUM(K5:K19)</f>
        <v>0</v>
      </c>
      <c r="L20" s="63">
        <f t="shared" si="2"/>
        <v>0</v>
      </c>
      <c r="M20" s="20"/>
      <c r="N20" s="20"/>
      <c r="O20" s="20"/>
      <c r="P20" s="20"/>
      <c r="Q20" s="20"/>
      <c r="R20" s="20"/>
      <c r="S20" s="20"/>
      <c r="T20" s="20"/>
      <c r="U20" s="20"/>
      <c r="V20" s="20"/>
      <c r="W20" s="20"/>
      <c r="X20" s="20"/>
      <c r="Y20" s="20"/>
      <c r="Z20" s="20"/>
    </row>
    <row r="21" ht="12.75" customHeight="1">
      <c r="A21" s="64" t="s">
        <v>108</v>
      </c>
      <c r="B21" s="27"/>
      <c r="C21" s="65"/>
      <c r="D21" s="27"/>
      <c r="E21" s="66"/>
      <c r="F21" s="67"/>
      <c r="G21" s="27" t="s">
        <v>109</v>
      </c>
      <c r="H21" s="27" t="s">
        <v>783</v>
      </c>
      <c r="I21" s="65"/>
      <c r="J21" s="27" t="s">
        <v>110</v>
      </c>
      <c r="K21" s="27" t="s">
        <v>286</v>
      </c>
      <c r="L21" s="68" t="s">
        <v>784</v>
      </c>
      <c r="M21" s="20"/>
      <c r="N21" s="20"/>
      <c r="O21" s="20"/>
      <c r="P21" s="20"/>
      <c r="Q21" s="20"/>
      <c r="R21" s="20"/>
      <c r="S21" s="20"/>
      <c r="T21" s="20"/>
      <c r="U21" s="20"/>
      <c r="V21" s="20"/>
      <c r="W21" s="20"/>
      <c r="X21" s="20"/>
      <c r="Y21" s="20"/>
      <c r="Z21" s="20"/>
    </row>
    <row r="22" ht="12.75" customHeight="1">
      <c r="A22" s="30"/>
      <c r="B22" s="30"/>
      <c r="C22" s="69"/>
      <c r="D22" s="30"/>
      <c r="E22" s="70"/>
      <c r="F22" s="71"/>
      <c r="G22" s="29" t="s">
        <v>113</v>
      </c>
      <c r="H22" s="29">
        <v>40.0</v>
      </c>
      <c r="I22" s="72"/>
      <c r="J22" s="29"/>
      <c r="K22" s="29" t="s">
        <v>785</v>
      </c>
      <c r="L22" s="33" t="s">
        <v>786</v>
      </c>
      <c r="M22" s="20"/>
      <c r="N22" s="20"/>
      <c r="O22" s="20"/>
      <c r="P22" s="20"/>
      <c r="Q22" s="20"/>
      <c r="R22" s="20"/>
      <c r="S22" s="20"/>
      <c r="T22" s="20"/>
      <c r="U22" s="20"/>
      <c r="V22" s="20"/>
      <c r="W22" s="20"/>
      <c r="X22" s="20"/>
      <c r="Y22" s="20"/>
      <c r="Z22" s="20"/>
    </row>
    <row r="23" ht="12.75" customHeight="1">
      <c r="A23" s="73"/>
      <c r="B23" s="30" t="s">
        <v>79</v>
      </c>
      <c r="C23" s="69" t="s">
        <v>80</v>
      </c>
      <c r="D23" s="30"/>
      <c r="E23" s="29" t="s">
        <v>81</v>
      </c>
      <c r="F23" s="33" t="s">
        <v>82</v>
      </c>
      <c r="G23" s="74" t="s">
        <v>116</v>
      </c>
      <c r="H23" s="29" t="s">
        <v>79</v>
      </c>
      <c r="I23" s="72" t="s">
        <v>80</v>
      </c>
      <c r="J23" s="29"/>
      <c r="K23" s="29" t="s">
        <v>81</v>
      </c>
      <c r="L23" s="33" t="s">
        <v>82</v>
      </c>
      <c r="M23" s="20"/>
      <c r="N23" s="20"/>
      <c r="O23" s="20"/>
      <c r="P23" s="20"/>
      <c r="Q23" s="20"/>
      <c r="R23" s="20"/>
      <c r="S23" s="20"/>
      <c r="T23" s="20"/>
      <c r="U23" s="20"/>
      <c r="V23" s="20"/>
      <c r="W23" s="20"/>
      <c r="X23" s="20"/>
      <c r="Y23" s="20"/>
      <c r="Z23" s="20"/>
    </row>
    <row r="24" ht="12.75" customHeight="1">
      <c r="A24" s="75" t="s">
        <v>117</v>
      </c>
      <c r="B24" s="76"/>
      <c r="C24" s="77"/>
      <c r="D24" s="75"/>
      <c r="E24" s="76">
        <v>0.0</v>
      </c>
      <c r="F24" s="85">
        <v>0.0</v>
      </c>
      <c r="G24" s="80" t="s">
        <v>119</v>
      </c>
      <c r="H24" s="81">
        <v>20.0</v>
      </c>
      <c r="I24" s="82" t="s">
        <v>787</v>
      </c>
      <c r="J24" s="83"/>
      <c r="K24" s="190">
        <v>0.0</v>
      </c>
      <c r="L24" s="191">
        <v>0.0</v>
      </c>
      <c r="M24" s="20"/>
      <c r="N24" s="20"/>
      <c r="O24" s="20"/>
      <c r="P24" s="20"/>
      <c r="Q24" s="20"/>
      <c r="R24" s="20"/>
      <c r="S24" s="20"/>
      <c r="T24" s="20"/>
      <c r="U24" s="20"/>
      <c r="V24" s="20"/>
      <c r="W24" s="20"/>
      <c r="X24" s="20"/>
      <c r="Y24" s="20"/>
      <c r="Z24" s="20"/>
    </row>
    <row r="25" ht="12.75" customHeight="1">
      <c r="A25" s="75" t="s">
        <v>120</v>
      </c>
      <c r="B25" s="76"/>
      <c r="C25" s="77"/>
      <c r="D25" s="75"/>
      <c r="E25" s="76">
        <v>0.0</v>
      </c>
      <c r="F25" s="85">
        <v>0.0</v>
      </c>
      <c r="G25" s="80" t="s">
        <v>122</v>
      </c>
      <c r="H25" s="81">
        <v>0.0</v>
      </c>
      <c r="I25" s="82"/>
      <c r="J25" s="83"/>
      <c r="K25" s="81">
        <v>0.0</v>
      </c>
      <c r="L25" s="84">
        <v>0.0</v>
      </c>
      <c r="M25" s="20"/>
      <c r="N25" s="20"/>
      <c r="O25" s="20"/>
      <c r="P25" s="20"/>
      <c r="Q25" s="20"/>
      <c r="R25" s="20"/>
      <c r="S25" s="20"/>
      <c r="T25" s="20"/>
      <c r="U25" s="20"/>
      <c r="V25" s="20"/>
      <c r="W25" s="20"/>
      <c r="X25" s="20"/>
      <c r="Y25" s="20"/>
      <c r="Z25" s="20"/>
    </row>
    <row r="26" ht="12.75" customHeight="1">
      <c r="A26" s="75" t="s">
        <v>123</v>
      </c>
      <c r="B26" s="76"/>
      <c r="C26" s="77"/>
      <c r="D26" s="75"/>
      <c r="E26" s="76">
        <v>0.0</v>
      </c>
      <c r="F26" s="85">
        <v>0.0</v>
      </c>
      <c r="G26" s="80" t="s">
        <v>124</v>
      </c>
      <c r="H26" s="81">
        <v>0.0</v>
      </c>
      <c r="I26" s="82"/>
      <c r="J26" s="83"/>
      <c r="K26" s="81">
        <v>0.0</v>
      </c>
      <c r="L26" s="84">
        <v>0.0</v>
      </c>
      <c r="M26" s="20"/>
      <c r="N26" s="20"/>
      <c r="O26" s="20"/>
      <c r="P26" s="20"/>
      <c r="Q26" s="20"/>
      <c r="R26" s="20"/>
      <c r="S26" s="20"/>
      <c r="T26" s="20"/>
      <c r="U26" s="20"/>
      <c r="V26" s="20"/>
      <c r="W26" s="20"/>
      <c r="X26" s="20"/>
      <c r="Y26" s="20"/>
      <c r="Z26" s="20"/>
    </row>
    <row r="27" ht="12.75" customHeight="1">
      <c r="A27" s="75" t="s">
        <v>125</v>
      </c>
      <c r="B27" s="86"/>
      <c r="C27" s="77"/>
      <c r="D27" s="75"/>
      <c r="E27" s="86">
        <v>0.0</v>
      </c>
      <c r="F27" s="85">
        <v>0.0</v>
      </c>
      <c r="G27" s="83" t="s">
        <v>127</v>
      </c>
      <c r="H27" s="81">
        <v>100.0</v>
      </c>
      <c r="I27" s="82"/>
      <c r="J27" s="83"/>
      <c r="K27" s="190">
        <v>0.0</v>
      </c>
      <c r="L27" s="191">
        <v>0.0</v>
      </c>
      <c r="M27" s="20"/>
      <c r="N27" s="20"/>
      <c r="O27" s="20"/>
      <c r="P27" s="20"/>
      <c r="Q27" s="20"/>
      <c r="R27" s="20"/>
      <c r="S27" s="20"/>
      <c r="T27" s="20"/>
      <c r="U27" s="20"/>
      <c r="V27" s="20"/>
      <c r="W27" s="20"/>
      <c r="X27" s="20"/>
      <c r="Y27" s="20"/>
      <c r="Z27" s="20"/>
    </row>
    <row r="28" ht="12.75" customHeight="1">
      <c r="A28" s="75" t="s">
        <v>128</v>
      </c>
      <c r="B28" s="86"/>
      <c r="C28" s="77"/>
      <c r="D28" s="75"/>
      <c r="E28" s="86">
        <v>0.0</v>
      </c>
      <c r="F28" s="85">
        <v>0.0</v>
      </c>
      <c r="G28" s="80" t="s">
        <v>129</v>
      </c>
      <c r="H28" s="87"/>
      <c r="I28" s="88"/>
      <c r="J28" s="83"/>
      <c r="K28" s="89"/>
      <c r="L28" s="90"/>
      <c r="M28" s="20"/>
      <c r="N28" s="20"/>
      <c r="O28" s="20"/>
      <c r="P28" s="20"/>
      <c r="Q28" s="20"/>
      <c r="R28" s="20"/>
      <c r="S28" s="20"/>
      <c r="T28" s="20"/>
      <c r="U28" s="20"/>
      <c r="V28" s="20"/>
      <c r="W28" s="20"/>
      <c r="X28" s="20"/>
      <c r="Y28" s="20"/>
      <c r="Z28" s="20"/>
    </row>
    <row r="29" ht="12.75" customHeight="1">
      <c r="A29" s="75"/>
      <c r="B29" s="75"/>
      <c r="C29" s="91"/>
      <c r="D29" s="75"/>
      <c r="E29" s="75"/>
      <c r="F29" s="92"/>
      <c r="G29" s="93" t="s">
        <v>788</v>
      </c>
      <c r="H29" s="89"/>
      <c r="I29" s="94" t="s">
        <v>94</v>
      </c>
      <c r="J29" s="83"/>
      <c r="K29" s="89"/>
      <c r="L29" s="90"/>
      <c r="M29" s="20"/>
      <c r="N29" s="20"/>
      <c r="O29" s="20"/>
      <c r="P29" s="20"/>
      <c r="Q29" s="20"/>
      <c r="R29" s="20"/>
      <c r="S29" s="20"/>
      <c r="T29" s="20"/>
      <c r="U29" s="20"/>
      <c r="V29" s="20"/>
      <c r="W29" s="20"/>
      <c r="X29" s="20"/>
      <c r="Y29" s="20"/>
      <c r="Z29" s="20"/>
    </row>
    <row r="30" ht="12.75" customHeight="1">
      <c r="A30" s="75" t="s">
        <v>131</v>
      </c>
      <c r="B30" s="76"/>
      <c r="C30" s="77"/>
      <c r="D30" s="75"/>
      <c r="E30" s="76">
        <v>0.0</v>
      </c>
      <c r="F30" s="85">
        <v>0.0</v>
      </c>
      <c r="G30" s="95" t="s">
        <v>133</v>
      </c>
      <c r="H30" s="81">
        <v>0.0</v>
      </c>
      <c r="I30" s="82"/>
      <c r="J30" s="83"/>
      <c r="K30" s="190">
        <v>0.0</v>
      </c>
      <c r="L30" s="191">
        <v>0.0</v>
      </c>
      <c r="M30" s="20"/>
      <c r="N30" s="20"/>
      <c r="O30" s="20"/>
      <c r="P30" s="20"/>
      <c r="Q30" s="20"/>
      <c r="R30" s="20"/>
      <c r="S30" s="20"/>
      <c r="T30" s="20"/>
      <c r="U30" s="20"/>
      <c r="V30" s="20"/>
      <c r="W30" s="20"/>
      <c r="X30" s="20"/>
      <c r="Y30" s="20"/>
      <c r="Z30" s="20"/>
    </row>
    <row r="31" ht="27.0" customHeight="1">
      <c r="A31" s="75" t="s">
        <v>134</v>
      </c>
      <c r="B31" s="76"/>
      <c r="C31" s="77"/>
      <c r="D31" s="75"/>
      <c r="E31" s="76">
        <v>0.0</v>
      </c>
      <c r="F31" s="85">
        <v>0.0</v>
      </c>
      <c r="G31" s="88" t="s">
        <v>135</v>
      </c>
      <c r="H31" s="87"/>
      <c r="I31" s="88"/>
      <c r="J31" s="83"/>
      <c r="K31" s="89"/>
      <c r="L31" s="90"/>
      <c r="M31" s="20"/>
      <c r="N31" s="20"/>
      <c r="O31" s="20"/>
      <c r="P31" s="20"/>
      <c r="Q31" s="20"/>
      <c r="R31" s="20"/>
      <c r="S31" s="20"/>
      <c r="T31" s="20"/>
      <c r="U31" s="20"/>
      <c r="V31" s="20"/>
      <c r="W31" s="20"/>
      <c r="X31" s="20"/>
      <c r="Y31" s="20"/>
      <c r="Z31" s="20"/>
    </row>
    <row r="32" ht="12.75" customHeight="1">
      <c r="A32" s="75" t="s">
        <v>136</v>
      </c>
      <c r="B32" s="76"/>
      <c r="C32" s="77"/>
      <c r="D32" s="75"/>
      <c r="E32" s="76">
        <v>0.0</v>
      </c>
      <c r="F32" s="85">
        <v>0.0</v>
      </c>
      <c r="G32" s="83" t="s">
        <v>105</v>
      </c>
      <c r="H32" s="81">
        <v>120.0</v>
      </c>
      <c r="I32" s="82"/>
      <c r="J32" s="83"/>
      <c r="K32" s="81">
        <v>0.0</v>
      </c>
      <c r="L32" s="84">
        <v>0.0</v>
      </c>
      <c r="M32" s="20"/>
      <c r="N32" s="20"/>
      <c r="O32" s="20"/>
      <c r="P32" s="20"/>
      <c r="Q32" s="20"/>
      <c r="R32" s="20"/>
      <c r="S32" s="20"/>
      <c r="T32" s="20"/>
      <c r="U32" s="20"/>
      <c r="V32" s="20"/>
      <c r="W32" s="20"/>
      <c r="X32" s="20"/>
      <c r="Y32" s="20"/>
      <c r="Z32" s="20"/>
    </row>
    <row r="33" ht="12.75" customHeight="1">
      <c r="A33" s="75" t="s">
        <v>137</v>
      </c>
      <c r="B33" s="76"/>
      <c r="C33" s="77"/>
      <c r="D33" s="75"/>
      <c r="E33" s="76">
        <v>0.0</v>
      </c>
      <c r="F33" s="85">
        <v>0.0</v>
      </c>
      <c r="G33" s="96" t="s">
        <v>138</v>
      </c>
      <c r="H33" s="89"/>
      <c r="I33" s="94"/>
      <c r="J33" s="96"/>
      <c r="K33" s="89"/>
      <c r="L33" s="90"/>
      <c r="M33" s="20"/>
      <c r="N33" s="20"/>
      <c r="O33" s="20"/>
      <c r="P33" s="20"/>
      <c r="Q33" s="20"/>
      <c r="R33" s="20"/>
      <c r="S33" s="20"/>
      <c r="T33" s="20"/>
      <c r="U33" s="20"/>
      <c r="V33" s="20"/>
      <c r="W33" s="20"/>
      <c r="X33" s="20"/>
      <c r="Y33" s="20"/>
      <c r="Z33" s="20"/>
    </row>
    <row r="34" ht="12.75" customHeight="1">
      <c r="A34" s="97" t="s">
        <v>139</v>
      </c>
      <c r="B34" s="98"/>
      <c r="C34" s="99"/>
      <c r="D34" s="97"/>
      <c r="E34" s="98"/>
      <c r="F34" s="100"/>
      <c r="G34" s="83" t="s">
        <v>107</v>
      </c>
      <c r="H34" s="87">
        <f>SUM(H24:H32)</f>
        <v>240</v>
      </c>
      <c r="I34" s="88"/>
      <c r="J34" s="83"/>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5" t="s">
        <v>105</v>
      </c>
      <c r="B35" s="76"/>
      <c r="C35" s="77"/>
      <c r="D35" s="75"/>
      <c r="E35" s="76">
        <v>0.0</v>
      </c>
      <c r="F35" s="85">
        <v>0.0</v>
      </c>
      <c r="G35" s="27" t="s">
        <v>141</v>
      </c>
      <c r="H35" s="27"/>
      <c r="I35" s="65"/>
      <c r="J35" s="27"/>
      <c r="K35" s="66"/>
      <c r="L35" s="67"/>
      <c r="M35" s="20"/>
      <c r="N35" s="20"/>
      <c r="O35" s="20"/>
      <c r="P35" s="20"/>
      <c r="Q35" s="20"/>
      <c r="R35" s="20"/>
      <c r="S35" s="20"/>
      <c r="T35" s="20"/>
      <c r="U35" s="20"/>
      <c r="V35" s="20"/>
      <c r="W35" s="20"/>
      <c r="X35" s="20"/>
      <c r="Y35" s="20"/>
      <c r="Z35" s="20"/>
    </row>
    <row r="36" ht="12.75" customHeight="1">
      <c r="A36" s="97" t="s">
        <v>142</v>
      </c>
      <c r="B36" s="97"/>
      <c r="C36" s="102"/>
      <c r="D36" s="97"/>
      <c r="E36" s="98"/>
      <c r="F36" s="100"/>
      <c r="G36" s="30" t="s">
        <v>143</v>
      </c>
      <c r="H36" s="30"/>
      <c r="I36" s="69"/>
      <c r="J36" s="30" t="s">
        <v>110</v>
      </c>
      <c r="K36" s="29"/>
      <c r="L36" s="71"/>
      <c r="M36" s="20"/>
      <c r="N36" s="20"/>
      <c r="O36" s="20"/>
      <c r="P36" s="20"/>
      <c r="Q36" s="20"/>
      <c r="R36" s="20"/>
      <c r="S36" s="20"/>
      <c r="T36" s="20"/>
      <c r="U36" s="20"/>
      <c r="V36" s="20"/>
      <c r="W36" s="20"/>
      <c r="X36" s="20"/>
      <c r="Y36" s="20"/>
      <c r="Z36" s="20"/>
    </row>
    <row r="37" ht="12.75" customHeight="1">
      <c r="A37" s="75" t="s">
        <v>107</v>
      </c>
      <c r="B37" s="103">
        <f>SUM(B24:B35)</f>
        <v>0</v>
      </c>
      <c r="C37" s="104"/>
      <c r="D37" s="75"/>
      <c r="E37" s="103">
        <f t="shared" ref="E37:F37" si="4">SUM(E24:E36)</f>
        <v>0</v>
      </c>
      <c r="F37" s="105">
        <f t="shared" si="4"/>
        <v>0</v>
      </c>
      <c r="G37" s="30" t="s">
        <v>113</v>
      </c>
      <c r="H37" s="30"/>
      <c r="I37" s="69"/>
      <c r="J37" s="30"/>
      <c r="K37" s="29" t="s">
        <v>114</v>
      </c>
      <c r="L37" s="33" t="s">
        <v>115</v>
      </c>
      <c r="M37" s="20"/>
      <c r="N37" s="20"/>
      <c r="O37" s="20"/>
      <c r="P37" s="20"/>
      <c r="Q37" s="20"/>
      <c r="R37" s="20"/>
      <c r="S37" s="20"/>
      <c r="T37" s="20"/>
      <c r="U37" s="20"/>
      <c r="V37" s="20"/>
      <c r="W37" s="20"/>
      <c r="X37" s="20"/>
      <c r="Y37" s="20"/>
      <c r="Z37" s="20"/>
    </row>
    <row r="38" ht="12.75" customHeight="1">
      <c r="A38" s="64" t="s">
        <v>144</v>
      </c>
      <c r="B38" s="27"/>
      <c r="C38" s="65"/>
      <c r="D38" s="27"/>
      <c r="E38" s="27"/>
      <c r="F38" s="68"/>
      <c r="G38" s="73" t="s">
        <v>145</v>
      </c>
      <c r="H38" s="30" t="s">
        <v>79</v>
      </c>
      <c r="I38" s="69" t="s">
        <v>146</v>
      </c>
      <c r="J38" s="30"/>
      <c r="K38" s="29" t="s">
        <v>81</v>
      </c>
      <c r="L38" s="33" t="s">
        <v>82</v>
      </c>
      <c r="M38" s="20"/>
      <c r="N38" s="20"/>
      <c r="O38" s="20"/>
      <c r="P38" s="20"/>
      <c r="Q38" s="20"/>
      <c r="R38" s="20"/>
      <c r="S38" s="20"/>
      <c r="T38" s="20"/>
      <c r="U38" s="20"/>
      <c r="V38" s="20"/>
      <c r="W38" s="20"/>
      <c r="X38" s="20"/>
      <c r="Y38" s="20"/>
      <c r="Z38" s="20"/>
    </row>
    <row r="39" ht="12.75" customHeight="1">
      <c r="A39" s="30" t="s">
        <v>147</v>
      </c>
      <c r="B39" s="30"/>
      <c r="C39" s="69"/>
      <c r="D39" s="30"/>
      <c r="E39" s="30" t="s">
        <v>148</v>
      </c>
      <c r="F39" s="106" t="s">
        <v>149</v>
      </c>
      <c r="G39" s="107" t="s">
        <v>150</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151</v>
      </c>
      <c r="B40" s="30"/>
      <c r="C40" s="69"/>
      <c r="D40" s="30"/>
      <c r="E40" s="30"/>
      <c r="F40" s="106"/>
      <c r="G40" s="112" t="s">
        <v>152</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153</v>
      </c>
      <c r="B41" s="30" t="s">
        <v>79</v>
      </c>
      <c r="C41" s="69" t="s">
        <v>146</v>
      </c>
      <c r="D41" s="73"/>
      <c r="E41" s="29" t="s">
        <v>81</v>
      </c>
      <c r="F41" s="33" t="s">
        <v>82</v>
      </c>
      <c r="G41" s="112" t="s">
        <v>154</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155</v>
      </c>
      <c r="B42" s="115">
        <v>0.0</v>
      </c>
      <c r="C42" s="116"/>
      <c r="D42" s="117"/>
      <c r="E42" s="118"/>
      <c r="F42" s="118"/>
      <c r="G42" s="119" t="s">
        <v>156</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157</v>
      </c>
      <c r="B43" s="115">
        <v>0.0</v>
      </c>
      <c r="C43" s="116" t="s">
        <v>158</v>
      </c>
      <c r="D43" s="117"/>
      <c r="E43" s="118"/>
      <c r="F43" s="118"/>
      <c r="G43" s="119" t="s">
        <v>159</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160</v>
      </c>
      <c r="B44" s="115">
        <v>0.0</v>
      </c>
      <c r="C44" s="120" t="s">
        <v>161</v>
      </c>
      <c r="D44" s="117"/>
      <c r="E44" s="118"/>
      <c r="F44" s="118"/>
      <c r="G44" s="121" t="s">
        <v>162</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163</v>
      </c>
      <c r="B45" s="122">
        <v>0.0</v>
      </c>
      <c r="C45" s="120"/>
      <c r="D45" s="117"/>
      <c r="E45" s="122">
        <v>0.0</v>
      </c>
      <c r="F45" s="123">
        <v>0.0</v>
      </c>
      <c r="G45" s="112" t="s">
        <v>107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164</v>
      </c>
      <c r="B46" s="122">
        <v>0.0</v>
      </c>
      <c r="C46" s="120"/>
      <c r="D46" s="117"/>
      <c r="E46" s="122">
        <v>0.0</v>
      </c>
      <c r="F46" s="123">
        <v>0.0</v>
      </c>
      <c r="G46" s="27" t="s">
        <v>165</v>
      </c>
      <c r="H46" s="27"/>
      <c r="I46" s="65"/>
      <c r="J46" s="27"/>
      <c r="K46" s="66"/>
      <c r="L46" s="67"/>
      <c r="M46" s="20"/>
      <c r="N46" s="20"/>
      <c r="O46" s="20"/>
      <c r="P46" s="20"/>
      <c r="Q46" s="20"/>
      <c r="R46" s="20"/>
      <c r="S46" s="20"/>
      <c r="T46" s="20"/>
      <c r="U46" s="20"/>
      <c r="V46" s="20"/>
      <c r="W46" s="20"/>
      <c r="X46" s="20"/>
      <c r="Y46" s="20"/>
      <c r="Z46" s="20"/>
    </row>
    <row r="47" ht="13.5" customHeight="1">
      <c r="A47" s="114" t="s">
        <v>166</v>
      </c>
      <c r="B47" s="118"/>
      <c r="C47" s="114"/>
      <c r="D47" s="117"/>
      <c r="E47" s="118"/>
      <c r="F47" s="114"/>
      <c r="G47" s="126" t="s">
        <v>167</v>
      </c>
      <c r="H47" s="30"/>
      <c r="I47" s="69"/>
      <c r="J47" s="30"/>
      <c r="K47" s="70"/>
      <c r="L47" s="71"/>
      <c r="M47" s="20"/>
      <c r="N47" s="20"/>
      <c r="O47" s="20"/>
      <c r="P47" s="20"/>
      <c r="Q47" s="20"/>
      <c r="R47" s="20"/>
      <c r="S47" s="20"/>
      <c r="T47" s="20"/>
      <c r="U47" s="20"/>
      <c r="V47" s="20"/>
      <c r="W47" s="20"/>
      <c r="X47" s="20"/>
      <c r="Y47" s="20"/>
      <c r="Z47" s="20"/>
    </row>
    <row r="48" ht="13.5" customHeight="1">
      <c r="A48" s="114" t="s">
        <v>168</v>
      </c>
      <c r="B48" s="118"/>
      <c r="C48" s="114"/>
      <c r="D48" s="117"/>
      <c r="E48" s="118"/>
      <c r="F48" s="114"/>
      <c r="G48" s="127" t="s">
        <v>169</v>
      </c>
      <c r="H48" s="73"/>
      <c r="I48" s="128"/>
      <c r="J48" s="73"/>
      <c r="K48" s="70"/>
      <c r="L48" s="71"/>
      <c r="M48" s="20"/>
      <c r="N48" s="20"/>
      <c r="O48" s="20"/>
      <c r="P48" s="20"/>
      <c r="Q48" s="20"/>
      <c r="R48" s="20"/>
      <c r="S48" s="20"/>
      <c r="T48" s="20"/>
      <c r="U48" s="20"/>
      <c r="V48" s="20"/>
      <c r="W48" s="20"/>
      <c r="X48" s="20"/>
      <c r="Y48" s="20"/>
      <c r="Z48" s="20"/>
    </row>
    <row r="49" ht="12.0" customHeight="1">
      <c r="A49" s="114" t="s">
        <v>170</v>
      </c>
      <c r="B49" s="118"/>
      <c r="C49" s="114"/>
      <c r="D49" s="117"/>
      <c r="E49" s="129"/>
      <c r="F49" s="130"/>
      <c r="G49" s="30" t="s">
        <v>113</v>
      </c>
      <c r="H49" s="30"/>
      <c r="I49" s="69" t="s">
        <v>171</v>
      </c>
      <c r="J49" s="30" t="s">
        <v>110</v>
      </c>
      <c r="K49" s="29" t="s">
        <v>114</v>
      </c>
      <c r="L49" s="33" t="s">
        <v>115</v>
      </c>
      <c r="M49" s="20"/>
      <c r="N49" s="20"/>
      <c r="O49" s="20"/>
      <c r="P49" s="20"/>
      <c r="Q49" s="20"/>
      <c r="R49" s="20"/>
      <c r="S49" s="20"/>
      <c r="T49" s="20"/>
      <c r="U49" s="20"/>
      <c r="V49" s="20"/>
      <c r="W49" s="20"/>
      <c r="X49" s="20"/>
      <c r="Y49" s="20"/>
      <c r="Z49" s="20"/>
    </row>
    <row r="50" ht="12.75" customHeight="1">
      <c r="A50" s="117" t="s">
        <v>107</v>
      </c>
      <c r="B50" s="118">
        <f>SUM(B42:B46)</f>
        <v>0</v>
      </c>
      <c r="C50" s="114"/>
      <c r="D50" s="117"/>
      <c r="E50" s="118">
        <f t="shared" ref="E50:F50" si="6">SUM(E45,E46)</f>
        <v>0</v>
      </c>
      <c r="F50" s="131">
        <f t="shared" si="6"/>
        <v>0</v>
      </c>
      <c r="G50" s="132" t="s">
        <v>172</v>
      </c>
      <c r="H50" s="30" t="s">
        <v>79</v>
      </c>
      <c r="I50" s="69" t="s">
        <v>146</v>
      </c>
      <c r="J50" s="73"/>
      <c r="K50" s="29" t="s">
        <v>81</v>
      </c>
      <c r="L50" s="33" t="s">
        <v>82</v>
      </c>
      <c r="M50" s="20"/>
      <c r="N50" s="20"/>
      <c r="O50" s="20"/>
      <c r="P50" s="20"/>
      <c r="Q50" s="20"/>
      <c r="R50" s="20"/>
      <c r="S50" s="20"/>
      <c r="T50" s="20"/>
      <c r="U50" s="20"/>
      <c r="V50" s="20"/>
      <c r="W50" s="20"/>
      <c r="X50" s="20"/>
      <c r="Y50" s="20"/>
      <c r="Z50" s="20"/>
    </row>
    <row r="51" ht="12.75" customHeight="1">
      <c r="A51" s="64" t="s">
        <v>173</v>
      </c>
      <c r="B51" s="27"/>
      <c r="C51" s="65"/>
      <c r="D51" s="27"/>
      <c r="E51" s="66"/>
      <c r="F51" s="67"/>
      <c r="G51" s="133" t="s">
        <v>174</v>
      </c>
      <c r="H51" s="134">
        <v>0.0</v>
      </c>
      <c r="I51" s="135"/>
      <c r="J51" s="136"/>
      <c r="K51" s="134">
        <v>0.0</v>
      </c>
      <c r="L51" s="137">
        <v>0.0</v>
      </c>
      <c r="M51" s="20"/>
      <c r="N51" s="20"/>
      <c r="O51" s="20"/>
      <c r="P51" s="20"/>
      <c r="Q51" s="20"/>
      <c r="R51" s="20"/>
      <c r="S51" s="20"/>
      <c r="T51" s="20"/>
      <c r="U51" s="20"/>
      <c r="V51" s="20"/>
      <c r="W51" s="20"/>
      <c r="X51" s="20"/>
      <c r="Y51" s="20"/>
      <c r="Z51" s="20"/>
    </row>
    <row r="52" ht="12.75" customHeight="1">
      <c r="A52" s="30" t="s">
        <v>167</v>
      </c>
      <c r="B52" s="30" t="s">
        <v>53</v>
      </c>
      <c r="C52" s="69"/>
      <c r="D52" s="30"/>
      <c r="E52" s="70"/>
      <c r="F52" s="71"/>
      <c r="G52" s="133" t="s">
        <v>175</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169</v>
      </c>
      <c r="B53" s="73"/>
      <c r="C53" s="128"/>
      <c r="D53" s="73"/>
      <c r="E53" s="70"/>
      <c r="F53" s="71"/>
      <c r="G53" s="133" t="s">
        <v>176</v>
      </c>
      <c r="H53" s="134">
        <v>0.0</v>
      </c>
      <c r="I53" s="135"/>
      <c r="J53" s="136"/>
      <c r="K53" s="134">
        <v>0.0</v>
      </c>
      <c r="L53" s="137">
        <v>0.0</v>
      </c>
      <c r="M53" s="20"/>
      <c r="N53" s="20"/>
      <c r="O53" s="20"/>
      <c r="P53" s="20"/>
      <c r="Q53" s="20"/>
      <c r="R53" s="20"/>
      <c r="S53" s="20"/>
      <c r="T53" s="20"/>
      <c r="U53" s="20"/>
      <c r="V53" s="20"/>
      <c r="W53" s="20"/>
      <c r="X53" s="20"/>
      <c r="Y53" s="20"/>
      <c r="Z53" s="20"/>
    </row>
    <row r="54" ht="12.75" customHeight="1">
      <c r="A54" s="30" t="s">
        <v>151</v>
      </c>
      <c r="B54" s="73" t="s">
        <v>789</v>
      </c>
      <c r="C54" s="69" t="s">
        <v>602</v>
      </c>
      <c r="D54" s="30" t="s">
        <v>790</v>
      </c>
      <c r="E54" s="29" t="s">
        <v>779</v>
      </c>
      <c r="F54" s="33" t="s">
        <v>791</v>
      </c>
      <c r="G54" s="133" t="s">
        <v>177</v>
      </c>
      <c r="H54" s="134">
        <v>0.0</v>
      </c>
      <c r="I54" s="135"/>
      <c r="J54" s="136"/>
      <c r="K54" s="134">
        <v>0.0</v>
      </c>
      <c r="L54" s="137">
        <v>0.0</v>
      </c>
      <c r="M54" s="20"/>
      <c r="N54" s="20"/>
      <c r="O54" s="20"/>
      <c r="P54" s="20"/>
      <c r="Q54" s="20"/>
      <c r="R54" s="20"/>
      <c r="S54" s="20"/>
      <c r="T54" s="20"/>
      <c r="U54" s="20"/>
      <c r="V54" s="20"/>
      <c r="W54" s="20"/>
      <c r="X54" s="20"/>
      <c r="Y54" s="20"/>
      <c r="Z54" s="20"/>
    </row>
    <row r="55" ht="25.5" customHeight="1">
      <c r="A55" s="132" t="s">
        <v>172</v>
      </c>
      <c r="B55" s="138" t="s">
        <v>79</v>
      </c>
      <c r="C55" s="69" t="s">
        <v>146</v>
      </c>
      <c r="D55" s="73"/>
      <c r="E55" s="29" t="s">
        <v>81</v>
      </c>
      <c r="F55" s="33" t="s">
        <v>82</v>
      </c>
      <c r="G55" s="133" t="s">
        <v>178</v>
      </c>
      <c r="H55" s="134">
        <v>0.0</v>
      </c>
      <c r="I55" s="135"/>
      <c r="J55" s="136"/>
      <c r="K55" s="134">
        <v>0.0</v>
      </c>
      <c r="L55" s="137">
        <v>0.0</v>
      </c>
      <c r="M55" s="20"/>
      <c r="N55" s="20"/>
      <c r="O55" s="20"/>
      <c r="P55" s="20"/>
      <c r="Q55" s="20"/>
      <c r="R55" s="20"/>
      <c r="S55" s="20"/>
      <c r="T55" s="20"/>
      <c r="U55" s="20"/>
      <c r="V55" s="20"/>
      <c r="W55" s="20"/>
      <c r="X55" s="20"/>
      <c r="Y55" s="20"/>
      <c r="Z55" s="20"/>
    </row>
    <row r="56" ht="12.75" customHeight="1">
      <c r="A56" s="139" t="s">
        <v>174</v>
      </c>
      <c r="B56" s="140">
        <v>80.0</v>
      </c>
      <c r="C56" s="141" t="s">
        <v>792</v>
      </c>
      <c r="D56" s="142"/>
      <c r="E56" s="178">
        <v>80.0</v>
      </c>
      <c r="F56" s="179">
        <v>80.0</v>
      </c>
      <c r="G56" s="144" t="s">
        <v>105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175</v>
      </c>
      <c r="B57" s="140">
        <v>0.0</v>
      </c>
      <c r="C57" s="141"/>
      <c r="D57" s="142"/>
      <c r="E57" s="140">
        <v>0.0</v>
      </c>
      <c r="F57" s="143">
        <v>0.0</v>
      </c>
      <c r="G57" s="145" t="s">
        <v>142</v>
      </c>
      <c r="H57" s="146"/>
      <c r="I57" s="145"/>
      <c r="J57" s="146"/>
      <c r="K57" s="147"/>
      <c r="L57" s="148"/>
      <c r="M57" s="20"/>
      <c r="N57" s="20"/>
      <c r="O57" s="20"/>
      <c r="P57" s="20"/>
      <c r="Q57" s="20"/>
      <c r="R57" s="20"/>
      <c r="S57" s="20"/>
      <c r="T57" s="20"/>
      <c r="U57" s="20"/>
      <c r="V57" s="20"/>
      <c r="W57" s="20"/>
      <c r="X57" s="20"/>
      <c r="Y57" s="20"/>
      <c r="Z57" s="20"/>
    </row>
    <row r="58" ht="12.75" customHeight="1">
      <c r="A58" s="139" t="s">
        <v>176</v>
      </c>
      <c r="B58" s="140">
        <v>0.0</v>
      </c>
      <c r="C58" s="141"/>
      <c r="D58" s="142"/>
      <c r="E58" s="140">
        <v>0.0</v>
      </c>
      <c r="F58" s="143">
        <v>0.0</v>
      </c>
      <c r="G58" s="149" t="s">
        <v>107</v>
      </c>
      <c r="H58" s="150">
        <f>SUM(H51:H56)</f>
        <v>0</v>
      </c>
      <c r="I58" s="151"/>
      <c r="J58" s="152"/>
      <c r="K58" s="150">
        <f t="shared" ref="K58:L58" si="7">SUM(K51,K52,K53,K54,K55,K56)</f>
        <v>0</v>
      </c>
      <c r="L58" s="153">
        <f t="shared" si="7"/>
        <v>0</v>
      </c>
      <c r="M58" s="20"/>
      <c r="N58" s="20"/>
      <c r="O58" s="20"/>
      <c r="P58" s="20"/>
      <c r="Q58" s="20"/>
      <c r="R58" s="20"/>
      <c r="S58" s="20"/>
      <c r="T58" s="20"/>
      <c r="U58" s="20"/>
      <c r="V58" s="20"/>
      <c r="W58" s="20"/>
      <c r="X58" s="20"/>
      <c r="Y58" s="20"/>
      <c r="Z58" s="20"/>
    </row>
    <row r="59" ht="12.75" customHeight="1">
      <c r="A59" s="139" t="s">
        <v>179</v>
      </c>
      <c r="B59" s="140">
        <v>0.0</v>
      </c>
      <c r="C59" s="141"/>
      <c r="D59" s="142"/>
      <c r="E59" s="140">
        <v>0.0</v>
      </c>
      <c r="F59" s="143">
        <v>0.0</v>
      </c>
      <c r="G59" s="154" t="s">
        <v>180</v>
      </c>
      <c r="H59" s="20"/>
      <c r="I59" s="20"/>
      <c r="J59" s="20"/>
      <c r="K59" s="20"/>
      <c r="L59" s="20"/>
      <c r="M59" s="20"/>
      <c r="N59" s="20"/>
      <c r="O59" s="20"/>
      <c r="P59" s="20"/>
      <c r="Q59" s="20"/>
      <c r="R59" s="20"/>
      <c r="S59" s="20"/>
      <c r="T59" s="20"/>
      <c r="U59" s="20"/>
      <c r="V59" s="20"/>
      <c r="W59" s="20"/>
      <c r="X59" s="20"/>
      <c r="Y59" s="20"/>
      <c r="Z59" s="20"/>
    </row>
    <row r="60" ht="12.75" customHeight="1">
      <c r="A60" s="139" t="s">
        <v>178</v>
      </c>
      <c r="B60" s="140">
        <v>400.0</v>
      </c>
      <c r="C60" s="141" t="s">
        <v>793</v>
      </c>
      <c r="D60" s="142"/>
      <c r="E60" s="178">
        <v>400.0</v>
      </c>
      <c r="F60" s="179">
        <v>400.0</v>
      </c>
      <c r="G60" s="181"/>
      <c r="H60" s="20"/>
      <c r="I60" s="20"/>
      <c r="J60" s="20"/>
      <c r="K60" s="20"/>
      <c r="L60" s="20"/>
      <c r="M60" s="20"/>
      <c r="N60" s="20"/>
      <c r="O60" s="20"/>
      <c r="P60" s="20"/>
      <c r="Q60" s="20"/>
      <c r="R60" s="20"/>
      <c r="S60" s="20"/>
      <c r="T60" s="20"/>
      <c r="U60" s="20"/>
      <c r="V60" s="20"/>
      <c r="W60" s="20"/>
      <c r="X60" s="20"/>
      <c r="Y60" s="20"/>
      <c r="Z60" s="20"/>
    </row>
    <row r="61" ht="12.75" customHeight="1">
      <c r="A61" s="156" t="s">
        <v>105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142</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107</v>
      </c>
      <c r="B63" s="163">
        <f>SUM(H56:H62)</f>
        <v>0</v>
      </c>
      <c r="C63" s="164"/>
      <c r="D63" s="142"/>
      <c r="E63" s="163">
        <f t="shared" ref="E63:F63" si="8">SUM(E56,E57,E58,E59,E60,E61)</f>
        <v>480</v>
      </c>
      <c r="F63" s="165">
        <f t="shared" si="8"/>
        <v>480</v>
      </c>
      <c r="G63" s="157"/>
      <c r="H63" s="20"/>
      <c r="I63" s="20"/>
      <c r="J63" s="20"/>
      <c r="K63" s="20"/>
      <c r="L63" s="20"/>
      <c r="M63" s="20"/>
      <c r="N63" s="20"/>
      <c r="O63" s="20"/>
      <c r="P63" s="20"/>
      <c r="Q63" s="20"/>
      <c r="R63" s="20"/>
      <c r="S63" s="20"/>
      <c r="T63" s="20"/>
      <c r="U63" s="20"/>
      <c r="V63" s="20"/>
      <c r="W63" s="20"/>
      <c r="X63" s="20"/>
      <c r="Y63" s="20"/>
      <c r="Z63" s="20"/>
    </row>
    <row r="64" ht="12.75" customHeight="1">
      <c r="A64" s="64" t="s">
        <v>182</v>
      </c>
      <c r="B64" s="27"/>
      <c r="C64" s="27"/>
      <c r="D64" s="68"/>
      <c r="E64" s="166">
        <f t="shared" ref="E64:F64" si="9">SUM(E20,K20,K34,E50,K45,E63,K58)</f>
        <v>930</v>
      </c>
      <c r="F64" s="167">
        <f t="shared" si="9"/>
        <v>930</v>
      </c>
      <c r="G64" s="157"/>
      <c r="H64" s="20"/>
      <c r="I64" s="20"/>
      <c r="J64" s="20"/>
      <c r="K64" s="20"/>
      <c r="L64" s="20"/>
      <c r="M64" s="20"/>
      <c r="N64" s="20"/>
      <c r="O64" s="20"/>
      <c r="P64" s="20"/>
      <c r="Q64" s="20"/>
      <c r="R64" s="20"/>
      <c r="S64" s="20"/>
      <c r="T64" s="20"/>
      <c r="U64" s="20"/>
      <c r="V64" s="20"/>
      <c r="W64" s="20"/>
      <c r="X64" s="20"/>
      <c r="Y64" s="20"/>
      <c r="Z64" s="20"/>
    </row>
    <row r="65" ht="12.75" customHeight="1">
      <c r="A65" s="25" t="s">
        <v>183</v>
      </c>
      <c r="B65" s="25"/>
      <c r="C65" s="25"/>
      <c r="D65" s="168"/>
      <c r="E65" s="166">
        <f t="shared" ref="E65:F65" si="10">E37</f>
        <v>0</v>
      </c>
      <c r="F65" s="167">
        <f t="shared" si="10"/>
        <v>0</v>
      </c>
      <c r="G65" s="169"/>
      <c r="H65" s="20"/>
      <c r="I65" s="20"/>
      <c r="J65" s="20"/>
      <c r="K65" s="20"/>
      <c r="L65" s="20"/>
      <c r="M65" s="20"/>
      <c r="N65" s="20"/>
      <c r="O65" s="20"/>
      <c r="P65" s="20"/>
      <c r="Q65" s="20"/>
      <c r="R65" s="20"/>
      <c r="S65" s="20"/>
      <c r="T65" s="20"/>
      <c r="U65" s="20"/>
      <c r="V65" s="20"/>
      <c r="W65" s="20"/>
      <c r="X65" s="20"/>
      <c r="Y65" s="20"/>
      <c r="Z65" s="20"/>
    </row>
    <row r="66" ht="12.75" customHeight="1">
      <c r="A66" s="24" t="s">
        <v>184</v>
      </c>
      <c r="B66" s="25"/>
      <c r="C66" s="25"/>
      <c r="D66" s="25"/>
      <c r="E66" s="167">
        <f t="shared" ref="E66:F66" si="11">SUM(E64:E65)</f>
        <v>930</v>
      </c>
      <c r="F66" s="167">
        <f t="shared" si="11"/>
        <v>930</v>
      </c>
      <c r="G66" s="20"/>
      <c r="H66" s="20"/>
      <c r="I66" s="20"/>
      <c r="J66" s="20"/>
      <c r="K66" s="20"/>
      <c r="L66" s="20"/>
      <c r="M66" s="20"/>
      <c r="N66" s="20"/>
      <c r="O66" s="20"/>
      <c r="P66" s="20"/>
      <c r="Q66" s="20"/>
      <c r="R66" s="20"/>
      <c r="S66" s="20"/>
      <c r="T66" s="20"/>
      <c r="U66" s="20"/>
      <c r="V66" s="20"/>
      <c r="W66" s="20"/>
      <c r="X66" s="20"/>
      <c r="Y66" s="20"/>
      <c r="Z66" s="20"/>
    </row>
    <row r="67" ht="12.75" customHeight="1">
      <c r="A67" s="25" t="s">
        <v>185</v>
      </c>
      <c r="B67" s="25"/>
      <c r="C67" s="25"/>
      <c r="D67" s="25"/>
      <c r="E67" s="170" t="s">
        <v>186</v>
      </c>
      <c r="F67" s="171" t="s">
        <v>187</v>
      </c>
      <c r="G67" s="172" t="s">
        <v>188</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189</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pageSetUpPr/>
  </sheetPr>
  <sheetViews>
    <sheetView workbookViewId="0"/>
  </sheetViews>
  <sheetFormatPr customHeight="1" defaultColWidth="11.22" defaultRowHeight="15.0"/>
  <cols>
    <col customWidth="1" min="1" max="1" width="67.67"/>
    <col customWidth="1" min="2" max="2" width="13.44"/>
    <col customWidth="1" min="3" max="3" width="16.67"/>
    <col customWidth="1" min="4" max="4" width="10.44"/>
    <col customWidth="1" min="5" max="6" width="14.44"/>
    <col customWidth="1" min="7" max="7" width="66.0"/>
    <col customWidth="1" min="8" max="8" width="16.44"/>
    <col customWidth="1" min="9" max="9" width="17.78"/>
    <col customWidth="1" min="10" max="26" width="14.44"/>
  </cols>
  <sheetData>
    <row r="1" ht="33.0" customHeight="1">
      <c r="A1" s="17" t="s">
        <v>794</v>
      </c>
      <c r="B1" s="18" t="s">
        <v>795</v>
      </c>
      <c r="C1" s="18" t="s">
        <v>61</v>
      </c>
      <c r="D1" s="18" t="s">
        <v>796</v>
      </c>
      <c r="E1" s="18" t="s">
        <v>63</v>
      </c>
      <c r="F1" s="18" t="s">
        <v>193</v>
      </c>
      <c r="G1" s="19" t="s">
        <v>797</v>
      </c>
      <c r="H1" s="20"/>
      <c r="I1" s="20"/>
      <c r="J1" s="20"/>
      <c r="K1" s="21" t="s">
        <v>798</v>
      </c>
      <c r="L1" s="22"/>
      <c r="M1" s="20"/>
      <c r="N1" s="23"/>
      <c r="O1" s="20"/>
      <c r="P1" s="20"/>
      <c r="Q1" s="20"/>
      <c r="R1" s="20"/>
      <c r="S1" s="20"/>
      <c r="T1" s="20"/>
      <c r="U1" s="20"/>
      <c r="V1" s="20"/>
      <c r="W1" s="20"/>
      <c r="X1" s="20"/>
      <c r="Y1" s="20"/>
      <c r="Z1" s="20"/>
    </row>
    <row r="2" ht="12.75" customHeight="1">
      <c r="A2" s="24" t="s">
        <v>196</v>
      </c>
      <c r="B2" s="25"/>
      <c r="C2" s="25"/>
      <c r="D2" s="25"/>
      <c r="E2" s="26"/>
      <c r="F2" s="26"/>
      <c r="G2" s="25" t="s">
        <v>197</v>
      </c>
      <c r="H2" s="27"/>
      <c r="I2" s="27"/>
      <c r="J2" s="27"/>
      <c r="K2" s="26"/>
      <c r="L2" s="28"/>
      <c r="M2" s="20"/>
      <c r="N2" s="20"/>
      <c r="O2" s="20"/>
      <c r="P2" s="20"/>
      <c r="Q2" s="20"/>
      <c r="R2" s="20"/>
      <c r="S2" s="20"/>
      <c r="T2" s="20"/>
      <c r="U2" s="20"/>
      <c r="V2" s="20"/>
      <c r="W2" s="20"/>
      <c r="X2" s="20"/>
      <c r="Y2" s="20"/>
      <c r="Z2" s="20"/>
    </row>
    <row r="3" ht="12.75" customHeight="1">
      <c r="A3" s="29" t="s">
        <v>198</v>
      </c>
      <c r="B3" s="30" t="s">
        <v>115</v>
      </c>
      <c r="C3" s="30" t="s">
        <v>114</v>
      </c>
      <c r="D3" s="30" t="s">
        <v>110</v>
      </c>
      <c r="E3" s="29" t="s">
        <v>199</v>
      </c>
      <c r="F3" s="31"/>
      <c r="G3" s="29" t="s">
        <v>200</v>
      </c>
      <c r="H3" s="30" t="s">
        <v>115</v>
      </c>
      <c r="I3" s="30" t="s">
        <v>114</v>
      </c>
      <c r="J3" s="30" t="s">
        <v>110</v>
      </c>
      <c r="K3" s="29" t="s">
        <v>199</v>
      </c>
      <c r="L3" s="31"/>
      <c r="M3" s="20"/>
      <c r="N3" s="20"/>
      <c r="O3" s="20"/>
      <c r="P3" s="20"/>
      <c r="Q3" s="20"/>
      <c r="R3" s="20"/>
      <c r="S3" s="20"/>
      <c r="T3" s="20"/>
      <c r="U3" s="20"/>
      <c r="V3" s="20"/>
      <c r="W3" s="20"/>
      <c r="X3" s="20"/>
      <c r="Y3" s="20"/>
      <c r="Z3" s="20"/>
    </row>
    <row r="4" ht="12.75" customHeight="1">
      <c r="A4" s="32" t="s">
        <v>78</v>
      </c>
      <c r="B4" s="29" t="s">
        <v>79</v>
      </c>
      <c r="C4" s="29" t="s">
        <v>80</v>
      </c>
      <c r="D4" s="29"/>
      <c r="E4" s="29" t="s">
        <v>81</v>
      </c>
      <c r="F4" s="33" t="s">
        <v>82</v>
      </c>
      <c r="G4" s="32" t="s">
        <v>78</v>
      </c>
      <c r="H4" s="30" t="s">
        <v>79</v>
      </c>
      <c r="I4" s="30" t="s">
        <v>80</v>
      </c>
      <c r="J4" s="30"/>
      <c r="K4" s="29" t="s">
        <v>81</v>
      </c>
      <c r="L4" s="33" t="s">
        <v>82</v>
      </c>
      <c r="M4" s="20"/>
      <c r="N4" s="20"/>
      <c r="O4" s="20"/>
      <c r="P4" s="20"/>
      <c r="Q4" s="20"/>
      <c r="R4" s="20"/>
      <c r="S4" s="20"/>
      <c r="T4" s="20"/>
      <c r="U4" s="20"/>
      <c r="V4" s="20"/>
      <c r="W4" s="20"/>
      <c r="X4" s="20"/>
      <c r="Y4" s="20"/>
      <c r="Z4" s="20"/>
    </row>
    <row r="5" ht="12.75" customHeight="1">
      <c r="A5" s="34" t="s">
        <v>83</v>
      </c>
      <c r="B5" s="35">
        <v>0.0</v>
      </c>
      <c r="C5" s="36"/>
      <c r="D5" s="37"/>
      <c r="E5" s="35">
        <v>0.0</v>
      </c>
      <c r="F5" s="45">
        <v>0.0</v>
      </c>
      <c r="G5" s="40" t="s">
        <v>83</v>
      </c>
      <c r="H5" s="41">
        <v>0.0</v>
      </c>
      <c r="I5" s="42"/>
      <c r="J5" s="40"/>
      <c r="K5" s="41">
        <v>0.0</v>
      </c>
      <c r="L5" s="46">
        <v>0.0</v>
      </c>
      <c r="M5" s="20"/>
      <c r="N5" s="20"/>
      <c r="O5" s="20"/>
      <c r="P5" s="20"/>
      <c r="Q5" s="20"/>
      <c r="R5" s="20"/>
      <c r="S5" s="20"/>
      <c r="T5" s="20"/>
      <c r="U5" s="20"/>
      <c r="V5" s="20"/>
      <c r="W5" s="20"/>
      <c r="X5" s="20"/>
      <c r="Y5" s="20"/>
      <c r="Z5" s="20"/>
    </row>
    <row r="6" ht="12.75" customHeight="1">
      <c r="A6" s="34" t="s">
        <v>86</v>
      </c>
      <c r="B6" s="35">
        <v>0.0</v>
      </c>
      <c r="C6" s="36"/>
      <c r="D6" s="37"/>
      <c r="E6" s="35">
        <v>0.0</v>
      </c>
      <c r="F6" s="45">
        <v>0.0</v>
      </c>
      <c r="G6" s="40" t="s">
        <v>86</v>
      </c>
      <c r="H6" s="41">
        <v>0.0</v>
      </c>
      <c r="I6" s="42"/>
      <c r="J6" s="40"/>
      <c r="K6" s="41">
        <v>0.0</v>
      </c>
      <c r="L6" s="46">
        <v>0.0</v>
      </c>
      <c r="M6" s="20"/>
      <c r="N6" s="20"/>
      <c r="O6" s="20"/>
      <c r="P6" s="20"/>
      <c r="Q6" s="20"/>
      <c r="R6" s="20"/>
      <c r="S6" s="20"/>
      <c r="T6" s="20"/>
      <c r="U6" s="20"/>
      <c r="V6" s="20"/>
      <c r="W6" s="20"/>
      <c r="X6" s="20"/>
      <c r="Y6" s="20"/>
      <c r="Z6" s="20"/>
    </row>
    <row r="7" ht="12.75" customHeight="1">
      <c r="A7" s="34" t="s">
        <v>87</v>
      </c>
      <c r="B7" s="35">
        <v>0.0</v>
      </c>
      <c r="C7" s="36"/>
      <c r="D7" s="37"/>
      <c r="E7" s="35">
        <v>0.0</v>
      </c>
      <c r="F7" s="45">
        <v>0.0</v>
      </c>
      <c r="G7" s="40" t="s">
        <v>87</v>
      </c>
      <c r="H7" s="41">
        <v>0.0</v>
      </c>
      <c r="I7" s="42"/>
      <c r="J7" s="40"/>
      <c r="K7" s="41">
        <v>0.0</v>
      </c>
      <c r="L7" s="46">
        <v>0.0</v>
      </c>
      <c r="M7" s="20"/>
      <c r="N7" s="20"/>
      <c r="O7" s="20"/>
      <c r="P7" s="20"/>
      <c r="Q7" s="20"/>
      <c r="R7" s="20"/>
      <c r="S7" s="20"/>
      <c r="T7" s="20"/>
      <c r="U7" s="20"/>
      <c r="V7" s="20"/>
      <c r="W7" s="20"/>
      <c r="X7" s="20"/>
      <c r="Y7" s="20"/>
      <c r="Z7" s="20"/>
    </row>
    <row r="8" ht="12.75" customHeight="1">
      <c r="A8" s="34" t="s">
        <v>90</v>
      </c>
      <c r="B8" s="35">
        <v>0.0</v>
      </c>
      <c r="C8" s="36"/>
      <c r="D8" s="37"/>
      <c r="E8" s="35">
        <v>0.0</v>
      </c>
      <c r="F8" s="45">
        <v>0.0</v>
      </c>
      <c r="G8" s="40" t="s">
        <v>90</v>
      </c>
      <c r="H8" s="41">
        <v>0.0</v>
      </c>
      <c r="I8" s="42"/>
      <c r="J8" s="40"/>
      <c r="K8" s="41">
        <v>0.0</v>
      </c>
      <c r="L8" s="46">
        <v>0.0</v>
      </c>
      <c r="M8" s="20"/>
      <c r="N8" s="20"/>
      <c r="O8" s="20"/>
      <c r="P8" s="20"/>
      <c r="Q8" s="20"/>
      <c r="R8" s="20"/>
      <c r="S8" s="20"/>
      <c r="T8" s="20"/>
      <c r="U8" s="20"/>
      <c r="V8" s="20"/>
      <c r="W8" s="20"/>
      <c r="X8" s="20"/>
      <c r="Y8" s="20"/>
      <c r="Z8" s="20"/>
    </row>
    <row r="9" ht="12.75" customHeight="1">
      <c r="A9" s="37" t="s">
        <v>93</v>
      </c>
      <c r="B9" s="35">
        <v>0.0</v>
      </c>
      <c r="C9" s="36" t="s">
        <v>94</v>
      </c>
      <c r="D9" s="37"/>
      <c r="E9" s="47"/>
      <c r="F9" s="48"/>
      <c r="G9" s="40" t="s">
        <v>93</v>
      </c>
      <c r="H9" s="49">
        <v>0.0</v>
      </c>
      <c r="I9" s="50" t="s">
        <v>94</v>
      </c>
      <c r="J9" s="40"/>
      <c r="K9" s="51"/>
      <c r="L9" s="52"/>
      <c r="M9" s="20"/>
      <c r="N9" s="20"/>
      <c r="O9" s="20"/>
      <c r="P9" s="20"/>
      <c r="Q9" s="20"/>
      <c r="R9" s="20"/>
      <c r="S9" s="20"/>
      <c r="T9" s="20"/>
      <c r="U9" s="20"/>
      <c r="V9" s="20"/>
      <c r="W9" s="20"/>
      <c r="X9" s="20"/>
      <c r="Y9" s="20"/>
      <c r="Z9" s="20"/>
    </row>
    <row r="10" ht="12.75" customHeight="1">
      <c r="A10" s="53" t="s">
        <v>96</v>
      </c>
      <c r="B10" s="35"/>
      <c r="C10" s="36"/>
      <c r="D10" s="37"/>
      <c r="E10" s="35">
        <v>0.0</v>
      </c>
      <c r="F10" s="45">
        <v>0.0</v>
      </c>
      <c r="G10" s="54" t="s">
        <v>96</v>
      </c>
      <c r="H10" s="41"/>
      <c r="I10" s="42"/>
      <c r="J10" s="40"/>
      <c r="K10" s="41">
        <v>0.0</v>
      </c>
      <c r="L10" s="46">
        <v>0.0</v>
      </c>
      <c r="M10" s="20"/>
      <c r="N10" s="20"/>
      <c r="O10" s="20"/>
      <c r="P10" s="20"/>
      <c r="Q10" s="20"/>
      <c r="R10" s="20"/>
      <c r="S10" s="20"/>
      <c r="T10" s="20"/>
      <c r="U10" s="20"/>
      <c r="V10" s="20"/>
      <c r="W10" s="20"/>
      <c r="X10" s="20"/>
      <c r="Y10" s="20"/>
      <c r="Z10" s="20"/>
    </row>
    <row r="11" ht="12.75" customHeight="1">
      <c r="A11" s="53" t="s">
        <v>97</v>
      </c>
      <c r="B11" s="35"/>
      <c r="C11" s="36"/>
      <c r="D11" s="37"/>
      <c r="E11" s="35">
        <v>0.0</v>
      </c>
      <c r="F11" s="45">
        <v>0.0</v>
      </c>
      <c r="G11" s="54" t="s">
        <v>97</v>
      </c>
      <c r="H11" s="41"/>
      <c r="I11" s="42"/>
      <c r="J11" s="40"/>
      <c r="K11" s="41">
        <v>0.0</v>
      </c>
      <c r="L11" s="46">
        <v>0.0</v>
      </c>
      <c r="M11" s="20"/>
      <c r="N11" s="20"/>
      <c r="O11" s="20"/>
      <c r="P11" s="20"/>
      <c r="Q11" s="20"/>
      <c r="R11" s="20"/>
      <c r="S11" s="20"/>
      <c r="T11" s="20"/>
      <c r="U11" s="20"/>
      <c r="V11" s="20"/>
      <c r="W11" s="20"/>
      <c r="X11" s="20"/>
      <c r="Y11" s="20"/>
      <c r="Z11" s="20"/>
    </row>
    <row r="12" ht="12.75" customHeight="1">
      <c r="A12" s="53" t="s">
        <v>99</v>
      </c>
      <c r="B12" s="35"/>
      <c r="C12" s="36"/>
      <c r="D12" s="37"/>
      <c r="E12" s="35"/>
      <c r="F12" s="45"/>
      <c r="G12" s="54" t="s">
        <v>99</v>
      </c>
      <c r="H12" s="41"/>
      <c r="I12" s="42"/>
      <c r="J12" s="40"/>
      <c r="K12" s="41">
        <v>0.0</v>
      </c>
      <c r="L12" s="46">
        <v>0.0</v>
      </c>
      <c r="M12" s="20"/>
      <c r="N12" s="20"/>
      <c r="O12" s="20"/>
      <c r="P12" s="20"/>
      <c r="Q12" s="20"/>
      <c r="R12" s="20"/>
      <c r="S12" s="20"/>
      <c r="T12" s="20"/>
      <c r="U12" s="20"/>
      <c r="V12" s="20"/>
      <c r="W12" s="20"/>
      <c r="X12" s="20"/>
      <c r="Y12" s="20"/>
      <c r="Z12" s="20"/>
    </row>
    <row r="13" ht="12.75" customHeight="1">
      <c r="A13" s="53" t="s">
        <v>100</v>
      </c>
      <c r="B13" s="35"/>
      <c r="C13" s="36"/>
      <c r="D13" s="37"/>
      <c r="E13" s="35"/>
      <c r="F13" s="45"/>
      <c r="G13" s="54" t="s">
        <v>100</v>
      </c>
      <c r="H13" s="41"/>
      <c r="I13" s="42"/>
      <c r="J13" s="40"/>
      <c r="K13" s="41">
        <v>0.0</v>
      </c>
      <c r="L13" s="46">
        <v>0.0</v>
      </c>
      <c r="M13" s="20"/>
      <c r="N13" s="20"/>
      <c r="O13" s="20"/>
      <c r="P13" s="20"/>
      <c r="Q13" s="20"/>
      <c r="R13" s="20"/>
      <c r="S13" s="20"/>
      <c r="T13" s="20"/>
      <c r="U13" s="20"/>
      <c r="V13" s="20"/>
      <c r="W13" s="20"/>
      <c r="X13" s="20"/>
      <c r="Y13" s="20"/>
      <c r="Z13" s="20"/>
    </row>
    <row r="14" ht="12.75" customHeight="1">
      <c r="A14" s="53" t="s">
        <v>101</v>
      </c>
      <c r="B14" s="35"/>
      <c r="C14" s="36"/>
      <c r="D14" s="37"/>
      <c r="E14" s="35"/>
      <c r="F14" s="45"/>
      <c r="G14" s="54" t="s">
        <v>101</v>
      </c>
      <c r="H14" s="41"/>
      <c r="I14" s="42"/>
      <c r="J14" s="40"/>
      <c r="K14" s="41">
        <v>0.0</v>
      </c>
      <c r="L14" s="46">
        <v>0.0</v>
      </c>
      <c r="M14" s="20"/>
      <c r="N14" s="20"/>
      <c r="O14" s="20"/>
      <c r="P14" s="20"/>
      <c r="Q14" s="20"/>
      <c r="R14" s="20"/>
      <c r="S14" s="20"/>
      <c r="T14" s="20"/>
      <c r="U14" s="20"/>
      <c r="V14" s="20"/>
      <c r="W14" s="20"/>
      <c r="X14" s="20"/>
      <c r="Y14" s="20"/>
      <c r="Z14" s="20"/>
    </row>
    <row r="15" ht="12.75" customHeight="1">
      <c r="A15" s="53" t="s">
        <v>103</v>
      </c>
      <c r="B15" s="35"/>
      <c r="C15" s="36"/>
      <c r="D15" s="37"/>
      <c r="E15" s="35">
        <v>0.0</v>
      </c>
      <c r="F15" s="45">
        <v>0.0</v>
      </c>
      <c r="G15" s="54" t="s">
        <v>103</v>
      </c>
      <c r="H15" s="41"/>
      <c r="I15" s="42"/>
      <c r="J15" s="40"/>
      <c r="K15" s="41">
        <v>0.0</v>
      </c>
      <c r="L15" s="46">
        <v>0.0</v>
      </c>
      <c r="M15" s="20"/>
      <c r="N15" s="20"/>
      <c r="O15" s="20"/>
      <c r="P15" s="20"/>
      <c r="Q15" s="20"/>
      <c r="R15" s="20"/>
      <c r="S15" s="20"/>
      <c r="T15" s="20"/>
      <c r="U15" s="20"/>
      <c r="V15" s="20"/>
      <c r="W15" s="20"/>
      <c r="X15" s="20"/>
      <c r="Y15" s="20"/>
      <c r="Z15" s="20"/>
    </row>
    <row r="16" ht="26.25" customHeight="1">
      <c r="A16" s="55" t="s">
        <v>104</v>
      </c>
      <c r="B16" s="56"/>
      <c r="C16" s="55"/>
      <c r="D16" s="37"/>
      <c r="E16" s="47"/>
      <c r="F16" s="48"/>
      <c r="G16" s="40" t="s">
        <v>104</v>
      </c>
      <c r="H16" s="49"/>
      <c r="I16" s="57"/>
      <c r="J16" s="40"/>
      <c r="K16" s="51"/>
      <c r="L16" s="52"/>
      <c r="M16" s="20"/>
      <c r="N16" s="20"/>
      <c r="O16" s="20"/>
      <c r="P16" s="20"/>
      <c r="Q16" s="20"/>
      <c r="R16" s="20"/>
      <c r="S16" s="20"/>
      <c r="T16" s="20"/>
      <c r="U16" s="20"/>
      <c r="V16" s="20"/>
      <c r="W16" s="20"/>
      <c r="X16" s="20"/>
      <c r="Y16" s="20"/>
      <c r="Z16" s="20"/>
    </row>
    <row r="17" ht="12.75" customHeight="1">
      <c r="A17" s="37" t="s">
        <v>105</v>
      </c>
      <c r="B17" s="35"/>
      <c r="C17" s="36"/>
      <c r="D17" s="37"/>
      <c r="E17" s="35">
        <v>0.0</v>
      </c>
      <c r="F17" s="45">
        <v>0.0</v>
      </c>
      <c r="G17" s="40" t="s">
        <v>105</v>
      </c>
      <c r="H17" s="41"/>
      <c r="I17" s="42"/>
      <c r="J17" s="40"/>
      <c r="K17" s="41">
        <v>0.0</v>
      </c>
      <c r="L17" s="46">
        <v>0.0</v>
      </c>
      <c r="M17" s="20"/>
      <c r="N17" s="20"/>
      <c r="O17" s="20"/>
      <c r="P17" s="20"/>
      <c r="Q17" s="20"/>
      <c r="R17" s="20"/>
      <c r="S17" s="20"/>
      <c r="T17" s="20"/>
      <c r="U17" s="20"/>
      <c r="V17" s="20"/>
      <c r="W17" s="20"/>
      <c r="X17" s="20"/>
      <c r="Y17" s="20"/>
      <c r="Z17" s="20"/>
    </row>
    <row r="18" ht="12.75" customHeight="1">
      <c r="A18" s="37" t="s">
        <v>105</v>
      </c>
      <c r="B18" s="35"/>
      <c r="C18" s="36"/>
      <c r="D18" s="37"/>
      <c r="E18" s="35">
        <v>0.0</v>
      </c>
      <c r="F18" s="45">
        <v>0.0</v>
      </c>
      <c r="G18" s="40" t="s">
        <v>105</v>
      </c>
      <c r="H18" s="41"/>
      <c r="I18" s="42"/>
      <c r="J18" s="40"/>
      <c r="K18" s="41">
        <v>0.0</v>
      </c>
      <c r="L18" s="46">
        <v>0.0</v>
      </c>
      <c r="M18" s="20"/>
      <c r="N18" s="20"/>
      <c r="O18" s="20"/>
      <c r="P18" s="20"/>
      <c r="Q18" s="20"/>
      <c r="R18" s="20"/>
      <c r="S18" s="20"/>
      <c r="T18" s="20"/>
      <c r="U18" s="20"/>
      <c r="V18" s="20"/>
      <c r="W18" s="20"/>
      <c r="X18" s="20"/>
      <c r="Y18" s="20"/>
      <c r="Z18" s="20"/>
    </row>
    <row r="19" ht="12.75" customHeight="1">
      <c r="A19" s="58" t="s">
        <v>106</v>
      </c>
      <c r="B19" s="59"/>
      <c r="C19" s="60"/>
      <c r="D19" s="58"/>
      <c r="E19" s="47"/>
      <c r="F19" s="48"/>
      <c r="G19" s="61" t="s">
        <v>106</v>
      </c>
      <c r="H19" s="51"/>
      <c r="I19" s="50"/>
      <c r="J19" s="61"/>
      <c r="K19" s="51"/>
      <c r="L19" s="52"/>
      <c r="M19" s="20"/>
      <c r="N19" s="20"/>
      <c r="O19" s="20"/>
      <c r="P19" s="20"/>
      <c r="Q19" s="20"/>
      <c r="R19" s="20"/>
      <c r="S19" s="20"/>
      <c r="T19" s="20"/>
      <c r="U19" s="20"/>
      <c r="V19" s="20"/>
      <c r="W19" s="20"/>
      <c r="X19" s="20"/>
      <c r="Y19" s="20"/>
      <c r="Z19" s="20"/>
    </row>
    <row r="20" ht="12.75" customHeight="1">
      <c r="A20" s="37" t="s">
        <v>107</v>
      </c>
      <c r="B20" s="56">
        <f>SUM(B5:B18)</f>
        <v>0</v>
      </c>
      <c r="C20" s="56"/>
      <c r="D20" s="37"/>
      <c r="E20" s="56">
        <f t="shared" ref="E20:F20" si="1">SUM(E5,E6,E7,E8,E10,E11,E15,E17,E18)</f>
        <v>0</v>
      </c>
      <c r="F20" s="62">
        <f t="shared" si="1"/>
        <v>0</v>
      </c>
      <c r="G20" s="40" t="s">
        <v>107</v>
      </c>
      <c r="H20" s="49">
        <f>SUM(H5:H18)</f>
        <v>0</v>
      </c>
      <c r="I20" s="57"/>
      <c r="J20" s="40"/>
      <c r="K20" s="49">
        <f t="shared" ref="K20:L20" si="2">SUM(K5:K19)</f>
        <v>0</v>
      </c>
      <c r="L20" s="63">
        <f t="shared" si="2"/>
        <v>0</v>
      </c>
      <c r="M20" s="20"/>
      <c r="N20" s="20"/>
      <c r="O20" s="20"/>
      <c r="P20" s="20"/>
      <c r="Q20" s="20"/>
      <c r="R20" s="20"/>
      <c r="S20" s="20"/>
      <c r="T20" s="20"/>
      <c r="U20" s="20"/>
      <c r="V20" s="20"/>
      <c r="W20" s="20"/>
      <c r="X20" s="20"/>
      <c r="Y20" s="20"/>
      <c r="Z20" s="20"/>
    </row>
    <row r="21" ht="12.75" customHeight="1">
      <c r="A21" s="64" t="s">
        <v>108</v>
      </c>
      <c r="B21" s="27"/>
      <c r="C21" s="65"/>
      <c r="D21" s="27"/>
      <c r="E21" s="66"/>
      <c r="F21" s="67"/>
      <c r="G21" s="27" t="s">
        <v>109</v>
      </c>
      <c r="H21" s="27"/>
      <c r="I21" s="65"/>
      <c r="J21" s="27" t="s">
        <v>110</v>
      </c>
      <c r="K21" s="27" t="s">
        <v>111</v>
      </c>
      <c r="L21" s="68" t="s">
        <v>112</v>
      </c>
      <c r="M21" s="20"/>
      <c r="N21" s="20"/>
      <c r="O21" s="20"/>
      <c r="P21" s="20"/>
      <c r="Q21" s="20"/>
      <c r="R21" s="20"/>
      <c r="S21" s="20"/>
      <c r="T21" s="20"/>
      <c r="U21" s="20"/>
      <c r="V21" s="20"/>
      <c r="W21" s="20"/>
      <c r="X21" s="20"/>
      <c r="Y21" s="20"/>
      <c r="Z21" s="20"/>
    </row>
    <row r="22" ht="12.75" customHeight="1">
      <c r="A22" s="30"/>
      <c r="B22" s="30"/>
      <c r="C22" s="69"/>
      <c r="D22" s="30"/>
      <c r="E22" s="70"/>
      <c r="F22" s="71"/>
      <c r="G22" s="29" t="s">
        <v>113</v>
      </c>
      <c r="H22" s="29"/>
      <c r="I22" s="72"/>
      <c r="J22" s="29"/>
      <c r="K22" s="29" t="s">
        <v>114</v>
      </c>
      <c r="L22" s="33" t="s">
        <v>115</v>
      </c>
      <c r="M22" s="20"/>
      <c r="N22" s="20"/>
      <c r="O22" s="20"/>
      <c r="P22" s="20"/>
      <c r="Q22" s="20"/>
      <c r="R22" s="20"/>
      <c r="S22" s="20"/>
      <c r="T22" s="20"/>
      <c r="U22" s="20"/>
      <c r="V22" s="20"/>
      <c r="W22" s="20"/>
      <c r="X22" s="20"/>
      <c r="Y22" s="20"/>
      <c r="Z22" s="20"/>
    </row>
    <row r="23" ht="12.75" customHeight="1">
      <c r="A23" s="73"/>
      <c r="B23" s="30" t="s">
        <v>79</v>
      </c>
      <c r="C23" s="69" t="s">
        <v>80</v>
      </c>
      <c r="D23" s="30"/>
      <c r="E23" s="29" t="s">
        <v>81</v>
      </c>
      <c r="F23" s="33" t="s">
        <v>82</v>
      </c>
      <c r="G23" s="74" t="s">
        <v>116</v>
      </c>
      <c r="H23" s="29" t="s">
        <v>79</v>
      </c>
      <c r="I23" s="72" t="s">
        <v>80</v>
      </c>
      <c r="J23" s="29"/>
      <c r="K23" s="29" t="s">
        <v>81</v>
      </c>
      <c r="L23" s="33" t="s">
        <v>82</v>
      </c>
      <c r="M23" s="20"/>
      <c r="N23" s="20"/>
      <c r="O23" s="20"/>
      <c r="P23" s="20"/>
      <c r="Q23" s="20"/>
      <c r="R23" s="20"/>
      <c r="S23" s="20"/>
      <c r="T23" s="20"/>
      <c r="U23" s="20"/>
      <c r="V23" s="20"/>
      <c r="W23" s="20"/>
      <c r="X23" s="20"/>
      <c r="Y23" s="20"/>
      <c r="Z23" s="20"/>
    </row>
    <row r="24" ht="12.75" customHeight="1">
      <c r="A24" s="75" t="s">
        <v>117</v>
      </c>
      <c r="B24" s="78">
        <v>150.0</v>
      </c>
      <c r="C24" s="77" t="s">
        <v>799</v>
      </c>
      <c r="D24" s="75"/>
      <c r="E24" s="78">
        <v>150.0</v>
      </c>
      <c r="F24" s="79">
        <v>150.0</v>
      </c>
      <c r="G24" s="80" t="s">
        <v>119</v>
      </c>
      <c r="H24" s="81">
        <v>0.0</v>
      </c>
      <c r="I24" s="82"/>
      <c r="J24" s="83"/>
      <c r="K24" s="81">
        <v>0.0</v>
      </c>
      <c r="L24" s="84">
        <v>0.0</v>
      </c>
      <c r="M24" s="20"/>
      <c r="N24" s="20"/>
      <c r="O24" s="20"/>
      <c r="P24" s="20"/>
      <c r="Q24" s="20"/>
      <c r="R24" s="20"/>
      <c r="S24" s="20"/>
      <c r="T24" s="20"/>
      <c r="U24" s="20"/>
      <c r="V24" s="20"/>
      <c r="W24" s="20"/>
      <c r="X24" s="20"/>
      <c r="Y24" s="20"/>
      <c r="Z24" s="20"/>
    </row>
    <row r="25" ht="12.75" customHeight="1">
      <c r="A25" s="75" t="s">
        <v>120</v>
      </c>
      <c r="B25" s="76"/>
      <c r="C25" s="77"/>
      <c r="D25" s="75"/>
      <c r="E25" s="76">
        <v>0.0</v>
      </c>
      <c r="F25" s="85">
        <v>0.0</v>
      </c>
      <c r="G25" s="80" t="s">
        <v>122</v>
      </c>
      <c r="H25" s="81">
        <v>0.0</v>
      </c>
      <c r="I25" s="82"/>
      <c r="J25" s="83"/>
      <c r="K25" s="81">
        <v>0.0</v>
      </c>
      <c r="L25" s="84">
        <v>0.0</v>
      </c>
      <c r="M25" s="20"/>
      <c r="N25" s="20"/>
      <c r="O25" s="20"/>
      <c r="P25" s="20"/>
      <c r="Q25" s="20"/>
      <c r="R25" s="20"/>
      <c r="S25" s="20"/>
      <c r="T25" s="20"/>
      <c r="U25" s="20"/>
      <c r="V25" s="20"/>
      <c r="W25" s="20"/>
      <c r="X25" s="20"/>
      <c r="Y25" s="20"/>
      <c r="Z25" s="20"/>
    </row>
    <row r="26" ht="12.75" customHeight="1">
      <c r="A26" s="75" t="s">
        <v>123</v>
      </c>
      <c r="B26" s="76">
        <v>100.0</v>
      </c>
      <c r="C26" s="77" t="s">
        <v>800</v>
      </c>
      <c r="D26" s="75"/>
      <c r="E26" s="78">
        <v>100.0</v>
      </c>
      <c r="F26" s="79">
        <v>100.0</v>
      </c>
      <c r="G26" s="80" t="s">
        <v>124</v>
      </c>
      <c r="H26" s="81">
        <v>0.0</v>
      </c>
      <c r="I26" s="82"/>
      <c r="J26" s="83"/>
      <c r="K26" s="81">
        <v>0.0</v>
      </c>
      <c r="L26" s="84">
        <v>0.0</v>
      </c>
      <c r="M26" s="20"/>
      <c r="N26" s="20"/>
      <c r="O26" s="20"/>
      <c r="P26" s="20"/>
      <c r="Q26" s="20"/>
      <c r="R26" s="20"/>
      <c r="S26" s="20"/>
      <c r="T26" s="20"/>
      <c r="U26" s="20"/>
      <c r="V26" s="20"/>
      <c r="W26" s="20"/>
      <c r="X26" s="20"/>
      <c r="Y26" s="20"/>
      <c r="Z26" s="20"/>
    </row>
    <row r="27" ht="12.75" customHeight="1">
      <c r="A27" s="75" t="s">
        <v>125</v>
      </c>
      <c r="B27" s="76">
        <v>300.0</v>
      </c>
      <c r="C27" s="77" t="s">
        <v>801</v>
      </c>
      <c r="D27" s="75"/>
      <c r="E27" s="177">
        <v>300.0</v>
      </c>
      <c r="F27" s="79">
        <v>300.0</v>
      </c>
      <c r="G27" s="83" t="s">
        <v>127</v>
      </c>
      <c r="H27" s="81">
        <v>0.0</v>
      </c>
      <c r="I27" s="82"/>
      <c r="J27" s="83"/>
      <c r="K27" s="81">
        <v>0.0</v>
      </c>
      <c r="L27" s="84">
        <v>0.0</v>
      </c>
      <c r="M27" s="20"/>
      <c r="N27" s="20"/>
      <c r="O27" s="20"/>
      <c r="P27" s="20"/>
      <c r="Q27" s="20"/>
      <c r="R27" s="20"/>
      <c r="S27" s="20"/>
      <c r="T27" s="20"/>
      <c r="U27" s="20"/>
      <c r="V27" s="20"/>
      <c r="W27" s="20"/>
      <c r="X27" s="20"/>
      <c r="Y27" s="20"/>
      <c r="Z27" s="20"/>
    </row>
    <row r="28" ht="12.75" customHeight="1">
      <c r="A28" s="75" t="s">
        <v>128</v>
      </c>
      <c r="B28" s="86">
        <v>0.0</v>
      </c>
      <c r="C28" s="77"/>
      <c r="D28" s="75"/>
      <c r="E28" s="86">
        <v>0.0</v>
      </c>
      <c r="F28" s="85">
        <v>0.0</v>
      </c>
      <c r="G28" s="80" t="s">
        <v>129</v>
      </c>
      <c r="H28" s="87"/>
      <c r="I28" s="88"/>
      <c r="J28" s="83"/>
      <c r="K28" s="89"/>
      <c r="L28" s="90"/>
      <c r="M28" s="20"/>
      <c r="N28" s="20"/>
      <c r="O28" s="20"/>
      <c r="P28" s="20"/>
      <c r="Q28" s="20"/>
      <c r="R28" s="20"/>
      <c r="S28" s="20"/>
      <c r="T28" s="20"/>
      <c r="U28" s="20"/>
      <c r="V28" s="20"/>
      <c r="W28" s="20"/>
      <c r="X28" s="20"/>
      <c r="Y28" s="20"/>
      <c r="Z28" s="20"/>
    </row>
    <row r="29" ht="12.75" customHeight="1">
      <c r="A29" s="75"/>
      <c r="B29" s="75"/>
      <c r="C29" s="91"/>
      <c r="D29" s="75"/>
      <c r="E29" s="75"/>
      <c r="F29" s="92"/>
      <c r="G29" s="93" t="s">
        <v>130</v>
      </c>
      <c r="H29" s="89"/>
      <c r="I29" s="94" t="s">
        <v>94</v>
      </c>
      <c r="J29" s="83"/>
      <c r="K29" s="89"/>
      <c r="L29" s="90"/>
      <c r="M29" s="20"/>
      <c r="N29" s="20"/>
      <c r="O29" s="20"/>
      <c r="P29" s="20"/>
      <c r="Q29" s="20"/>
      <c r="R29" s="20"/>
      <c r="S29" s="20"/>
      <c r="T29" s="20"/>
      <c r="U29" s="20"/>
      <c r="V29" s="20"/>
      <c r="W29" s="20"/>
      <c r="X29" s="20"/>
      <c r="Y29" s="20"/>
      <c r="Z29" s="20"/>
    </row>
    <row r="30" ht="12.75" customHeight="1">
      <c r="A30" s="75" t="s">
        <v>131</v>
      </c>
      <c r="B30" s="76">
        <v>0.0</v>
      </c>
      <c r="C30" s="77"/>
      <c r="D30" s="75"/>
      <c r="E30" s="76">
        <v>0.0</v>
      </c>
      <c r="F30" s="85">
        <v>0.0</v>
      </c>
      <c r="G30" s="95" t="s">
        <v>133</v>
      </c>
      <c r="H30" s="81">
        <v>0.0</v>
      </c>
      <c r="I30" s="82"/>
      <c r="J30" s="83"/>
      <c r="K30" s="81">
        <v>0.0</v>
      </c>
      <c r="L30" s="84">
        <v>0.0</v>
      </c>
      <c r="M30" s="20"/>
      <c r="N30" s="20"/>
      <c r="O30" s="20"/>
      <c r="P30" s="20"/>
      <c r="Q30" s="20"/>
      <c r="R30" s="20"/>
      <c r="S30" s="20"/>
      <c r="T30" s="20"/>
      <c r="U30" s="20"/>
      <c r="V30" s="20"/>
      <c r="W30" s="20"/>
      <c r="X30" s="20"/>
      <c r="Y30" s="20"/>
      <c r="Z30" s="20"/>
    </row>
    <row r="31" ht="27.0" customHeight="1">
      <c r="A31" s="75" t="s">
        <v>134</v>
      </c>
      <c r="B31" s="76">
        <v>0.0</v>
      </c>
      <c r="C31" s="77"/>
      <c r="D31" s="75"/>
      <c r="E31" s="76">
        <v>0.0</v>
      </c>
      <c r="F31" s="85">
        <v>0.0</v>
      </c>
      <c r="G31" s="88" t="s">
        <v>135</v>
      </c>
      <c r="H31" s="87"/>
      <c r="I31" s="88"/>
      <c r="J31" s="83"/>
      <c r="K31" s="89"/>
      <c r="L31" s="90"/>
      <c r="M31" s="20"/>
      <c r="N31" s="20"/>
      <c r="O31" s="20"/>
      <c r="P31" s="20"/>
      <c r="Q31" s="20"/>
      <c r="R31" s="20"/>
      <c r="S31" s="20"/>
      <c r="T31" s="20"/>
      <c r="U31" s="20"/>
      <c r="V31" s="20"/>
      <c r="W31" s="20"/>
      <c r="X31" s="20"/>
      <c r="Y31" s="20"/>
      <c r="Z31" s="20"/>
    </row>
    <row r="32" ht="12.75" customHeight="1">
      <c r="A32" s="75" t="s">
        <v>136</v>
      </c>
      <c r="B32" s="76"/>
      <c r="C32" s="77"/>
      <c r="D32" s="75"/>
      <c r="E32" s="76">
        <v>0.0</v>
      </c>
      <c r="F32" s="85">
        <v>0.0</v>
      </c>
      <c r="G32" s="83" t="s">
        <v>105</v>
      </c>
      <c r="H32" s="81">
        <v>0.0</v>
      </c>
      <c r="I32" s="82"/>
      <c r="J32" s="83"/>
      <c r="K32" s="81">
        <v>0.0</v>
      </c>
      <c r="L32" s="84">
        <v>0.0</v>
      </c>
      <c r="M32" s="20"/>
      <c r="N32" s="20"/>
      <c r="O32" s="20"/>
      <c r="P32" s="20"/>
      <c r="Q32" s="20"/>
      <c r="R32" s="20"/>
      <c r="S32" s="20"/>
      <c r="T32" s="20"/>
      <c r="U32" s="20"/>
      <c r="V32" s="20"/>
      <c r="W32" s="20"/>
      <c r="X32" s="20"/>
      <c r="Y32" s="20"/>
      <c r="Z32" s="20"/>
    </row>
    <row r="33" ht="12.75" customHeight="1">
      <c r="A33" s="75" t="s">
        <v>137</v>
      </c>
      <c r="B33" s="76">
        <v>1500.0</v>
      </c>
      <c r="C33" s="77" t="s">
        <v>802</v>
      </c>
      <c r="D33" s="75"/>
      <c r="E33" s="78">
        <v>450.0</v>
      </c>
      <c r="F33" s="79">
        <v>450.0</v>
      </c>
      <c r="G33" s="96" t="s">
        <v>138</v>
      </c>
      <c r="H33" s="89"/>
      <c r="I33" s="94"/>
      <c r="J33" s="96"/>
      <c r="K33" s="89"/>
      <c r="L33" s="90"/>
      <c r="M33" s="20"/>
      <c r="N33" s="20"/>
      <c r="O33" s="20"/>
      <c r="P33" s="20"/>
      <c r="Q33" s="20"/>
      <c r="R33" s="20"/>
      <c r="S33" s="20"/>
      <c r="T33" s="20"/>
      <c r="U33" s="20"/>
      <c r="V33" s="20"/>
      <c r="W33" s="20"/>
      <c r="X33" s="20"/>
      <c r="Y33" s="20"/>
      <c r="Z33" s="20"/>
    </row>
    <row r="34" ht="12.75" customHeight="1">
      <c r="A34" s="97" t="s">
        <v>139</v>
      </c>
      <c r="B34" s="98"/>
      <c r="C34" s="99"/>
      <c r="D34" s="97"/>
      <c r="E34" s="98"/>
      <c r="F34" s="100"/>
      <c r="G34" s="83" t="s">
        <v>107</v>
      </c>
      <c r="H34" s="87">
        <f>SUM(H24:H32)</f>
        <v>0</v>
      </c>
      <c r="I34" s="88"/>
      <c r="J34" s="83"/>
      <c r="K34" s="87">
        <f t="shared" ref="K34:L34" si="3">SUM(K24,K25,K26,K27,K30,K32)</f>
        <v>0</v>
      </c>
      <c r="L34" s="101">
        <f t="shared" si="3"/>
        <v>0</v>
      </c>
      <c r="M34" s="20"/>
      <c r="N34" s="20"/>
      <c r="O34" s="20"/>
      <c r="P34" s="20"/>
      <c r="Q34" s="20"/>
      <c r="R34" s="20"/>
      <c r="S34" s="20"/>
      <c r="T34" s="20"/>
      <c r="U34" s="20"/>
      <c r="V34" s="20"/>
      <c r="W34" s="20"/>
      <c r="X34" s="20"/>
      <c r="Y34" s="20"/>
      <c r="Z34" s="20"/>
    </row>
    <row r="35" ht="12.75" customHeight="1">
      <c r="A35" s="75" t="s">
        <v>105</v>
      </c>
      <c r="B35" s="76"/>
      <c r="C35" s="77"/>
      <c r="D35" s="75"/>
      <c r="E35" s="76">
        <v>0.0</v>
      </c>
      <c r="F35" s="85">
        <v>0.0</v>
      </c>
      <c r="G35" s="27" t="s">
        <v>141</v>
      </c>
      <c r="H35" s="27"/>
      <c r="I35" s="65"/>
      <c r="J35" s="27"/>
      <c r="K35" s="66"/>
      <c r="L35" s="67"/>
      <c r="M35" s="20"/>
      <c r="N35" s="20"/>
      <c r="O35" s="20"/>
      <c r="P35" s="20"/>
      <c r="Q35" s="20"/>
      <c r="R35" s="20"/>
      <c r="S35" s="20"/>
      <c r="T35" s="20"/>
      <c r="U35" s="20"/>
      <c r="V35" s="20"/>
      <c r="W35" s="20"/>
      <c r="X35" s="20"/>
      <c r="Y35" s="20"/>
      <c r="Z35" s="20"/>
    </row>
    <row r="36" ht="12.75" customHeight="1">
      <c r="A36" s="97" t="s">
        <v>142</v>
      </c>
      <c r="B36" s="97"/>
      <c r="C36" s="102"/>
      <c r="D36" s="97"/>
      <c r="E36" s="98"/>
      <c r="F36" s="100"/>
      <c r="G36" s="30" t="s">
        <v>143</v>
      </c>
      <c r="H36" s="30"/>
      <c r="I36" s="69"/>
      <c r="J36" s="30" t="s">
        <v>110</v>
      </c>
      <c r="K36" s="29"/>
      <c r="L36" s="71"/>
      <c r="M36" s="20"/>
      <c r="N36" s="20"/>
      <c r="O36" s="20"/>
      <c r="P36" s="20"/>
      <c r="Q36" s="20"/>
      <c r="R36" s="20"/>
      <c r="S36" s="20"/>
      <c r="T36" s="20"/>
      <c r="U36" s="20"/>
      <c r="V36" s="20"/>
      <c r="W36" s="20"/>
      <c r="X36" s="20"/>
      <c r="Y36" s="20"/>
      <c r="Z36" s="20"/>
    </row>
    <row r="37" ht="12.75" customHeight="1">
      <c r="A37" s="75" t="s">
        <v>107</v>
      </c>
      <c r="B37" s="103">
        <f>SUM(B24:B35)</f>
        <v>2050</v>
      </c>
      <c r="C37" s="104"/>
      <c r="D37" s="75"/>
      <c r="E37" s="103">
        <f t="shared" ref="E37:F37" si="4">SUM(E24:E36)</f>
        <v>1000</v>
      </c>
      <c r="F37" s="105">
        <f t="shared" si="4"/>
        <v>1000</v>
      </c>
      <c r="G37" s="30" t="s">
        <v>113</v>
      </c>
      <c r="H37" s="30"/>
      <c r="I37" s="69"/>
      <c r="J37" s="30"/>
      <c r="K37" s="29" t="s">
        <v>114</v>
      </c>
      <c r="L37" s="33" t="s">
        <v>115</v>
      </c>
      <c r="M37" s="20"/>
      <c r="N37" s="20"/>
      <c r="O37" s="20"/>
      <c r="P37" s="20"/>
      <c r="Q37" s="20"/>
      <c r="R37" s="20"/>
      <c r="S37" s="20"/>
      <c r="T37" s="20"/>
      <c r="U37" s="20"/>
      <c r="V37" s="20"/>
      <c r="W37" s="20"/>
      <c r="X37" s="20"/>
      <c r="Y37" s="20"/>
      <c r="Z37" s="20"/>
    </row>
    <row r="38" ht="12.75" customHeight="1">
      <c r="A38" s="64" t="s">
        <v>144</v>
      </c>
      <c r="B38" s="27"/>
      <c r="C38" s="65"/>
      <c r="D38" s="27"/>
      <c r="E38" s="27"/>
      <c r="F38" s="68"/>
      <c r="G38" s="73" t="s">
        <v>145</v>
      </c>
      <c r="H38" s="30" t="s">
        <v>79</v>
      </c>
      <c r="I38" s="69" t="s">
        <v>146</v>
      </c>
      <c r="J38" s="30"/>
      <c r="K38" s="29" t="s">
        <v>81</v>
      </c>
      <c r="L38" s="33" t="s">
        <v>82</v>
      </c>
      <c r="M38" s="20"/>
      <c r="N38" s="20"/>
      <c r="O38" s="20"/>
      <c r="P38" s="20"/>
      <c r="Q38" s="20"/>
      <c r="R38" s="20"/>
      <c r="S38" s="20"/>
      <c r="T38" s="20"/>
      <c r="U38" s="20"/>
      <c r="V38" s="20"/>
      <c r="W38" s="20"/>
      <c r="X38" s="20"/>
      <c r="Y38" s="20"/>
      <c r="Z38" s="20"/>
    </row>
    <row r="39" ht="12.75" customHeight="1">
      <c r="A39" s="30" t="s">
        <v>147</v>
      </c>
      <c r="B39" s="30"/>
      <c r="C39" s="69"/>
      <c r="D39" s="30"/>
      <c r="E39" s="30" t="s">
        <v>148</v>
      </c>
      <c r="F39" s="106" t="s">
        <v>149</v>
      </c>
      <c r="G39" s="107" t="s">
        <v>150</v>
      </c>
      <c r="H39" s="108">
        <v>0.0</v>
      </c>
      <c r="I39" s="109"/>
      <c r="J39" s="110"/>
      <c r="K39" s="108">
        <v>0.0</v>
      </c>
      <c r="L39" s="111">
        <v>0.0</v>
      </c>
      <c r="M39" s="20"/>
      <c r="N39" s="20"/>
      <c r="O39" s="20"/>
      <c r="P39" s="20"/>
      <c r="Q39" s="20"/>
      <c r="R39" s="20"/>
      <c r="S39" s="20"/>
      <c r="T39" s="20"/>
      <c r="U39" s="20"/>
      <c r="V39" s="20"/>
      <c r="W39" s="20"/>
      <c r="X39" s="20"/>
      <c r="Y39" s="20"/>
      <c r="Z39" s="20"/>
    </row>
    <row r="40" ht="12.75" customHeight="1">
      <c r="A40" s="30" t="s">
        <v>151</v>
      </c>
      <c r="B40" s="30"/>
      <c r="C40" s="69"/>
      <c r="D40" s="30"/>
      <c r="E40" s="30"/>
      <c r="F40" s="106"/>
      <c r="G40" s="112" t="s">
        <v>152</v>
      </c>
      <c r="H40" s="108">
        <v>0.0</v>
      </c>
      <c r="I40" s="109"/>
      <c r="J40" s="110"/>
      <c r="K40" s="108">
        <v>0.0</v>
      </c>
      <c r="L40" s="111">
        <v>0.0</v>
      </c>
      <c r="M40" s="20"/>
      <c r="N40" s="20"/>
      <c r="O40" s="20"/>
      <c r="P40" s="20"/>
      <c r="Q40" s="20"/>
      <c r="R40" s="20"/>
      <c r="S40" s="20"/>
      <c r="T40" s="20"/>
      <c r="U40" s="20"/>
      <c r="V40" s="20"/>
      <c r="W40" s="20"/>
      <c r="X40" s="20"/>
      <c r="Y40" s="20"/>
      <c r="Z40" s="20"/>
    </row>
    <row r="41" ht="12.75" customHeight="1">
      <c r="A41" s="113" t="s">
        <v>153</v>
      </c>
      <c r="B41" s="30" t="s">
        <v>79</v>
      </c>
      <c r="C41" s="69" t="s">
        <v>146</v>
      </c>
      <c r="D41" s="73"/>
      <c r="E41" s="29" t="s">
        <v>81</v>
      </c>
      <c r="F41" s="33" t="s">
        <v>82</v>
      </c>
      <c r="G41" s="112" t="s">
        <v>154</v>
      </c>
      <c r="H41" s="108">
        <v>0.0</v>
      </c>
      <c r="I41" s="109"/>
      <c r="J41" s="110"/>
      <c r="K41" s="108">
        <v>0.0</v>
      </c>
      <c r="L41" s="111">
        <v>0.0</v>
      </c>
      <c r="M41" s="20"/>
      <c r="N41" s="20"/>
      <c r="O41" s="20"/>
      <c r="P41" s="20"/>
      <c r="Q41" s="20"/>
      <c r="R41" s="20"/>
      <c r="S41" s="20"/>
      <c r="T41" s="20"/>
      <c r="U41" s="20"/>
      <c r="V41" s="20"/>
      <c r="W41" s="20"/>
      <c r="X41" s="20"/>
      <c r="Y41" s="20"/>
      <c r="Z41" s="20"/>
    </row>
    <row r="42" ht="13.5" customHeight="1">
      <c r="A42" s="114" t="s">
        <v>155</v>
      </c>
      <c r="B42" s="115">
        <v>0.0</v>
      </c>
      <c r="C42" s="116"/>
      <c r="D42" s="117"/>
      <c r="E42" s="118"/>
      <c r="F42" s="118"/>
      <c r="G42" s="119" t="s">
        <v>156</v>
      </c>
      <c r="H42" s="108">
        <v>0.0</v>
      </c>
      <c r="I42" s="109"/>
      <c r="J42" s="110"/>
      <c r="K42" s="108">
        <v>0.0</v>
      </c>
      <c r="L42" s="111">
        <v>0.0</v>
      </c>
      <c r="M42" s="20"/>
      <c r="N42" s="20"/>
      <c r="O42" s="20"/>
      <c r="P42" s="20"/>
      <c r="Q42" s="20"/>
      <c r="R42" s="20"/>
      <c r="S42" s="20"/>
      <c r="T42" s="20"/>
      <c r="U42" s="20"/>
      <c r="V42" s="20"/>
      <c r="W42" s="20"/>
      <c r="X42" s="20"/>
      <c r="Y42" s="20"/>
      <c r="Z42" s="20"/>
    </row>
    <row r="43" ht="12.75" customHeight="1">
      <c r="A43" s="114" t="s">
        <v>157</v>
      </c>
      <c r="B43" s="115">
        <v>0.0</v>
      </c>
      <c r="C43" s="116" t="s">
        <v>158</v>
      </c>
      <c r="D43" s="117"/>
      <c r="E43" s="118"/>
      <c r="F43" s="118"/>
      <c r="G43" s="119" t="s">
        <v>159</v>
      </c>
      <c r="H43" s="108">
        <v>0.0</v>
      </c>
      <c r="I43" s="109"/>
      <c r="J43" s="110"/>
      <c r="K43" s="108">
        <v>0.0</v>
      </c>
      <c r="L43" s="111">
        <v>0.0</v>
      </c>
      <c r="M43" s="20"/>
      <c r="N43" s="20"/>
      <c r="O43" s="20"/>
      <c r="P43" s="20"/>
      <c r="Q43" s="20"/>
      <c r="R43" s="20"/>
      <c r="S43" s="20"/>
      <c r="T43" s="20"/>
      <c r="U43" s="20"/>
      <c r="V43" s="20"/>
      <c r="W43" s="20"/>
      <c r="X43" s="20"/>
      <c r="Y43" s="20"/>
      <c r="Z43" s="20"/>
    </row>
    <row r="44" ht="13.5" customHeight="1">
      <c r="A44" s="114" t="s">
        <v>160</v>
      </c>
      <c r="B44" s="115">
        <v>0.0</v>
      </c>
      <c r="C44" s="120" t="s">
        <v>161</v>
      </c>
      <c r="D44" s="117"/>
      <c r="E44" s="118"/>
      <c r="F44" s="118"/>
      <c r="G44" s="121" t="s">
        <v>162</v>
      </c>
      <c r="H44" s="108">
        <v>0.0</v>
      </c>
      <c r="I44" s="109"/>
      <c r="J44" s="110"/>
      <c r="K44" s="108">
        <v>0.0</v>
      </c>
      <c r="L44" s="111">
        <v>0.0</v>
      </c>
      <c r="M44" s="20"/>
      <c r="N44" s="20"/>
      <c r="O44" s="20"/>
      <c r="P44" s="20"/>
      <c r="Q44" s="20"/>
      <c r="R44" s="20"/>
      <c r="S44" s="20"/>
      <c r="T44" s="20"/>
      <c r="U44" s="20"/>
      <c r="V44" s="20"/>
      <c r="W44" s="20"/>
      <c r="X44" s="20"/>
      <c r="Y44" s="20"/>
      <c r="Z44" s="20"/>
    </row>
    <row r="45" ht="15.75" customHeight="1">
      <c r="A45" s="114" t="s">
        <v>163</v>
      </c>
      <c r="B45" s="122">
        <v>0.0</v>
      </c>
      <c r="C45" s="120"/>
      <c r="D45" s="117"/>
      <c r="E45" s="122">
        <v>0.0</v>
      </c>
      <c r="F45" s="123">
        <v>0.0</v>
      </c>
      <c r="G45" s="112" t="s">
        <v>107</v>
      </c>
      <c r="H45" s="124">
        <f>SUM(H39:H44)</f>
        <v>0</v>
      </c>
      <c r="I45" s="112"/>
      <c r="J45" s="110"/>
      <c r="K45" s="124">
        <f t="shared" ref="K45:L45" si="5">SUM(K39,K40,K41,K42,K43,K44)</f>
        <v>0</v>
      </c>
      <c r="L45" s="125">
        <f t="shared" si="5"/>
        <v>0</v>
      </c>
      <c r="M45" s="20"/>
      <c r="N45" s="20"/>
      <c r="O45" s="20"/>
      <c r="P45" s="20"/>
      <c r="Q45" s="20"/>
      <c r="R45" s="20"/>
      <c r="S45" s="20"/>
      <c r="T45" s="20"/>
      <c r="U45" s="20"/>
      <c r="V45" s="20"/>
      <c r="W45" s="20"/>
      <c r="X45" s="20"/>
      <c r="Y45" s="20"/>
      <c r="Z45" s="20"/>
    </row>
    <row r="46" ht="15.0" customHeight="1">
      <c r="A46" s="114" t="s">
        <v>164</v>
      </c>
      <c r="B46" s="122">
        <v>0.0</v>
      </c>
      <c r="C46" s="120"/>
      <c r="D46" s="117"/>
      <c r="E46" s="122">
        <v>0.0</v>
      </c>
      <c r="F46" s="123">
        <v>0.0</v>
      </c>
      <c r="G46" s="27" t="s">
        <v>165</v>
      </c>
      <c r="H46" s="27"/>
      <c r="I46" s="65"/>
      <c r="J46" s="27"/>
      <c r="K46" s="66"/>
      <c r="L46" s="67"/>
      <c r="M46" s="20"/>
      <c r="N46" s="20"/>
      <c r="O46" s="20"/>
      <c r="P46" s="20"/>
      <c r="Q46" s="20"/>
      <c r="R46" s="20"/>
      <c r="S46" s="20"/>
      <c r="T46" s="20"/>
      <c r="U46" s="20"/>
      <c r="V46" s="20"/>
      <c r="W46" s="20"/>
      <c r="X46" s="20"/>
      <c r="Y46" s="20"/>
      <c r="Z46" s="20"/>
    </row>
    <row r="47" ht="13.5" customHeight="1">
      <c r="A47" s="114" t="s">
        <v>166</v>
      </c>
      <c r="B47" s="118"/>
      <c r="C47" s="114"/>
      <c r="D47" s="117"/>
      <c r="E47" s="118"/>
      <c r="F47" s="114"/>
      <c r="G47" s="126" t="s">
        <v>167</v>
      </c>
      <c r="H47" s="30" t="s">
        <v>32</v>
      </c>
      <c r="I47" s="69"/>
      <c r="J47" s="30"/>
      <c r="K47" s="70"/>
      <c r="L47" s="71"/>
      <c r="M47" s="20"/>
      <c r="N47" s="20"/>
      <c r="O47" s="20"/>
      <c r="P47" s="20"/>
      <c r="Q47" s="20"/>
      <c r="R47" s="20"/>
      <c r="S47" s="20"/>
      <c r="T47" s="20"/>
      <c r="U47" s="20"/>
      <c r="V47" s="20"/>
      <c r="W47" s="20"/>
      <c r="X47" s="20"/>
      <c r="Y47" s="20"/>
      <c r="Z47" s="20"/>
    </row>
    <row r="48" ht="13.5" customHeight="1">
      <c r="A48" s="114" t="s">
        <v>168</v>
      </c>
      <c r="B48" s="118"/>
      <c r="C48" s="114"/>
      <c r="D48" s="117"/>
      <c r="E48" s="118"/>
      <c r="F48" s="114"/>
      <c r="G48" s="127" t="s">
        <v>169</v>
      </c>
      <c r="H48" s="73"/>
      <c r="I48" s="128"/>
      <c r="J48" s="73"/>
      <c r="K48" s="70"/>
      <c r="L48" s="71"/>
      <c r="M48" s="20"/>
      <c r="N48" s="20"/>
      <c r="O48" s="20"/>
      <c r="P48" s="20"/>
      <c r="Q48" s="20"/>
      <c r="R48" s="20"/>
      <c r="S48" s="20"/>
      <c r="T48" s="20"/>
      <c r="U48" s="20"/>
      <c r="V48" s="20"/>
      <c r="W48" s="20"/>
      <c r="X48" s="20"/>
      <c r="Y48" s="20"/>
      <c r="Z48" s="20"/>
    </row>
    <row r="49" ht="12.0" customHeight="1">
      <c r="A49" s="114" t="s">
        <v>170</v>
      </c>
      <c r="B49" s="118"/>
      <c r="C49" s="114"/>
      <c r="D49" s="117"/>
      <c r="E49" s="129"/>
      <c r="F49" s="130"/>
      <c r="G49" s="30" t="s">
        <v>113</v>
      </c>
      <c r="H49" s="30" t="s">
        <v>803</v>
      </c>
      <c r="I49" s="69" t="s">
        <v>804</v>
      </c>
      <c r="J49" s="30" t="s">
        <v>516</v>
      </c>
      <c r="K49" s="29" t="s">
        <v>604</v>
      </c>
      <c r="L49" s="33" t="s">
        <v>805</v>
      </c>
      <c r="M49" s="20"/>
      <c r="N49" s="20"/>
      <c r="O49" s="20"/>
      <c r="P49" s="20"/>
      <c r="Q49" s="20"/>
      <c r="R49" s="20"/>
      <c r="S49" s="20"/>
      <c r="T49" s="20"/>
      <c r="U49" s="20"/>
      <c r="V49" s="20"/>
      <c r="W49" s="20"/>
      <c r="X49" s="20"/>
      <c r="Y49" s="20"/>
      <c r="Z49" s="20"/>
    </row>
    <row r="50" ht="12.75" customHeight="1">
      <c r="A50" s="117" t="s">
        <v>107</v>
      </c>
      <c r="B50" s="118">
        <f>SUM(B42:B46)</f>
        <v>0</v>
      </c>
      <c r="C50" s="114"/>
      <c r="D50" s="117"/>
      <c r="E50" s="118">
        <f t="shared" ref="E50:F50" si="6">SUM(E45,E46)</f>
        <v>0</v>
      </c>
      <c r="F50" s="131">
        <f t="shared" si="6"/>
        <v>0</v>
      </c>
      <c r="G50" s="132" t="s">
        <v>172</v>
      </c>
      <c r="H50" s="30" t="s">
        <v>79</v>
      </c>
      <c r="I50" s="69" t="s">
        <v>146</v>
      </c>
      <c r="J50" s="73"/>
      <c r="K50" s="29" t="s">
        <v>81</v>
      </c>
      <c r="L50" s="33" t="s">
        <v>82</v>
      </c>
      <c r="M50" s="20"/>
      <c r="N50" s="20"/>
      <c r="O50" s="20"/>
      <c r="P50" s="20"/>
      <c r="Q50" s="20"/>
      <c r="R50" s="20"/>
      <c r="S50" s="20"/>
      <c r="T50" s="20"/>
      <c r="U50" s="20"/>
      <c r="V50" s="20"/>
      <c r="W50" s="20"/>
      <c r="X50" s="20"/>
      <c r="Y50" s="20"/>
      <c r="Z50" s="20"/>
    </row>
    <row r="51" ht="12.75" customHeight="1">
      <c r="A51" s="64" t="s">
        <v>173</v>
      </c>
      <c r="B51" s="27"/>
      <c r="C51" s="65"/>
      <c r="D51" s="27"/>
      <c r="E51" s="66"/>
      <c r="F51" s="67"/>
      <c r="G51" s="133" t="s">
        <v>174</v>
      </c>
      <c r="H51" s="134">
        <v>3900.0</v>
      </c>
      <c r="I51" s="135" t="s">
        <v>806</v>
      </c>
      <c r="J51" s="136"/>
      <c r="K51" s="200">
        <v>3900.0</v>
      </c>
      <c r="L51" s="201">
        <v>3900.0</v>
      </c>
      <c r="M51" s="20"/>
      <c r="N51" s="20"/>
      <c r="O51" s="20"/>
      <c r="P51" s="20"/>
      <c r="Q51" s="20"/>
      <c r="R51" s="20"/>
      <c r="S51" s="20"/>
      <c r="T51" s="20"/>
      <c r="U51" s="20"/>
      <c r="V51" s="20"/>
      <c r="W51" s="20"/>
      <c r="X51" s="20"/>
      <c r="Y51" s="20"/>
      <c r="Z51" s="20"/>
    </row>
    <row r="52" ht="12.75" customHeight="1">
      <c r="A52" s="30" t="s">
        <v>167</v>
      </c>
      <c r="B52" s="30" t="s">
        <v>58</v>
      </c>
      <c r="C52" s="69"/>
      <c r="D52" s="30"/>
      <c r="E52" s="70"/>
      <c r="F52" s="71"/>
      <c r="G52" s="133" t="s">
        <v>175</v>
      </c>
      <c r="H52" s="134">
        <v>0.0</v>
      </c>
      <c r="I52" s="135"/>
      <c r="J52" s="136"/>
      <c r="K52" s="134">
        <v>0.0</v>
      </c>
      <c r="L52" s="137">
        <v>0.0</v>
      </c>
      <c r="M52" s="20"/>
      <c r="N52" s="20"/>
      <c r="O52" s="20"/>
      <c r="P52" s="20"/>
      <c r="Q52" s="20"/>
      <c r="R52" s="20"/>
      <c r="S52" s="20"/>
      <c r="T52" s="20"/>
      <c r="U52" s="20"/>
      <c r="V52" s="20"/>
      <c r="W52" s="20"/>
      <c r="X52" s="20"/>
      <c r="Y52" s="20"/>
      <c r="Z52" s="20"/>
    </row>
    <row r="53" ht="12.75" customHeight="1">
      <c r="A53" s="132" t="s">
        <v>169</v>
      </c>
      <c r="B53" s="73"/>
      <c r="C53" s="128"/>
      <c r="D53" s="73"/>
      <c r="E53" s="70"/>
      <c r="F53" s="71"/>
      <c r="G53" s="133" t="s">
        <v>176</v>
      </c>
      <c r="H53" s="134">
        <v>2160.0</v>
      </c>
      <c r="I53" s="135" t="s">
        <v>807</v>
      </c>
      <c r="J53" s="136"/>
      <c r="K53" s="200">
        <v>1260.0</v>
      </c>
      <c r="L53" s="201">
        <v>1260.0</v>
      </c>
      <c r="M53" s="20"/>
      <c r="N53" s="20"/>
      <c r="O53" s="20"/>
      <c r="P53" s="20"/>
      <c r="Q53" s="20"/>
      <c r="R53" s="20"/>
      <c r="S53" s="20"/>
      <c r="T53" s="20"/>
      <c r="U53" s="20"/>
      <c r="V53" s="20"/>
      <c r="W53" s="20"/>
      <c r="X53" s="20"/>
      <c r="Y53" s="20"/>
      <c r="Z53" s="20"/>
    </row>
    <row r="54" ht="12.75" customHeight="1">
      <c r="A54" s="30" t="s">
        <v>151</v>
      </c>
      <c r="B54" s="73" t="s">
        <v>808</v>
      </c>
      <c r="C54" s="69" t="s">
        <v>804</v>
      </c>
      <c r="D54" s="30" t="s">
        <v>809</v>
      </c>
      <c r="E54" s="29" t="s">
        <v>604</v>
      </c>
      <c r="F54" s="33" t="s">
        <v>810</v>
      </c>
      <c r="G54" s="133" t="s">
        <v>177</v>
      </c>
      <c r="H54" s="134">
        <v>5400.0</v>
      </c>
      <c r="I54" s="135" t="s">
        <v>811</v>
      </c>
      <c r="J54" s="136"/>
      <c r="K54" s="200">
        <v>2340.0</v>
      </c>
      <c r="L54" s="201">
        <v>2340.0</v>
      </c>
      <c r="M54" s="20"/>
      <c r="N54" s="20"/>
      <c r="O54" s="20"/>
      <c r="P54" s="20"/>
      <c r="Q54" s="20"/>
      <c r="R54" s="20"/>
      <c r="S54" s="20"/>
      <c r="T54" s="20"/>
      <c r="U54" s="20"/>
      <c r="V54" s="20"/>
      <c r="W54" s="20"/>
      <c r="X54" s="20"/>
      <c r="Y54" s="20"/>
      <c r="Z54" s="20"/>
    </row>
    <row r="55" ht="25.5" customHeight="1">
      <c r="A55" s="132" t="s">
        <v>172</v>
      </c>
      <c r="B55" s="138" t="s">
        <v>79</v>
      </c>
      <c r="C55" s="69" t="s">
        <v>146</v>
      </c>
      <c r="D55" s="73"/>
      <c r="E55" s="29" t="s">
        <v>81</v>
      </c>
      <c r="F55" s="33" t="s">
        <v>82</v>
      </c>
      <c r="G55" s="133" t="s">
        <v>178</v>
      </c>
      <c r="H55" s="134">
        <v>900.0</v>
      </c>
      <c r="I55" s="135" t="s">
        <v>812</v>
      </c>
      <c r="J55" s="136"/>
      <c r="K55" s="200">
        <v>900.0</v>
      </c>
      <c r="L55" s="201">
        <v>900.0</v>
      </c>
      <c r="M55" s="20"/>
      <c r="N55" s="20"/>
      <c r="O55" s="20"/>
      <c r="P55" s="20"/>
      <c r="Q55" s="20"/>
      <c r="R55" s="20"/>
      <c r="S55" s="20"/>
      <c r="T55" s="20"/>
      <c r="U55" s="20"/>
      <c r="V55" s="20"/>
      <c r="W55" s="20"/>
      <c r="X55" s="20"/>
      <c r="Y55" s="20"/>
      <c r="Z55" s="20"/>
    </row>
    <row r="56" ht="12.75" customHeight="1">
      <c r="A56" s="139" t="s">
        <v>174</v>
      </c>
      <c r="B56" s="140">
        <v>3900.0</v>
      </c>
      <c r="C56" s="141" t="s">
        <v>813</v>
      </c>
      <c r="D56" s="142"/>
      <c r="E56" s="178">
        <v>3900.0</v>
      </c>
      <c r="F56" s="179">
        <v>3900.0</v>
      </c>
      <c r="G56" s="144" t="s">
        <v>105</v>
      </c>
      <c r="H56" s="134">
        <v>0.0</v>
      </c>
      <c r="I56" s="135"/>
      <c r="J56" s="136"/>
      <c r="K56" s="134">
        <v>0.0</v>
      </c>
      <c r="L56" s="137">
        <v>0.0</v>
      </c>
      <c r="M56" s="20"/>
      <c r="N56" s="20"/>
      <c r="O56" s="20"/>
      <c r="P56" s="20"/>
      <c r="Q56" s="20"/>
      <c r="R56" s="20"/>
      <c r="S56" s="20"/>
      <c r="T56" s="20"/>
      <c r="U56" s="20"/>
      <c r="V56" s="20"/>
      <c r="W56" s="20"/>
      <c r="X56" s="20"/>
      <c r="Y56" s="20"/>
      <c r="Z56" s="20"/>
    </row>
    <row r="57" ht="25.5" customHeight="1">
      <c r="A57" s="139" t="s">
        <v>175</v>
      </c>
      <c r="B57" s="140">
        <v>0.0</v>
      </c>
      <c r="C57" s="141"/>
      <c r="D57" s="142"/>
      <c r="E57" s="140">
        <v>0.0</v>
      </c>
      <c r="F57" s="143">
        <v>0.0</v>
      </c>
      <c r="G57" s="145" t="s">
        <v>142</v>
      </c>
      <c r="H57" s="146"/>
      <c r="I57" s="145"/>
      <c r="J57" s="146"/>
      <c r="K57" s="147"/>
      <c r="L57" s="148"/>
      <c r="M57" s="20"/>
      <c r="N57" s="20"/>
      <c r="O57" s="20"/>
      <c r="P57" s="20"/>
      <c r="Q57" s="20"/>
      <c r="R57" s="20"/>
      <c r="S57" s="20"/>
      <c r="T57" s="20"/>
      <c r="U57" s="20"/>
      <c r="V57" s="20"/>
      <c r="W57" s="20"/>
      <c r="X57" s="20"/>
      <c r="Y57" s="20"/>
      <c r="Z57" s="20"/>
    </row>
    <row r="58" ht="12.75" customHeight="1">
      <c r="A58" s="139" t="s">
        <v>176</v>
      </c>
      <c r="B58" s="140">
        <v>2160.0</v>
      </c>
      <c r="C58" s="141" t="s">
        <v>814</v>
      </c>
      <c r="D58" s="142"/>
      <c r="E58" s="178">
        <v>1260.0</v>
      </c>
      <c r="F58" s="179">
        <v>1260.0</v>
      </c>
      <c r="G58" s="149" t="s">
        <v>107</v>
      </c>
      <c r="H58" s="150">
        <f>SUM(H51:H56)</f>
        <v>12360</v>
      </c>
      <c r="I58" s="151"/>
      <c r="J58" s="152"/>
      <c r="K58" s="150">
        <f t="shared" ref="K58:L58" si="7">SUM(K51,K52,K53,K54,K55,K56)</f>
        <v>8400</v>
      </c>
      <c r="L58" s="153">
        <f t="shared" si="7"/>
        <v>8400</v>
      </c>
      <c r="M58" s="20"/>
      <c r="N58" s="20"/>
      <c r="O58" s="20"/>
      <c r="P58" s="20"/>
      <c r="Q58" s="20"/>
      <c r="R58" s="20"/>
      <c r="S58" s="20"/>
      <c r="T58" s="20"/>
      <c r="U58" s="20"/>
      <c r="V58" s="20"/>
      <c r="W58" s="20"/>
      <c r="X58" s="20"/>
      <c r="Y58" s="20"/>
      <c r="Z58" s="20"/>
    </row>
    <row r="59" ht="12.75" customHeight="1">
      <c r="A59" s="139" t="s">
        <v>179</v>
      </c>
      <c r="B59" s="140">
        <v>5400.0</v>
      </c>
      <c r="C59" s="141" t="s">
        <v>815</v>
      </c>
      <c r="D59" s="142"/>
      <c r="E59" s="178">
        <v>2340.0</v>
      </c>
      <c r="F59" s="179">
        <v>2340.0</v>
      </c>
      <c r="G59" s="154" t="s">
        <v>180</v>
      </c>
      <c r="H59" s="20"/>
      <c r="I59" s="20"/>
      <c r="J59" s="20"/>
      <c r="K59" s="20"/>
      <c r="L59" s="20"/>
      <c r="M59" s="20"/>
      <c r="N59" s="20"/>
      <c r="O59" s="20"/>
      <c r="P59" s="20"/>
      <c r="Q59" s="20"/>
      <c r="R59" s="20"/>
      <c r="S59" s="20"/>
      <c r="T59" s="20"/>
      <c r="U59" s="20"/>
      <c r="V59" s="20"/>
      <c r="W59" s="20"/>
      <c r="X59" s="20"/>
      <c r="Y59" s="20"/>
      <c r="Z59" s="20"/>
    </row>
    <row r="60" ht="12.75" customHeight="1">
      <c r="A60" s="139" t="s">
        <v>178</v>
      </c>
      <c r="B60" s="140">
        <v>900.0</v>
      </c>
      <c r="C60" s="141" t="s">
        <v>816</v>
      </c>
      <c r="D60" s="142"/>
      <c r="E60" s="178">
        <v>900.0</v>
      </c>
      <c r="F60" s="179">
        <v>900.0</v>
      </c>
      <c r="G60" s="181"/>
      <c r="H60" s="20"/>
      <c r="I60" s="20"/>
      <c r="J60" s="20"/>
      <c r="K60" s="20"/>
      <c r="L60" s="20"/>
      <c r="M60" s="20"/>
      <c r="N60" s="20"/>
      <c r="O60" s="20"/>
      <c r="P60" s="20"/>
      <c r="Q60" s="20"/>
      <c r="R60" s="20"/>
      <c r="S60" s="20"/>
      <c r="T60" s="20"/>
      <c r="U60" s="20"/>
      <c r="V60" s="20"/>
      <c r="W60" s="20"/>
      <c r="X60" s="20"/>
      <c r="Y60" s="20"/>
      <c r="Z60" s="20"/>
    </row>
    <row r="61" ht="12.75" customHeight="1">
      <c r="A61" s="156" t="s">
        <v>105</v>
      </c>
      <c r="B61" s="140">
        <v>0.0</v>
      </c>
      <c r="C61" s="141"/>
      <c r="D61" s="142"/>
      <c r="E61" s="140">
        <v>0.0</v>
      </c>
      <c r="F61" s="143">
        <v>0.0</v>
      </c>
      <c r="G61" s="157"/>
      <c r="H61" s="20"/>
      <c r="I61" s="20"/>
      <c r="J61" s="20"/>
      <c r="K61" s="20"/>
      <c r="L61" s="20"/>
      <c r="M61" s="20"/>
      <c r="N61" s="20"/>
      <c r="O61" s="20"/>
      <c r="P61" s="20"/>
      <c r="Q61" s="20"/>
      <c r="R61" s="20"/>
      <c r="S61" s="20"/>
      <c r="T61" s="20"/>
      <c r="U61" s="20"/>
      <c r="V61" s="20"/>
      <c r="W61" s="20"/>
      <c r="X61" s="20"/>
      <c r="Y61" s="20"/>
      <c r="Z61" s="20"/>
    </row>
    <row r="62" ht="12.75" customHeight="1">
      <c r="A62" s="158" t="s">
        <v>142</v>
      </c>
      <c r="B62" s="159"/>
      <c r="C62" s="160"/>
      <c r="D62" s="161"/>
      <c r="E62" s="159"/>
      <c r="F62" s="162"/>
      <c r="G62" s="157"/>
      <c r="H62" s="20"/>
      <c r="I62" s="20"/>
      <c r="J62" s="20"/>
      <c r="K62" s="20"/>
      <c r="L62" s="20"/>
      <c r="M62" s="20"/>
      <c r="N62" s="20"/>
      <c r="O62" s="20"/>
      <c r="P62" s="20"/>
      <c r="Q62" s="20"/>
      <c r="R62" s="20"/>
      <c r="S62" s="20"/>
      <c r="T62" s="20"/>
      <c r="U62" s="20"/>
      <c r="V62" s="20"/>
      <c r="W62" s="20"/>
      <c r="X62" s="20"/>
      <c r="Y62" s="20"/>
      <c r="Z62" s="20"/>
    </row>
    <row r="63" ht="12.75" customHeight="1">
      <c r="A63" s="156" t="s">
        <v>107</v>
      </c>
      <c r="B63" s="163">
        <f>SUM(H56:H62)</f>
        <v>12360</v>
      </c>
      <c r="C63" s="164"/>
      <c r="D63" s="142"/>
      <c r="E63" s="163">
        <f t="shared" ref="E63:F63" si="8">SUM(E56,E57,E58,E59,E60,E61)</f>
        <v>8400</v>
      </c>
      <c r="F63" s="165">
        <f t="shared" si="8"/>
        <v>8400</v>
      </c>
      <c r="G63" s="157"/>
      <c r="H63" s="20"/>
      <c r="I63" s="20"/>
      <c r="J63" s="20"/>
      <c r="K63" s="20"/>
      <c r="L63" s="20"/>
      <c r="M63" s="20"/>
      <c r="N63" s="20"/>
      <c r="O63" s="20"/>
      <c r="P63" s="20"/>
      <c r="Q63" s="20"/>
      <c r="R63" s="20"/>
      <c r="S63" s="20"/>
      <c r="T63" s="20"/>
      <c r="U63" s="20"/>
      <c r="V63" s="20"/>
      <c r="W63" s="20"/>
      <c r="X63" s="20"/>
      <c r="Y63" s="20"/>
      <c r="Z63" s="20"/>
    </row>
    <row r="64" ht="12.75" customHeight="1">
      <c r="A64" s="64" t="s">
        <v>182</v>
      </c>
      <c r="B64" s="27"/>
      <c r="C64" s="27"/>
      <c r="D64" s="68"/>
      <c r="E64" s="166">
        <f t="shared" ref="E64:F64" si="9">SUM(E20,K20,K34,E50,K45,E63,K58)</f>
        <v>16800</v>
      </c>
      <c r="F64" s="167">
        <f t="shared" si="9"/>
        <v>16800</v>
      </c>
      <c r="G64" s="157"/>
      <c r="H64" s="20"/>
      <c r="I64" s="20"/>
      <c r="J64" s="20"/>
      <c r="K64" s="20"/>
      <c r="L64" s="20"/>
      <c r="M64" s="20"/>
      <c r="N64" s="20"/>
      <c r="O64" s="20"/>
      <c r="P64" s="20"/>
      <c r="Q64" s="20"/>
      <c r="R64" s="20"/>
      <c r="S64" s="20"/>
      <c r="T64" s="20"/>
      <c r="U64" s="20"/>
      <c r="V64" s="20"/>
      <c r="W64" s="20"/>
      <c r="X64" s="20"/>
      <c r="Y64" s="20"/>
      <c r="Z64" s="20"/>
    </row>
    <row r="65" ht="12.75" customHeight="1">
      <c r="A65" s="25" t="s">
        <v>183</v>
      </c>
      <c r="B65" s="25"/>
      <c r="C65" s="25"/>
      <c r="D65" s="168"/>
      <c r="E65" s="166">
        <f t="shared" ref="E65:F65" si="10">E37</f>
        <v>1000</v>
      </c>
      <c r="F65" s="167">
        <f t="shared" si="10"/>
        <v>1000</v>
      </c>
      <c r="G65" s="169"/>
      <c r="H65" s="20"/>
      <c r="I65" s="20"/>
      <c r="J65" s="20"/>
      <c r="K65" s="20"/>
      <c r="L65" s="20"/>
      <c r="M65" s="20"/>
      <c r="N65" s="20"/>
      <c r="O65" s="20"/>
      <c r="P65" s="20"/>
      <c r="Q65" s="20"/>
      <c r="R65" s="20"/>
      <c r="S65" s="20"/>
      <c r="T65" s="20"/>
      <c r="U65" s="20"/>
      <c r="V65" s="20"/>
      <c r="W65" s="20"/>
      <c r="X65" s="20"/>
      <c r="Y65" s="20"/>
      <c r="Z65" s="20"/>
    </row>
    <row r="66" ht="12.75" customHeight="1">
      <c r="A66" s="24" t="s">
        <v>184</v>
      </c>
      <c r="B66" s="25"/>
      <c r="C66" s="25"/>
      <c r="D66" s="25"/>
      <c r="E66" s="167">
        <f t="shared" ref="E66:F66" si="11">SUM(E64:E65)</f>
        <v>17800</v>
      </c>
      <c r="F66" s="167">
        <f t="shared" si="11"/>
        <v>17800</v>
      </c>
      <c r="G66" s="20"/>
      <c r="H66" s="20"/>
      <c r="I66" s="20"/>
      <c r="J66" s="20"/>
      <c r="K66" s="20"/>
      <c r="L66" s="20"/>
      <c r="M66" s="20"/>
      <c r="N66" s="20"/>
      <c r="O66" s="20"/>
      <c r="P66" s="20"/>
      <c r="Q66" s="20"/>
      <c r="R66" s="20"/>
      <c r="S66" s="20"/>
      <c r="T66" s="20"/>
      <c r="U66" s="20"/>
      <c r="V66" s="20"/>
      <c r="W66" s="20"/>
      <c r="X66" s="20"/>
      <c r="Y66" s="20"/>
      <c r="Z66" s="20"/>
    </row>
    <row r="67" ht="12.75" customHeight="1">
      <c r="A67" s="25" t="s">
        <v>185</v>
      </c>
      <c r="B67" s="25"/>
      <c r="C67" s="25"/>
      <c r="D67" s="25"/>
      <c r="E67" s="170" t="s">
        <v>186</v>
      </c>
      <c r="F67" s="171" t="s">
        <v>187</v>
      </c>
      <c r="G67" s="172" t="s">
        <v>188</v>
      </c>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173"/>
      <c r="B69" s="173"/>
      <c r="C69" s="173"/>
      <c r="D69" s="173"/>
      <c r="E69" s="174"/>
      <c r="F69" s="174"/>
      <c r="G69" s="20"/>
      <c r="H69" s="20"/>
      <c r="I69" s="20"/>
      <c r="J69" s="20"/>
      <c r="K69" s="20"/>
      <c r="L69" s="20"/>
      <c r="M69" s="20"/>
      <c r="N69" s="20"/>
      <c r="O69" s="20"/>
      <c r="P69" s="20"/>
      <c r="Q69" s="20"/>
      <c r="R69" s="20"/>
      <c r="S69" s="20"/>
      <c r="T69" s="20"/>
      <c r="U69" s="20"/>
      <c r="V69" s="20"/>
      <c r="W69" s="20"/>
      <c r="X69" s="20"/>
      <c r="Y69" s="20"/>
      <c r="Z69" s="20"/>
    </row>
    <row r="70" ht="12.75" customHeight="1">
      <c r="A70" s="173"/>
      <c r="B70" s="173"/>
      <c r="C70" s="173"/>
      <c r="D70" s="173"/>
      <c r="E70" s="174"/>
      <c r="F70" s="174"/>
      <c r="G70" s="173"/>
      <c r="H70" s="20"/>
      <c r="I70" s="20"/>
      <c r="J70" s="20"/>
      <c r="K70" s="20"/>
      <c r="L70" s="20"/>
      <c r="M70" s="20"/>
      <c r="N70" s="20"/>
      <c r="O70" s="20"/>
      <c r="P70" s="20"/>
      <c r="Q70" s="20"/>
      <c r="R70" s="20"/>
      <c r="S70" s="20"/>
      <c r="T70" s="20"/>
      <c r="U70" s="20"/>
      <c r="V70" s="20"/>
      <c r="W70" s="20"/>
      <c r="X70" s="20"/>
      <c r="Y70" s="20"/>
      <c r="Z70" s="20"/>
    </row>
    <row r="71" ht="12.75" customHeight="1">
      <c r="A71" s="173"/>
      <c r="B71" s="173"/>
      <c r="C71" s="173"/>
      <c r="D71" s="173"/>
      <c r="E71" s="174"/>
      <c r="F71" s="174"/>
      <c r="G71" s="175"/>
      <c r="H71" s="20"/>
      <c r="I71" s="20"/>
      <c r="J71" s="20"/>
      <c r="K71" s="174"/>
      <c r="L71" s="174"/>
      <c r="M71" s="20"/>
      <c r="N71" s="20"/>
      <c r="O71" s="20"/>
      <c r="P71" s="20"/>
      <c r="Q71" s="20"/>
      <c r="R71" s="20"/>
      <c r="S71" s="20"/>
      <c r="T71" s="20"/>
      <c r="U71" s="20"/>
      <c r="V71" s="20"/>
      <c r="W71" s="20"/>
      <c r="X71" s="20"/>
      <c r="Y71" s="20"/>
      <c r="Z71" s="20"/>
    </row>
    <row r="72" ht="12.75" customHeight="1">
      <c r="A72" s="173"/>
      <c r="B72" s="173"/>
      <c r="C72" s="173"/>
      <c r="D72" s="173"/>
      <c r="E72" s="174"/>
      <c r="F72" s="174"/>
      <c r="G72" s="173"/>
      <c r="H72" s="173"/>
      <c r="I72" s="173"/>
      <c r="J72" s="173"/>
      <c r="K72" s="174"/>
      <c r="L72" s="174"/>
      <c r="M72" s="20"/>
      <c r="N72" s="20"/>
      <c r="O72" s="20"/>
      <c r="P72" s="20"/>
      <c r="Q72" s="20"/>
      <c r="R72" s="20"/>
      <c r="S72" s="20"/>
      <c r="T72" s="20"/>
      <c r="U72" s="20"/>
      <c r="V72" s="20"/>
      <c r="W72" s="20"/>
      <c r="X72" s="20"/>
      <c r="Y72" s="20"/>
      <c r="Z72" s="20"/>
    </row>
    <row r="73" ht="12.75" customHeight="1">
      <c r="A73" s="173"/>
      <c r="B73" s="173"/>
      <c r="C73" s="173"/>
      <c r="D73" s="173"/>
      <c r="E73" s="174"/>
      <c r="F73" s="174"/>
      <c r="G73" s="173"/>
      <c r="H73" s="175"/>
      <c r="I73" s="175"/>
      <c r="J73" s="175"/>
      <c r="K73" s="176"/>
      <c r="L73" s="174"/>
      <c r="M73" s="20"/>
      <c r="N73" s="20"/>
      <c r="O73" s="20"/>
      <c r="P73" s="20"/>
      <c r="Q73" s="20"/>
      <c r="R73" s="20"/>
      <c r="S73" s="20"/>
      <c r="T73" s="20"/>
      <c r="U73" s="20"/>
      <c r="V73" s="20"/>
      <c r="W73" s="20"/>
      <c r="X73" s="20"/>
      <c r="Y73" s="20"/>
      <c r="Z73" s="20"/>
    </row>
    <row r="74" ht="12.75" customHeight="1">
      <c r="A74" s="173"/>
      <c r="B74" s="173"/>
      <c r="C74" s="173"/>
      <c r="D74" s="173"/>
      <c r="E74" s="174"/>
      <c r="F74" s="174"/>
      <c r="G74" s="173"/>
      <c r="H74" s="173"/>
      <c r="I74" s="173"/>
      <c r="J74" s="173"/>
      <c r="K74" s="174"/>
      <c r="L74" s="174"/>
      <c r="M74" s="20"/>
      <c r="N74" s="20"/>
      <c r="O74" s="20"/>
      <c r="P74" s="20"/>
      <c r="Q74" s="20"/>
      <c r="R74" s="20"/>
      <c r="S74" s="20"/>
      <c r="T74" s="20"/>
      <c r="U74" s="20"/>
      <c r="V74" s="20"/>
      <c r="W74" s="20"/>
      <c r="X74" s="20"/>
      <c r="Y74" s="20"/>
      <c r="Z74" s="20"/>
    </row>
    <row r="75" ht="12.75" customHeight="1">
      <c r="A75" s="173"/>
      <c r="B75" s="173"/>
      <c r="C75" s="173"/>
      <c r="D75" s="173"/>
      <c r="E75" s="174"/>
      <c r="F75" s="174"/>
      <c r="G75" s="173"/>
      <c r="H75" s="173"/>
      <c r="I75" s="173"/>
      <c r="J75" s="173"/>
      <c r="K75" s="174"/>
      <c r="L75" s="174"/>
      <c r="M75" s="20"/>
      <c r="N75" s="20"/>
      <c r="O75" s="20"/>
      <c r="P75" s="20"/>
      <c r="Q75" s="20"/>
      <c r="R75" s="20"/>
      <c r="S75" s="20"/>
      <c r="T75" s="20"/>
      <c r="U75" s="20"/>
      <c r="V75" s="20"/>
      <c r="W75" s="20"/>
      <c r="X75" s="20"/>
      <c r="Y75" s="20"/>
      <c r="Z75" s="20"/>
    </row>
    <row r="76" ht="12.75" customHeight="1">
      <c r="A76" s="173"/>
      <c r="B76" s="173"/>
      <c r="C76" s="173"/>
      <c r="D76" s="173"/>
      <c r="E76" s="174"/>
      <c r="F76" s="174"/>
      <c r="G76" s="173"/>
      <c r="H76" s="173"/>
      <c r="I76" s="173"/>
      <c r="J76" s="173"/>
      <c r="K76" s="174"/>
      <c r="L76" s="174"/>
      <c r="M76" s="20"/>
      <c r="N76" s="20"/>
      <c r="O76" s="20"/>
      <c r="P76" s="20"/>
      <c r="Q76" s="20"/>
      <c r="R76" s="20"/>
      <c r="S76" s="20"/>
      <c r="T76" s="20"/>
      <c r="U76" s="20"/>
      <c r="V76" s="20"/>
      <c r="W76" s="20"/>
      <c r="X76" s="20"/>
      <c r="Y76" s="20"/>
      <c r="Z76" s="20"/>
    </row>
    <row r="77" ht="12.75" customHeight="1">
      <c r="A77" s="173"/>
      <c r="B77" s="173"/>
      <c r="C77" s="173"/>
      <c r="D77" s="173"/>
      <c r="E77" s="174"/>
      <c r="F77" s="174"/>
      <c r="G77" s="173"/>
      <c r="H77" s="173"/>
      <c r="I77" s="173"/>
      <c r="J77" s="173"/>
      <c r="K77" s="174"/>
      <c r="L77" s="174"/>
      <c r="M77" s="20"/>
      <c r="N77" s="20"/>
      <c r="O77" s="20"/>
      <c r="P77" s="20"/>
      <c r="Q77" s="20"/>
      <c r="R77" s="20"/>
      <c r="S77" s="20"/>
      <c r="T77" s="20"/>
      <c r="U77" s="20"/>
      <c r="V77" s="20"/>
      <c r="W77" s="20"/>
      <c r="X77" s="20"/>
      <c r="Y77" s="20"/>
      <c r="Z77" s="20"/>
    </row>
    <row r="78" ht="12.75" customHeight="1">
      <c r="A78" s="173"/>
      <c r="B78" s="173"/>
      <c r="C78" s="173"/>
      <c r="D78" s="173"/>
      <c r="E78" s="174"/>
      <c r="F78" s="174"/>
      <c r="G78" s="173"/>
      <c r="H78" s="173"/>
      <c r="I78" s="173"/>
      <c r="J78" s="173"/>
      <c r="K78" s="174"/>
      <c r="L78" s="174"/>
      <c r="M78" s="20"/>
      <c r="N78" s="20"/>
      <c r="O78" s="20"/>
      <c r="P78" s="20"/>
      <c r="Q78" s="20"/>
      <c r="R78" s="20"/>
      <c r="S78" s="20"/>
      <c r="T78" s="20"/>
      <c r="U78" s="20"/>
      <c r="V78" s="20"/>
      <c r="W78" s="20"/>
      <c r="X78" s="20"/>
      <c r="Y78" s="20"/>
      <c r="Z78" s="20"/>
    </row>
    <row r="79" ht="12.75" customHeight="1">
      <c r="A79" s="173"/>
      <c r="B79" s="173"/>
      <c r="C79" s="173"/>
      <c r="D79" s="173"/>
      <c r="E79" s="174"/>
      <c r="F79" s="174"/>
      <c r="G79" s="173"/>
      <c r="H79" s="173"/>
      <c r="I79" s="173"/>
      <c r="J79" s="173"/>
      <c r="K79" s="174"/>
      <c r="L79" s="174"/>
      <c r="M79" s="20"/>
      <c r="N79" s="20"/>
      <c r="O79" s="20"/>
      <c r="P79" s="20"/>
      <c r="Q79" s="20"/>
      <c r="R79" s="20"/>
      <c r="S79" s="20"/>
      <c r="T79" s="20"/>
      <c r="U79" s="20"/>
      <c r="V79" s="20"/>
      <c r="W79" s="20"/>
      <c r="X79" s="20"/>
      <c r="Y79" s="20"/>
      <c r="Z79" s="20"/>
    </row>
    <row r="80" ht="12.75" customHeight="1">
      <c r="A80" s="173"/>
      <c r="B80" s="173"/>
      <c r="C80" s="173"/>
      <c r="D80" s="173"/>
      <c r="E80" s="174"/>
      <c r="F80" s="174"/>
      <c r="G80" s="173"/>
      <c r="H80" s="173"/>
      <c r="I80" s="173"/>
      <c r="J80" s="173"/>
      <c r="K80" s="174"/>
      <c r="L80" s="174"/>
      <c r="M80" s="20"/>
      <c r="N80" s="20"/>
      <c r="O80" s="20"/>
      <c r="P80" s="20"/>
      <c r="Q80" s="20"/>
      <c r="R80" s="20"/>
      <c r="S80" s="20"/>
      <c r="T80" s="20"/>
      <c r="U80" s="20"/>
      <c r="V80" s="20"/>
      <c r="W80" s="20"/>
      <c r="X80" s="20"/>
      <c r="Y80" s="20"/>
      <c r="Z80" s="20"/>
    </row>
    <row r="81" ht="12.75" customHeight="1">
      <c r="A81" s="20"/>
      <c r="B81" s="20"/>
      <c r="C81" s="20"/>
      <c r="D81" s="20"/>
      <c r="E81" s="174"/>
      <c r="F81" s="174"/>
      <c r="G81" s="173"/>
      <c r="H81" s="173"/>
      <c r="I81" s="173"/>
      <c r="J81" s="173"/>
      <c r="K81" s="174"/>
      <c r="L81" s="174"/>
      <c r="M81" s="20"/>
      <c r="N81" s="20"/>
      <c r="O81" s="20"/>
      <c r="P81" s="20"/>
      <c r="Q81" s="20"/>
      <c r="R81" s="20"/>
      <c r="S81" s="20"/>
      <c r="T81" s="20"/>
      <c r="U81" s="20"/>
      <c r="V81" s="20"/>
      <c r="W81" s="20"/>
      <c r="X81" s="20"/>
      <c r="Y81" s="20"/>
      <c r="Z81" s="20"/>
    </row>
    <row r="82" ht="12.75" customHeight="1">
      <c r="A82" s="173"/>
      <c r="B82" s="173"/>
      <c r="C82" s="173"/>
      <c r="D82" s="173"/>
      <c r="E82" s="174"/>
      <c r="F82" s="174"/>
      <c r="G82" s="173"/>
      <c r="H82" s="173"/>
      <c r="I82" s="173"/>
      <c r="J82" s="173"/>
      <c r="K82" s="174"/>
      <c r="L82" s="174"/>
      <c r="M82" s="20"/>
      <c r="N82" s="20"/>
      <c r="O82" s="20"/>
      <c r="P82" s="20"/>
      <c r="Q82" s="20"/>
      <c r="R82" s="20"/>
      <c r="S82" s="20"/>
      <c r="T82" s="20"/>
      <c r="U82" s="20"/>
      <c r="V82" s="20"/>
      <c r="W82" s="20"/>
      <c r="X82" s="20"/>
      <c r="Y82" s="20"/>
      <c r="Z82" s="20"/>
    </row>
    <row r="83" ht="12.75" customHeight="1">
      <c r="A83" s="20"/>
      <c r="B83" s="20"/>
      <c r="C83" s="20"/>
      <c r="D83" s="20"/>
      <c r="E83" s="174"/>
      <c r="F83" s="174"/>
      <c r="G83" s="173"/>
      <c r="H83" s="173"/>
      <c r="I83" s="173"/>
      <c r="J83" s="173"/>
      <c r="K83" s="174"/>
      <c r="L83" s="174"/>
      <c r="M83" s="20"/>
      <c r="N83" s="20"/>
      <c r="O83" s="20"/>
      <c r="P83" s="20"/>
      <c r="Q83" s="20"/>
      <c r="R83" s="20"/>
      <c r="S83" s="20"/>
      <c r="T83" s="20"/>
      <c r="U83" s="20"/>
      <c r="V83" s="20"/>
      <c r="W83" s="20"/>
      <c r="X83" s="20"/>
      <c r="Y83" s="20"/>
      <c r="Z83" s="20"/>
    </row>
    <row r="84" ht="12.75" customHeight="1">
      <c r="A84" s="20"/>
      <c r="B84" s="20"/>
      <c r="C84" s="20"/>
      <c r="D84" s="20"/>
      <c r="E84" s="174"/>
      <c r="F84" s="174"/>
      <c r="G84" s="20"/>
      <c r="H84" s="173"/>
      <c r="I84" s="173"/>
      <c r="J84" s="173"/>
      <c r="K84" s="174"/>
      <c r="L84" s="174"/>
      <c r="M84" s="20"/>
      <c r="N84" s="20"/>
      <c r="O84" s="20"/>
      <c r="P84" s="20"/>
      <c r="Q84" s="20"/>
      <c r="R84" s="20"/>
      <c r="S84" s="20"/>
      <c r="T84" s="20"/>
      <c r="U84" s="20"/>
      <c r="V84" s="20"/>
      <c r="W84" s="20"/>
      <c r="X84" s="20"/>
      <c r="Y84" s="20"/>
      <c r="Z84" s="20"/>
    </row>
    <row r="85" ht="12.75" customHeight="1">
      <c r="A85" s="20"/>
      <c r="B85" s="20"/>
      <c r="C85" s="20"/>
      <c r="D85" s="20"/>
      <c r="E85" s="174"/>
      <c r="F85" s="174"/>
      <c r="G85" s="20"/>
      <c r="H85" s="173"/>
      <c r="I85" s="173"/>
      <c r="J85" s="173"/>
      <c r="K85" s="174"/>
      <c r="L85" s="174"/>
      <c r="M85" s="20"/>
      <c r="N85" s="20"/>
      <c r="O85" s="20"/>
      <c r="P85" s="20"/>
      <c r="Q85" s="20"/>
      <c r="R85" s="20"/>
      <c r="S85" s="20"/>
      <c r="T85" s="20"/>
      <c r="U85" s="20"/>
      <c r="V85" s="20"/>
      <c r="W85" s="20"/>
      <c r="X85" s="20"/>
      <c r="Y85" s="20"/>
      <c r="Z85" s="20"/>
    </row>
    <row r="86" ht="12.75" customHeight="1">
      <c r="A86" s="20"/>
      <c r="B86" s="20"/>
      <c r="C86" s="20"/>
      <c r="D86" s="20"/>
      <c r="E86" s="174"/>
      <c r="F86" s="174"/>
      <c r="G86" s="20"/>
      <c r="H86" s="20"/>
      <c r="I86" s="20"/>
      <c r="J86" s="20"/>
      <c r="K86" s="174"/>
      <c r="L86" s="174"/>
      <c r="M86" s="20"/>
      <c r="N86" s="20"/>
      <c r="O86" s="20"/>
      <c r="P86" s="20"/>
      <c r="Q86" s="20"/>
      <c r="R86" s="20"/>
      <c r="S86" s="20"/>
      <c r="T86" s="20"/>
      <c r="U86" s="20"/>
      <c r="V86" s="20"/>
      <c r="W86" s="20"/>
      <c r="X86" s="20"/>
      <c r="Y86" s="20"/>
      <c r="Z86" s="20"/>
    </row>
    <row r="87" ht="12.75" customHeight="1">
      <c r="A87" s="20"/>
      <c r="B87" s="20"/>
      <c r="C87" s="20"/>
      <c r="D87" s="20"/>
      <c r="E87" s="174"/>
      <c r="F87" s="174"/>
      <c r="G87" s="20"/>
      <c r="H87" s="20"/>
      <c r="I87" s="20"/>
      <c r="J87" s="20"/>
      <c r="K87" s="174"/>
      <c r="L87" s="174"/>
      <c r="M87" s="20"/>
      <c r="N87" s="20"/>
      <c r="O87" s="20"/>
      <c r="P87" s="20"/>
      <c r="Q87" s="20"/>
      <c r="R87" s="20"/>
      <c r="S87" s="20"/>
      <c r="T87" s="20"/>
      <c r="U87" s="20"/>
      <c r="V87" s="20"/>
      <c r="W87" s="20"/>
      <c r="X87" s="20"/>
      <c r="Y87" s="20"/>
      <c r="Z87" s="20"/>
    </row>
    <row r="88" ht="12.75" customHeight="1">
      <c r="A88" s="20"/>
      <c r="B88" s="20"/>
      <c r="C88" s="20"/>
      <c r="D88" s="20"/>
      <c r="E88" s="174"/>
      <c r="F88" s="174"/>
      <c r="G88" s="20"/>
      <c r="H88" s="20"/>
      <c r="I88" s="20"/>
      <c r="J88" s="20"/>
      <c r="K88" s="174"/>
      <c r="L88" s="174"/>
      <c r="M88" s="20"/>
      <c r="N88" s="20"/>
      <c r="O88" s="20"/>
      <c r="P88" s="20"/>
      <c r="Q88" s="20"/>
      <c r="R88" s="20"/>
      <c r="S88" s="20"/>
      <c r="T88" s="20"/>
      <c r="U88" s="20"/>
      <c r="V88" s="20"/>
      <c r="W88" s="20"/>
      <c r="X88" s="20"/>
      <c r="Y88" s="20"/>
      <c r="Z88" s="20"/>
    </row>
    <row r="89" ht="12.75" customHeight="1">
      <c r="A89" s="20"/>
      <c r="B89" s="20"/>
      <c r="C89" s="20"/>
      <c r="D89" s="20"/>
      <c r="E89" s="174"/>
      <c r="F89" s="174"/>
      <c r="G89" s="20"/>
      <c r="H89" s="20"/>
      <c r="I89" s="20"/>
      <c r="J89" s="20"/>
      <c r="K89" s="174"/>
      <c r="L89" s="174"/>
      <c r="M89" s="20"/>
      <c r="N89" s="20"/>
      <c r="O89" s="20"/>
      <c r="P89" s="20"/>
      <c r="Q89" s="20"/>
      <c r="R89" s="20"/>
      <c r="S89" s="20"/>
      <c r="T89" s="20"/>
      <c r="U89" s="20"/>
      <c r="V89" s="20"/>
      <c r="W89" s="20"/>
      <c r="X89" s="20"/>
      <c r="Y89" s="20"/>
      <c r="Z89" s="20"/>
    </row>
    <row r="90" ht="12.75" customHeight="1">
      <c r="A90" s="20"/>
      <c r="B90" s="20"/>
      <c r="C90" s="20"/>
      <c r="D90" s="20"/>
      <c r="E90" s="174"/>
      <c r="F90" s="174"/>
      <c r="G90" s="20"/>
      <c r="H90" s="20"/>
      <c r="I90" s="20"/>
      <c r="J90" s="20"/>
      <c r="K90" s="174"/>
      <c r="L90" s="174"/>
      <c r="M90" s="20"/>
      <c r="N90" s="20"/>
      <c r="O90" s="20"/>
      <c r="P90" s="20"/>
      <c r="Q90" s="20"/>
      <c r="R90" s="20"/>
      <c r="S90" s="20"/>
      <c r="T90" s="20"/>
      <c r="U90" s="20"/>
      <c r="V90" s="20"/>
      <c r="W90" s="20"/>
      <c r="X90" s="20"/>
      <c r="Y90" s="20"/>
      <c r="Z90" s="20"/>
    </row>
    <row r="91" ht="12.75" customHeight="1">
      <c r="A91" s="20"/>
      <c r="B91" s="20"/>
      <c r="C91" s="20"/>
      <c r="D91" s="20"/>
      <c r="E91" s="174"/>
      <c r="F91" s="174"/>
      <c r="G91" s="20"/>
      <c r="H91" s="20"/>
      <c r="I91" s="20"/>
      <c r="J91" s="20"/>
      <c r="K91" s="174"/>
      <c r="L91" s="174"/>
      <c r="M91" s="20"/>
      <c r="N91" s="20"/>
      <c r="O91" s="20"/>
      <c r="P91" s="20"/>
      <c r="Q91" s="20"/>
      <c r="R91" s="20"/>
      <c r="S91" s="20"/>
      <c r="T91" s="20"/>
      <c r="U91" s="20"/>
      <c r="V91" s="20"/>
      <c r="W91" s="20"/>
      <c r="X91" s="20"/>
      <c r="Y91" s="20"/>
      <c r="Z91" s="20"/>
    </row>
    <row r="92" ht="12.75" customHeight="1">
      <c r="A92" s="20"/>
      <c r="B92" s="20"/>
      <c r="C92" s="20"/>
      <c r="D92" s="20"/>
      <c r="E92" s="174"/>
      <c r="F92" s="174"/>
      <c r="G92" s="20"/>
      <c r="H92" s="20"/>
      <c r="I92" s="20"/>
      <c r="J92" s="20"/>
      <c r="K92" s="174"/>
      <c r="L92" s="174"/>
      <c r="M92" s="20"/>
      <c r="N92" s="20"/>
      <c r="O92" s="20"/>
      <c r="P92" s="20"/>
      <c r="Q92" s="20"/>
      <c r="R92" s="20"/>
      <c r="S92" s="20"/>
      <c r="T92" s="20"/>
      <c r="U92" s="20"/>
      <c r="V92" s="20"/>
      <c r="W92" s="20"/>
      <c r="X92" s="20"/>
      <c r="Y92" s="20"/>
      <c r="Z92" s="20"/>
    </row>
    <row r="93" ht="12.75" customHeight="1">
      <c r="A93" s="20" t="s">
        <v>189</v>
      </c>
      <c r="B93" s="20"/>
      <c r="C93" s="20"/>
      <c r="D93" s="20"/>
      <c r="E93" s="174"/>
      <c r="F93" s="174"/>
      <c r="G93" s="20"/>
      <c r="H93" s="20"/>
      <c r="I93" s="20"/>
      <c r="J93" s="20"/>
      <c r="K93" s="174"/>
      <c r="L93" s="174"/>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174"/>
      <c r="L94" s="174"/>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174"/>
      <c r="L95" s="174"/>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174"/>
      <c r="L96" s="174"/>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174"/>
      <c r="L97" s="174"/>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174"/>
      <c r="L98" s="174"/>
      <c r="M98" s="20"/>
      <c r="N98" s="20"/>
      <c r="O98" s="20"/>
      <c r="P98" s="20"/>
      <c r="Q98" s="20"/>
      <c r="R98" s="20"/>
      <c r="S98" s="20"/>
      <c r="T98" s="20"/>
      <c r="U98" s="20"/>
      <c r="V98" s="20"/>
      <c r="W98" s="20"/>
      <c r="X98" s="20"/>
      <c r="Y98" s="20"/>
      <c r="Z98" s="20"/>
    </row>
    <row r="99" ht="12.75" customHeight="1">
      <c r="A99" s="20"/>
      <c r="B99" s="20"/>
      <c r="C99" s="20"/>
      <c r="D99" s="20"/>
      <c r="E99" s="174"/>
      <c r="F99" s="174"/>
      <c r="G99" s="20"/>
      <c r="H99" s="20"/>
      <c r="I99" s="20"/>
      <c r="J99" s="20"/>
      <c r="K99" s="174"/>
      <c r="L99" s="174"/>
      <c r="M99" s="20"/>
      <c r="N99" s="20"/>
      <c r="O99" s="20"/>
      <c r="P99" s="20"/>
      <c r="Q99" s="20"/>
      <c r="R99" s="20"/>
      <c r="S99" s="20"/>
      <c r="T99" s="20"/>
      <c r="U99" s="20"/>
      <c r="V99" s="20"/>
      <c r="W99" s="20"/>
      <c r="X99" s="20"/>
      <c r="Y99" s="20"/>
      <c r="Z99" s="20"/>
    </row>
    <row r="100" ht="12.75" customHeight="1">
      <c r="A100" s="20"/>
      <c r="B100" s="20"/>
      <c r="C100" s="20"/>
      <c r="D100" s="20"/>
      <c r="E100" s="174"/>
      <c r="F100" s="174"/>
      <c r="G100" s="20"/>
      <c r="H100" s="20"/>
      <c r="I100" s="20"/>
      <c r="J100" s="20"/>
      <c r="K100" s="174"/>
      <c r="L100" s="174"/>
      <c r="M100" s="20"/>
      <c r="N100" s="20"/>
      <c r="O100" s="20"/>
      <c r="P100" s="20"/>
      <c r="Q100" s="20"/>
      <c r="R100" s="20"/>
      <c r="S100" s="20"/>
      <c r="T100" s="20"/>
      <c r="U100" s="20"/>
      <c r="V100" s="20"/>
      <c r="W100" s="20"/>
      <c r="X100" s="20"/>
      <c r="Y100" s="20"/>
      <c r="Z100" s="20"/>
    </row>
    <row r="101" ht="12.75" customHeight="1">
      <c r="A101" s="20"/>
      <c r="B101" s="20"/>
      <c r="C101" s="20"/>
      <c r="D101" s="20"/>
      <c r="E101" s="174"/>
      <c r="F101" s="174"/>
      <c r="G101" s="20"/>
      <c r="H101" s="20"/>
      <c r="I101" s="20"/>
      <c r="J101" s="20"/>
      <c r="K101" s="174"/>
      <c r="L101" s="174"/>
      <c r="M101" s="20"/>
      <c r="N101" s="20"/>
      <c r="O101" s="20"/>
      <c r="P101" s="20"/>
      <c r="Q101" s="20"/>
      <c r="R101" s="20"/>
      <c r="S101" s="20"/>
      <c r="T101" s="20"/>
      <c r="U101" s="20"/>
      <c r="V101" s="20"/>
      <c r="W101" s="20"/>
      <c r="X101" s="20"/>
      <c r="Y101" s="20"/>
      <c r="Z101" s="20"/>
    </row>
    <row r="102" ht="12.75" customHeight="1">
      <c r="A102" s="20"/>
      <c r="B102" s="20"/>
      <c r="C102" s="20"/>
      <c r="D102" s="20"/>
      <c r="E102" s="174"/>
      <c r="F102" s="174"/>
      <c r="G102" s="20"/>
      <c r="H102" s="20"/>
      <c r="I102" s="20"/>
      <c r="J102" s="20"/>
      <c r="K102" s="174"/>
      <c r="L102" s="174"/>
      <c r="M102" s="20"/>
      <c r="N102" s="20"/>
      <c r="O102" s="20"/>
      <c r="P102" s="20"/>
      <c r="Q102" s="20"/>
      <c r="R102" s="20"/>
      <c r="S102" s="20"/>
      <c r="T102" s="20"/>
      <c r="U102" s="20"/>
      <c r="V102" s="20"/>
      <c r="W102" s="20"/>
      <c r="X102" s="20"/>
      <c r="Y102" s="20"/>
      <c r="Z102" s="20"/>
    </row>
    <row r="103" ht="12.75" customHeight="1">
      <c r="A103" s="20"/>
      <c r="B103" s="20"/>
      <c r="C103" s="20"/>
      <c r="D103" s="20"/>
      <c r="E103" s="174"/>
      <c r="F103" s="174"/>
      <c r="G103" s="20"/>
      <c r="H103" s="20"/>
      <c r="I103" s="20"/>
      <c r="J103" s="20"/>
      <c r="K103" s="174"/>
      <c r="L103" s="174"/>
      <c r="M103" s="20"/>
      <c r="N103" s="20"/>
      <c r="O103" s="20"/>
      <c r="P103" s="20"/>
      <c r="Q103" s="20"/>
      <c r="R103" s="20"/>
      <c r="S103" s="20"/>
      <c r="T103" s="20"/>
      <c r="U103" s="20"/>
      <c r="V103" s="20"/>
      <c r="W103" s="20"/>
      <c r="X103" s="20"/>
      <c r="Y103" s="20"/>
      <c r="Z103" s="20"/>
    </row>
    <row r="104" ht="12.75" customHeight="1">
      <c r="A104" s="20"/>
      <c r="B104" s="20"/>
      <c r="C104" s="20"/>
      <c r="D104" s="20"/>
      <c r="E104" s="174"/>
      <c r="F104" s="174"/>
      <c r="G104" s="20"/>
      <c r="H104" s="20"/>
      <c r="I104" s="20"/>
      <c r="J104" s="20"/>
      <c r="K104" s="174"/>
      <c r="L104" s="174"/>
      <c r="M104" s="20"/>
      <c r="N104" s="20"/>
      <c r="O104" s="20"/>
      <c r="P104" s="20"/>
      <c r="Q104" s="20"/>
      <c r="R104" s="20"/>
      <c r="S104" s="20"/>
      <c r="T104" s="20"/>
      <c r="U104" s="20"/>
      <c r="V104" s="20"/>
      <c r="W104" s="20"/>
      <c r="X104" s="20"/>
      <c r="Y104" s="20"/>
      <c r="Z104" s="20"/>
    </row>
    <row r="105" ht="12.75" customHeight="1">
      <c r="A105" s="20"/>
      <c r="B105" s="20"/>
      <c r="C105" s="20"/>
      <c r="D105" s="20"/>
      <c r="E105" s="174"/>
      <c r="F105" s="174"/>
      <c r="G105" s="20"/>
      <c r="H105" s="20"/>
      <c r="I105" s="20"/>
      <c r="J105" s="20"/>
      <c r="K105" s="174"/>
      <c r="L105" s="174"/>
      <c r="M105" s="20"/>
      <c r="N105" s="20"/>
      <c r="O105" s="20"/>
      <c r="P105" s="20"/>
      <c r="Q105" s="20"/>
      <c r="R105" s="20"/>
      <c r="S105" s="20"/>
      <c r="T105" s="20"/>
      <c r="U105" s="20"/>
      <c r="V105" s="20"/>
      <c r="W105" s="20"/>
      <c r="X105" s="20"/>
      <c r="Y105" s="20"/>
      <c r="Z105" s="20"/>
    </row>
    <row r="106" ht="12.75" customHeight="1">
      <c r="A106" s="20"/>
      <c r="B106" s="20"/>
      <c r="C106" s="20"/>
      <c r="D106" s="20"/>
      <c r="E106" s="174"/>
      <c r="F106" s="174"/>
      <c r="G106" s="20"/>
      <c r="H106" s="20"/>
      <c r="I106" s="20"/>
      <c r="J106" s="20"/>
      <c r="K106" s="174"/>
      <c r="L106" s="174"/>
      <c r="M106" s="20"/>
      <c r="N106" s="20"/>
      <c r="O106" s="20"/>
      <c r="P106" s="20"/>
      <c r="Q106" s="20"/>
      <c r="R106" s="20"/>
      <c r="S106" s="20"/>
      <c r="T106" s="20"/>
      <c r="U106" s="20"/>
      <c r="V106" s="20"/>
      <c r="W106" s="20"/>
      <c r="X106" s="20"/>
      <c r="Y106" s="20"/>
      <c r="Z106" s="20"/>
    </row>
    <row r="107" ht="12.75" customHeight="1">
      <c r="A107" s="20"/>
      <c r="B107" s="20"/>
      <c r="C107" s="20"/>
      <c r="D107" s="20"/>
      <c r="E107" s="174"/>
      <c r="F107" s="174"/>
      <c r="G107" s="20"/>
      <c r="H107" s="20"/>
      <c r="I107" s="20"/>
      <c r="J107" s="20"/>
      <c r="K107" s="174"/>
      <c r="L107" s="174"/>
      <c r="M107" s="20"/>
      <c r="N107" s="20"/>
      <c r="O107" s="20"/>
      <c r="P107" s="20"/>
      <c r="Q107" s="20"/>
      <c r="R107" s="20"/>
      <c r="S107" s="20"/>
      <c r="T107" s="20"/>
      <c r="U107" s="20"/>
      <c r="V107" s="20"/>
      <c r="W107" s="20"/>
      <c r="X107" s="20"/>
      <c r="Y107" s="20"/>
      <c r="Z107" s="20"/>
    </row>
    <row r="108" ht="12.75" customHeight="1">
      <c r="A108" s="20"/>
      <c r="B108" s="20"/>
      <c r="C108" s="20"/>
      <c r="D108" s="20"/>
      <c r="E108" s="174"/>
      <c r="F108" s="174"/>
      <c r="G108" s="20"/>
      <c r="H108" s="20"/>
      <c r="I108" s="20"/>
      <c r="J108" s="20"/>
      <c r="K108" s="174"/>
      <c r="L108" s="174"/>
      <c r="M108" s="20"/>
      <c r="N108" s="20"/>
      <c r="O108" s="20"/>
      <c r="P108" s="20"/>
      <c r="Q108" s="20"/>
      <c r="R108" s="20"/>
      <c r="S108" s="20"/>
      <c r="T108" s="20"/>
      <c r="U108" s="20"/>
      <c r="V108" s="20"/>
      <c r="W108" s="20"/>
      <c r="X108" s="20"/>
      <c r="Y108" s="20"/>
      <c r="Z108" s="20"/>
    </row>
    <row r="109" ht="12.75" customHeight="1">
      <c r="A109" s="20"/>
      <c r="B109" s="20"/>
      <c r="C109" s="20"/>
      <c r="D109" s="20"/>
      <c r="E109" s="174"/>
      <c r="F109" s="174"/>
      <c r="G109" s="20"/>
      <c r="H109" s="20"/>
      <c r="I109" s="20"/>
      <c r="J109" s="20"/>
      <c r="K109" s="174"/>
      <c r="L109" s="174"/>
      <c r="M109" s="20"/>
      <c r="N109" s="20"/>
      <c r="O109" s="20"/>
      <c r="P109" s="20"/>
      <c r="Q109" s="20"/>
      <c r="R109" s="20"/>
      <c r="S109" s="20"/>
      <c r="T109" s="20"/>
      <c r="U109" s="20"/>
      <c r="V109" s="20"/>
      <c r="W109" s="20"/>
      <c r="X109" s="20"/>
      <c r="Y109" s="20"/>
      <c r="Z109" s="20"/>
    </row>
    <row r="110" ht="12.75" customHeight="1">
      <c r="A110" s="20"/>
      <c r="B110" s="20"/>
      <c r="C110" s="20"/>
      <c r="D110" s="20"/>
      <c r="E110" s="174"/>
      <c r="F110" s="174"/>
      <c r="G110" s="20"/>
      <c r="H110" s="20"/>
      <c r="I110" s="20"/>
      <c r="J110" s="20"/>
      <c r="K110" s="174"/>
      <c r="L110" s="174"/>
      <c r="M110" s="20"/>
      <c r="N110" s="20"/>
      <c r="O110" s="20"/>
      <c r="P110" s="20"/>
      <c r="Q110" s="20"/>
      <c r="R110" s="20"/>
      <c r="S110" s="20"/>
      <c r="T110" s="20"/>
      <c r="U110" s="20"/>
      <c r="V110" s="20"/>
      <c r="W110" s="20"/>
      <c r="X110" s="20"/>
      <c r="Y110" s="20"/>
      <c r="Z110" s="20"/>
    </row>
    <row r="111" ht="12.75" customHeight="1">
      <c r="A111" s="20"/>
      <c r="B111" s="20"/>
      <c r="C111" s="20"/>
      <c r="D111" s="20"/>
      <c r="E111" s="174"/>
      <c r="F111" s="174"/>
      <c r="G111" s="20"/>
      <c r="H111" s="20"/>
      <c r="I111" s="20"/>
      <c r="J111" s="20"/>
      <c r="K111" s="174"/>
      <c r="L111" s="174"/>
      <c r="M111" s="20"/>
      <c r="N111" s="20"/>
      <c r="O111" s="20"/>
      <c r="P111" s="20"/>
      <c r="Q111" s="20"/>
      <c r="R111" s="20"/>
      <c r="S111" s="20"/>
      <c r="T111" s="20"/>
      <c r="U111" s="20"/>
      <c r="V111" s="20"/>
      <c r="W111" s="20"/>
      <c r="X111" s="20"/>
      <c r="Y111" s="20"/>
      <c r="Z111" s="20"/>
    </row>
    <row r="112" ht="12.75" customHeight="1">
      <c r="A112" s="20"/>
      <c r="B112" s="20"/>
      <c r="C112" s="20"/>
      <c r="D112" s="20"/>
      <c r="E112" s="174"/>
      <c r="F112" s="174"/>
      <c r="G112" s="20"/>
      <c r="H112" s="20"/>
      <c r="I112" s="20"/>
      <c r="J112" s="20"/>
      <c r="K112" s="174"/>
      <c r="L112" s="174"/>
      <c r="M112" s="20"/>
      <c r="N112" s="20"/>
      <c r="O112" s="20"/>
      <c r="P112" s="20"/>
      <c r="Q112" s="20"/>
      <c r="R112" s="20"/>
      <c r="S112" s="20"/>
      <c r="T112" s="20"/>
      <c r="U112" s="20"/>
      <c r="V112" s="20"/>
      <c r="W112" s="20"/>
      <c r="X112" s="20"/>
      <c r="Y112" s="20"/>
      <c r="Z112" s="20"/>
    </row>
    <row r="113" ht="12.75" customHeight="1">
      <c r="A113" s="20"/>
      <c r="B113" s="20"/>
      <c r="C113" s="20"/>
      <c r="D113" s="20"/>
      <c r="E113" s="174"/>
      <c r="F113" s="174"/>
      <c r="G113" s="20"/>
      <c r="H113" s="20"/>
      <c r="I113" s="20"/>
      <c r="J113" s="20"/>
      <c r="K113" s="174"/>
      <c r="L113" s="174"/>
      <c r="M113" s="20"/>
      <c r="N113" s="20"/>
      <c r="O113" s="20"/>
      <c r="P113" s="20"/>
      <c r="Q113" s="20"/>
      <c r="R113" s="20"/>
      <c r="S113" s="20"/>
      <c r="T113" s="20"/>
      <c r="U113" s="20"/>
      <c r="V113" s="20"/>
      <c r="W113" s="20"/>
      <c r="X113" s="20"/>
      <c r="Y113" s="20"/>
      <c r="Z113" s="20"/>
    </row>
    <row r="114" ht="12.75" customHeight="1">
      <c r="A114" s="20"/>
      <c r="B114" s="20"/>
      <c r="C114" s="20"/>
      <c r="D114" s="20"/>
      <c r="E114" s="174"/>
      <c r="F114" s="174"/>
      <c r="G114" s="20"/>
      <c r="H114" s="20"/>
      <c r="I114" s="20"/>
      <c r="J114" s="20"/>
      <c r="K114" s="174"/>
      <c r="L114" s="174"/>
      <c r="M114" s="20"/>
      <c r="N114" s="20"/>
      <c r="O114" s="20"/>
      <c r="P114" s="20"/>
      <c r="Q114" s="20"/>
      <c r="R114" s="20"/>
      <c r="S114" s="20"/>
      <c r="T114" s="20"/>
      <c r="U114" s="20"/>
      <c r="V114" s="20"/>
      <c r="W114" s="20"/>
      <c r="X114" s="20"/>
      <c r="Y114" s="20"/>
      <c r="Z114" s="20"/>
    </row>
    <row r="115" ht="12.75" customHeight="1">
      <c r="A115" s="20"/>
      <c r="B115" s="20"/>
      <c r="C115" s="20"/>
      <c r="D115" s="20"/>
      <c r="E115" s="174"/>
      <c r="F115" s="174"/>
      <c r="G115" s="20"/>
      <c r="H115" s="20"/>
      <c r="I115" s="20"/>
      <c r="J115" s="20"/>
      <c r="K115" s="174"/>
      <c r="L115" s="174"/>
      <c r="M115" s="20"/>
      <c r="N115" s="20"/>
      <c r="O115" s="20"/>
      <c r="P115" s="20"/>
      <c r="Q115" s="20"/>
      <c r="R115" s="20"/>
      <c r="S115" s="20"/>
      <c r="T115" s="20"/>
      <c r="U115" s="20"/>
      <c r="V115" s="20"/>
      <c r="W115" s="20"/>
      <c r="X115" s="20"/>
      <c r="Y115" s="20"/>
      <c r="Z115" s="20"/>
    </row>
    <row r="116" ht="12.75" customHeight="1">
      <c r="A116" s="20"/>
      <c r="B116" s="20"/>
      <c r="C116" s="20"/>
      <c r="D116" s="20"/>
      <c r="E116" s="174"/>
      <c r="F116" s="174"/>
      <c r="G116" s="20"/>
      <c r="H116" s="20"/>
      <c r="I116" s="20"/>
      <c r="J116" s="20"/>
      <c r="K116" s="174"/>
      <c r="L116" s="174"/>
      <c r="M116" s="20"/>
      <c r="N116" s="20"/>
      <c r="O116" s="20"/>
      <c r="P116" s="20"/>
      <c r="Q116" s="20"/>
      <c r="R116" s="20"/>
      <c r="S116" s="20"/>
      <c r="T116" s="20"/>
      <c r="U116" s="20"/>
      <c r="V116" s="20"/>
      <c r="W116" s="20"/>
      <c r="X116" s="20"/>
      <c r="Y116" s="20"/>
      <c r="Z116" s="20"/>
    </row>
    <row r="117" ht="12.75" customHeight="1">
      <c r="A117" s="20"/>
      <c r="B117" s="20"/>
      <c r="C117" s="20"/>
      <c r="D117" s="20"/>
      <c r="E117" s="174"/>
      <c r="F117" s="174"/>
      <c r="G117" s="20"/>
      <c r="H117" s="20"/>
      <c r="I117" s="20"/>
      <c r="J117" s="20"/>
      <c r="K117" s="174"/>
      <c r="L117" s="174"/>
      <c r="M117" s="20"/>
      <c r="N117" s="20"/>
      <c r="O117" s="20"/>
      <c r="P117" s="20"/>
      <c r="Q117" s="20"/>
      <c r="R117" s="20"/>
      <c r="S117" s="20"/>
      <c r="T117" s="20"/>
      <c r="U117" s="20"/>
      <c r="V117" s="20"/>
      <c r="W117" s="20"/>
      <c r="X117" s="20"/>
      <c r="Y117" s="20"/>
      <c r="Z117" s="20"/>
    </row>
    <row r="118" ht="12.75" customHeight="1">
      <c r="A118" s="20"/>
      <c r="B118" s="20"/>
      <c r="C118" s="20"/>
      <c r="D118" s="20"/>
      <c r="E118" s="174"/>
      <c r="F118" s="174"/>
      <c r="G118" s="20"/>
      <c r="H118" s="20"/>
      <c r="I118" s="20"/>
      <c r="J118" s="20"/>
      <c r="K118" s="174"/>
      <c r="L118" s="174"/>
      <c r="M118" s="20"/>
      <c r="N118" s="20"/>
      <c r="O118" s="20"/>
      <c r="P118" s="20"/>
      <c r="Q118" s="20"/>
      <c r="R118" s="20"/>
      <c r="S118" s="20"/>
      <c r="T118" s="20"/>
      <c r="U118" s="20"/>
      <c r="V118" s="20"/>
      <c r="W118" s="20"/>
      <c r="X118" s="20"/>
      <c r="Y118" s="20"/>
      <c r="Z118" s="20"/>
    </row>
    <row r="119" ht="12.75" customHeight="1">
      <c r="A119" s="20"/>
      <c r="B119" s="20"/>
      <c r="C119" s="20"/>
      <c r="D119" s="20"/>
      <c r="E119" s="174"/>
      <c r="F119" s="174"/>
      <c r="G119" s="20"/>
      <c r="H119" s="20"/>
      <c r="I119" s="20"/>
      <c r="J119" s="20"/>
      <c r="K119" s="174"/>
      <c r="L119" s="174"/>
      <c r="M119" s="20"/>
      <c r="N119" s="20"/>
      <c r="O119" s="20"/>
      <c r="P119" s="20"/>
      <c r="Q119" s="20"/>
      <c r="R119" s="20"/>
      <c r="S119" s="20"/>
      <c r="T119" s="20"/>
      <c r="U119" s="20"/>
      <c r="V119" s="20"/>
      <c r="W119" s="20"/>
      <c r="X119" s="20"/>
      <c r="Y119" s="20"/>
      <c r="Z119" s="20"/>
    </row>
    <row r="120" ht="12.75" customHeight="1">
      <c r="A120" s="20"/>
      <c r="B120" s="20"/>
      <c r="C120" s="20"/>
      <c r="D120" s="20"/>
      <c r="E120" s="174"/>
      <c r="F120" s="174"/>
      <c r="G120" s="20"/>
      <c r="H120" s="20"/>
      <c r="I120" s="20"/>
      <c r="J120" s="20"/>
      <c r="K120" s="174"/>
      <c r="L120" s="174"/>
      <c r="M120" s="20"/>
      <c r="N120" s="20"/>
      <c r="O120" s="20"/>
      <c r="P120" s="20"/>
      <c r="Q120" s="20"/>
      <c r="R120" s="20"/>
      <c r="S120" s="20"/>
      <c r="T120" s="20"/>
      <c r="U120" s="20"/>
      <c r="V120" s="20"/>
      <c r="W120" s="20"/>
      <c r="X120" s="20"/>
      <c r="Y120" s="20"/>
      <c r="Z120" s="20"/>
    </row>
    <row r="121" ht="12.75" customHeight="1">
      <c r="A121" s="20"/>
      <c r="B121" s="20"/>
      <c r="C121" s="20"/>
      <c r="D121" s="20"/>
      <c r="E121" s="174"/>
      <c r="F121" s="174"/>
      <c r="G121" s="20"/>
      <c r="H121" s="20"/>
      <c r="I121" s="20"/>
      <c r="J121" s="20"/>
      <c r="K121" s="174"/>
      <c r="L121" s="174"/>
      <c r="M121" s="20"/>
      <c r="N121" s="20"/>
      <c r="O121" s="20"/>
      <c r="P121" s="20"/>
      <c r="Q121" s="20"/>
      <c r="R121" s="20"/>
      <c r="S121" s="20"/>
      <c r="T121" s="20"/>
      <c r="U121" s="20"/>
      <c r="V121" s="20"/>
      <c r="W121" s="20"/>
      <c r="X121" s="20"/>
      <c r="Y121" s="20"/>
      <c r="Z121" s="20"/>
    </row>
    <row r="122" ht="12.75" customHeight="1">
      <c r="A122" s="20"/>
      <c r="B122" s="20"/>
      <c r="C122" s="20"/>
      <c r="D122" s="20"/>
      <c r="E122" s="174"/>
      <c r="F122" s="174"/>
      <c r="G122" s="20"/>
      <c r="H122" s="20"/>
      <c r="I122" s="20"/>
      <c r="J122" s="20"/>
      <c r="K122" s="174"/>
      <c r="L122" s="174"/>
      <c r="M122" s="20"/>
      <c r="N122" s="20"/>
      <c r="O122" s="20"/>
      <c r="P122" s="20"/>
      <c r="Q122" s="20"/>
      <c r="R122" s="20"/>
      <c r="S122" s="20"/>
      <c r="T122" s="20"/>
      <c r="U122" s="20"/>
      <c r="V122" s="20"/>
      <c r="W122" s="20"/>
      <c r="X122" s="20"/>
      <c r="Y122" s="20"/>
      <c r="Z122" s="20"/>
    </row>
    <row r="123" ht="12.75" customHeight="1">
      <c r="A123" s="20"/>
      <c r="B123" s="20"/>
      <c r="C123" s="20"/>
      <c r="D123" s="20"/>
      <c r="E123" s="174"/>
      <c r="F123" s="174"/>
      <c r="G123" s="20"/>
      <c r="H123" s="20"/>
      <c r="I123" s="20"/>
      <c r="J123" s="20"/>
      <c r="K123" s="174"/>
      <c r="L123" s="174"/>
      <c r="M123" s="20"/>
      <c r="N123" s="20"/>
      <c r="O123" s="20"/>
      <c r="P123" s="20"/>
      <c r="Q123" s="20"/>
      <c r="R123" s="20"/>
      <c r="S123" s="20"/>
      <c r="T123" s="20"/>
      <c r="U123" s="20"/>
      <c r="V123" s="20"/>
      <c r="W123" s="20"/>
      <c r="X123" s="20"/>
      <c r="Y123" s="20"/>
      <c r="Z123" s="20"/>
    </row>
    <row r="124" ht="12.75" customHeight="1">
      <c r="A124" s="20"/>
      <c r="B124" s="20"/>
      <c r="C124" s="20"/>
      <c r="D124" s="20"/>
      <c r="E124" s="174"/>
      <c r="F124" s="174"/>
      <c r="G124" s="20"/>
      <c r="H124" s="20"/>
      <c r="I124" s="20"/>
      <c r="J124" s="20"/>
      <c r="K124" s="174"/>
      <c r="L124" s="174"/>
      <c r="M124" s="20"/>
      <c r="N124" s="20"/>
      <c r="O124" s="20"/>
      <c r="P124" s="20"/>
      <c r="Q124" s="20"/>
      <c r="R124" s="20"/>
      <c r="S124" s="20"/>
      <c r="T124" s="20"/>
      <c r="U124" s="20"/>
      <c r="V124" s="20"/>
      <c r="W124" s="20"/>
      <c r="X124" s="20"/>
      <c r="Y124" s="20"/>
      <c r="Z124" s="20"/>
    </row>
    <row r="125" ht="12.75" customHeight="1">
      <c r="A125" s="20"/>
      <c r="B125" s="20"/>
      <c r="C125" s="20"/>
      <c r="D125" s="20"/>
      <c r="E125" s="174"/>
      <c r="F125" s="174"/>
      <c r="G125" s="20"/>
      <c r="H125" s="20"/>
      <c r="I125" s="20"/>
      <c r="J125" s="20"/>
      <c r="K125" s="174"/>
      <c r="L125" s="174"/>
      <c r="M125" s="20"/>
      <c r="N125" s="20"/>
      <c r="O125" s="20"/>
      <c r="P125" s="20"/>
      <c r="Q125" s="20"/>
      <c r="R125" s="20"/>
      <c r="S125" s="20"/>
      <c r="T125" s="20"/>
      <c r="U125" s="20"/>
      <c r="V125" s="20"/>
      <c r="W125" s="20"/>
      <c r="X125" s="20"/>
      <c r="Y125" s="20"/>
      <c r="Z125" s="20"/>
    </row>
    <row r="126" ht="12.75" customHeight="1">
      <c r="A126" s="20"/>
      <c r="B126" s="20"/>
      <c r="C126" s="20"/>
      <c r="D126" s="20"/>
      <c r="E126" s="174"/>
      <c r="F126" s="174"/>
      <c r="G126" s="20"/>
      <c r="H126" s="20"/>
      <c r="I126" s="20"/>
      <c r="J126" s="20"/>
      <c r="K126" s="174"/>
      <c r="L126" s="174"/>
      <c r="M126" s="20"/>
      <c r="N126" s="20"/>
      <c r="O126" s="20"/>
      <c r="P126" s="20"/>
      <c r="Q126" s="20"/>
      <c r="R126" s="20"/>
      <c r="S126" s="20"/>
      <c r="T126" s="20"/>
      <c r="U126" s="20"/>
      <c r="V126" s="20"/>
      <c r="W126" s="20"/>
      <c r="X126" s="20"/>
      <c r="Y126" s="20"/>
      <c r="Z126" s="20"/>
    </row>
    <row r="127" ht="12.75" customHeight="1">
      <c r="A127" s="20"/>
      <c r="B127" s="20"/>
      <c r="C127" s="20"/>
      <c r="D127" s="20"/>
      <c r="E127" s="174"/>
      <c r="F127" s="174"/>
      <c r="G127" s="20"/>
      <c r="H127" s="20"/>
      <c r="I127" s="20"/>
      <c r="J127" s="20"/>
      <c r="K127" s="174"/>
      <c r="L127" s="174"/>
      <c r="M127" s="20"/>
      <c r="N127" s="20"/>
      <c r="O127" s="20"/>
      <c r="P127" s="20"/>
      <c r="Q127" s="20"/>
      <c r="R127" s="20"/>
      <c r="S127" s="20"/>
      <c r="T127" s="20"/>
      <c r="U127" s="20"/>
      <c r="V127" s="20"/>
      <c r="W127" s="20"/>
      <c r="X127" s="20"/>
      <c r="Y127" s="20"/>
      <c r="Z127" s="20"/>
    </row>
    <row r="128" ht="12.75" customHeight="1">
      <c r="A128" s="20"/>
      <c r="B128" s="20"/>
      <c r="C128" s="20"/>
      <c r="D128" s="20"/>
      <c r="E128" s="174"/>
      <c r="F128" s="174"/>
      <c r="G128" s="20"/>
      <c r="H128" s="20"/>
      <c r="I128" s="20"/>
      <c r="J128" s="20"/>
      <c r="K128" s="174"/>
      <c r="L128" s="174"/>
      <c r="M128" s="20"/>
      <c r="N128" s="20"/>
      <c r="O128" s="20"/>
      <c r="P128" s="20"/>
      <c r="Q128" s="20"/>
      <c r="R128" s="20"/>
      <c r="S128" s="20"/>
      <c r="T128" s="20"/>
      <c r="U128" s="20"/>
      <c r="V128" s="20"/>
      <c r="W128" s="20"/>
      <c r="X128" s="20"/>
      <c r="Y128" s="20"/>
      <c r="Z128" s="20"/>
    </row>
    <row r="129" ht="12.75" customHeight="1">
      <c r="A129" s="20"/>
      <c r="B129" s="20"/>
      <c r="C129" s="20"/>
      <c r="D129" s="20"/>
      <c r="E129" s="174"/>
      <c r="F129" s="174"/>
      <c r="G129" s="20"/>
      <c r="H129" s="20"/>
      <c r="I129" s="20"/>
      <c r="J129" s="20"/>
      <c r="K129" s="174"/>
      <c r="L129" s="174"/>
      <c r="M129" s="20"/>
      <c r="N129" s="20"/>
      <c r="O129" s="20"/>
      <c r="P129" s="20"/>
      <c r="Q129" s="20"/>
      <c r="R129" s="20"/>
      <c r="S129" s="20"/>
      <c r="T129" s="20"/>
      <c r="U129" s="20"/>
      <c r="V129" s="20"/>
      <c r="W129" s="20"/>
      <c r="X129" s="20"/>
      <c r="Y129" s="20"/>
      <c r="Z129" s="20"/>
    </row>
    <row r="130" ht="12.75" customHeight="1">
      <c r="A130" s="20"/>
      <c r="B130" s="20"/>
      <c r="C130" s="20"/>
      <c r="D130" s="20"/>
      <c r="E130" s="174"/>
      <c r="F130" s="174"/>
      <c r="G130" s="20"/>
      <c r="H130" s="20"/>
      <c r="I130" s="20"/>
      <c r="J130" s="20"/>
      <c r="K130" s="174"/>
      <c r="L130" s="174"/>
      <c r="M130" s="20"/>
      <c r="N130" s="20"/>
      <c r="O130" s="20"/>
      <c r="P130" s="20"/>
      <c r="Q130" s="20"/>
      <c r="R130" s="20"/>
      <c r="S130" s="20"/>
      <c r="T130" s="20"/>
      <c r="U130" s="20"/>
      <c r="V130" s="20"/>
      <c r="W130" s="20"/>
      <c r="X130" s="20"/>
      <c r="Y130" s="20"/>
      <c r="Z130" s="20"/>
    </row>
    <row r="131" ht="12.75" customHeight="1">
      <c r="A131" s="20"/>
      <c r="B131" s="20"/>
      <c r="C131" s="20"/>
      <c r="D131" s="20"/>
      <c r="E131" s="174"/>
      <c r="F131" s="174"/>
      <c r="G131" s="20"/>
      <c r="H131" s="20"/>
      <c r="I131" s="20"/>
      <c r="J131" s="20"/>
      <c r="K131" s="174"/>
      <c r="L131" s="174"/>
      <c r="M131" s="20"/>
      <c r="N131" s="20"/>
      <c r="O131" s="20"/>
      <c r="P131" s="20"/>
      <c r="Q131" s="20"/>
      <c r="R131" s="20"/>
      <c r="S131" s="20"/>
      <c r="T131" s="20"/>
      <c r="U131" s="20"/>
      <c r="V131" s="20"/>
      <c r="W131" s="20"/>
      <c r="X131" s="20"/>
      <c r="Y131" s="20"/>
      <c r="Z131" s="20"/>
    </row>
    <row r="132" ht="12.75" customHeight="1">
      <c r="A132" s="20"/>
      <c r="B132" s="20"/>
      <c r="C132" s="20"/>
      <c r="D132" s="20"/>
      <c r="E132" s="174"/>
      <c r="F132" s="174"/>
      <c r="G132" s="20"/>
      <c r="H132" s="20"/>
      <c r="I132" s="20"/>
      <c r="J132" s="20"/>
      <c r="K132" s="174"/>
      <c r="L132" s="174"/>
      <c r="M132" s="20"/>
      <c r="N132" s="20"/>
      <c r="O132" s="20"/>
      <c r="P132" s="20"/>
      <c r="Q132" s="20"/>
      <c r="R132" s="20"/>
      <c r="S132" s="20"/>
      <c r="T132" s="20"/>
      <c r="U132" s="20"/>
      <c r="V132" s="20"/>
      <c r="W132" s="20"/>
      <c r="X132" s="20"/>
      <c r="Y132" s="20"/>
      <c r="Z132" s="20"/>
    </row>
    <row r="133" ht="12.75" customHeight="1">
      <c r="A133" s="20"/>
      <c r="B133" s="20"/>
      <c r="C133" s="20"/>
      <c r="D133" s="20"/>
      <c r="E133" s="174"/>
      <c r="F133" s="174"/>
      <c r="G133" s="20"/>
      <c r="H133" s="20"/>
      <c r="I133" s="20"/>
      <c r="J133" s="20"/>
      <c r="K133" s="174"/>
      <c r="L133" s="174"/>
      <c r="M133" s="20"/>
      <c r="N133" s="20"/>
      <c r="O133" s="20"/>
      <c r="P133" s="20"/>
      <c r="Q133" s="20"/>
      <c r="R133" s="20"/>
      <c r="S133" s="20"/>
      <c r="T133" s="20"/>
      <c r="U133" s="20"/>
      <c r="V133" s="20"/>
      <c r="W133" s="20"/>
      <c r="X133" s="20"/>
      <c r="Y133" s="20"/>
      <c r="Z133" s="20"/>
    </row>
    <row r="134" ht="12.75" customHeight="1">
      <c r="A134" s="20"/>
      <c r="B134" s="20"/>
      <c r="C134" s="20"/>
      <c r="D134" s="20"/>
      <c r="E134" s="174"/>
      <c r="F134" s="174"/>
      <c r="G134" s="20"/>
      <c r="H134" s="20"/>
      <c r="I134" s="20"/>
      <c r="J134" s="20"/>
      <c r="K134" s="174"/>
      <c r="L134" s="174"/>
      <c r="M134" s="20"/>
      <c r="N134" s="20"/>
      <c r="O134" s="20"/>
      <c r="P134" s="20"/>
      <c r="Q134" s="20"/>
      <c r="R134" s="20"/>
      <c r="S134" s="20"/>
      <c r="T134" s="20"/>
      <c r="U134" s="20"/>
      <c r="V134" s="20"/>
      <c r="W134" s="20"/>
      <c r="X134" s="20"/>
      <c r="Y134" s="20"/>
      <c r="Z134" s="20"/>
    </row>
    <row r="135" ht="12.75" customHeight="1">
      <c r="A135" s="20"/>
      <c r="B135" s="20"/>
      <c r="C135" s="20"/>
      <c r="D135" s="20"/>
      <c r="E135" s="174"/>
      <c r="F135" s="174"/>
      <c r="G135" s="20"/>
      <c r="H135" s="20"/>
      <c r="I135" s="20"/>
      <c r="J135" s="20"/>
      <c r="K135" s="174"/>
      <c r="L135" s="174"/>
      <c r="M135" s="20"/>
      <c r="N135" s="20"/>
      <c r="O135" s="20"/>
      <c r="P135" s="20"/>
      <c r="Q135" s="20"/>
      <c r="R135" s="20"/>
      <c r="S135" s="20"/>
      <c r="T135" s="20"/>
      <c r="U135" s="20"/>
      <c r="V135" s="20"/>
      <c r="W135" s="20"/>
      <c r="X135" s="20"/>
      <c r="Y135" s="20"/>
      <c r="Z135" s="20"/>
    </row>
    <row r="136" ht="12.75" customHeight="1">
      <c r="A136" s="20"/>
      <c r="B136" s="20"/>
      <c r="C136" s="20"/>
      <c r="D136" s="20"/>
      <c r="E136" s="174"/>
      <c r="F136" s="174"/>
      <c r="G136" s="20"/>
      <c r="H136" s="20"/>
      <c r="I136" s="20"/>
      <c r="J136" s="20"/>
      <c r="K136" s="174"/>
      <c r="L136" s="174"/>
      <c r="M136" s="20"/>
      <c r="N136" s="20"/>
      <c r="O136" s="20"/>
      <c r="P136" s="20"/>
      <c r="Q136" s="20"/>
      <c r="R136" s="20"/>
      <c r="S136" s="20"/>
      <c r="T136" s="20"/>
      <c r="U136" s="20"/>
      <c r="V136" s="20"/>
      <c r="W136" s="20"/>
      <c r="X136" s="20"/>
      <c r="Y136" s="20"/>
      <c r="Z136" s="20"/>
    </row>
    <row r="137" ht="12.75" customHeight="1">
      <c r="A137" s="20"/>
      <c r="B137" s="20"/>
      <c r="C137" s="20"/>
      <c r="D137" s="20"/>
      <c r="E137" s="174"/>
      <c r="F137" s="174"/>
      <c r="G137" s="20"/>
      <c r="H137" s="20"/>
      <c r="I137" s="20"/>
      <c r="J137" s="20"/>
      <c r="K137" s="174"/>
      <c r="L137" s="174"/>
      <c r="M137" s="20"/>
      <c r="N137" s="20"/>
      <c r="O137" s="20"/>
      <c r="P137" s="20"/>
      <c r="Q137" s="20"/>
      <c r="R137" s="20"/>
      <c r="S137" s="20"/>
      <c r="T137" s="20"/>
      <c r="U137" s="20"/>
      <c r="V137" s="20"/>
      <c r="W137" s="20"/>
      <c r="X137" s="20"/>
      <c r="Y137" s="20"/>
      <c r="Z137" s="20"/>
    </row>
    <row r="138" ht="12.75" customHeight="1">
      <c r="A138" s="20"/>
      <c r="B138" s="20"/>
      <c r="C138" s="20"/>
      <c r="D138" s="20"/>
      <c r="E138" s="174"/>
      <c r="F138" s="174"/>
      <c r="G138" s="20"/>
      <c r="H138" s="20"/>
      <c r="I138" s="20"/>
      <c r="J138" s="20"/>
      <c r="K138" s="174"/>
      <c r="L138" s="174"/>
      <c r="M138" s="20"/>
      <c r="N138" s="20"/>
      <c r="O138" s="20"/>
      <c r="P138" s="20"/>
      <c r="Q138" s="20"/>
      <c r="R138" s="20"/>
      <c r="S138" s="20"/>
      <c r="T138" s="20"/>
      <c r="U138" s="20"/>
      <c r="V138" s="20"/>
      <c r="W138" s="20"/>
      <c r="X138" s="20"/>
      <c r="Y138" s="20"/>
      <c r="Z138" s="20"/>
    </row>
    <row r="139" ht="12.75" customHeight="1">
      <c r="A139" s="20"/>
      <c r="B139" s="20"/>
      <c r="C139" s="20"/>
      <c r="D139" s="20"/>
      <c r="E139" s="174"/>
      <c r="F139" s="174"/>
      <c r="G139" s="20"/>
      <c r="H139" s="20"/>
      <c r="I139" s="20"/>
      <c r="J139" s="20"/>
      <c r="K139" s="174"/>
      <c r="L139" s="174"/>
      <c r="M139" s="20"/>
      <c r="N139" s="20"/>
      <c r="O139" s="20"/>
      <c r="P139" s="20"/>
      <c r="Q139" s="20"/>
      <c r="R139" s="20"/>
      <c r="S139" s="20"/>
      <c r="T139" s="20"/>
      <c r="U139" s="20"/>
      <c r="V139" s="20"/>
      <c r="W139" s="20"/>
      <c r="X139" s="20"/>
      <c r="Y139" s="20"/>
      <c r="Z139" s="20"/>
    </row>
    <row r="140" ht="12.75" customHeight="1">
      <c r="A140" s="20"/>
      <c r="B140" s="20"/>
      <c r="C140" s="20"/>
      <c r="D140" s="20"/>
      <c r="E140" s="174"/>
      <c r="F140" s="174"/>
      <c r="G140" s="20"/>
      <c r="H140" s="20"/>
      <c r="I140" s="20"/>
      <c r="J140" s="20"/>
      <c r="K140" s="174"/>
      <c r="L140" s="174"/>
      <c r="M140" s="20"/>
      <c r="N140" s="20"/>
      <c r="O140" s="20"/>
      <c r="P140" s="20"/>
      <c r="Q140" s="20"/>
      <c r="R140" s="20"/>
      <c r="S140" s="20"/>
      <c r="T140" s="20"/>
      <c r="U140" s="20"/>
      <c r="V140" s="20"/>
      <c r="W140" s="20"/>
      <c r="X140" s="20"/>
      <c r="Y140" s="20"/>
      <c r="Z140" s="20"/>
    </row>
    <row r="141" ht="12.75" customHeight="1">
      <c r="A141" s="20"/>
      <c r="B141" s="20"/>
      <c r="C141" s="20"/>
      <c r="D141" s="20"/>
      <c r="E141" s="174"/>
      <c r="F141" s="174"/>
      <c r="G141" s="20"/>
      <c r="H141" s="20"/>
      <c r="I141" s="20"/>
      <c r="J141" s="20"/>
      <c r="K141" s="174"/>
      <c r="L141" s="174"/>
      <c r="M141" s="20"/>
      <c r="N141" s="20"/>
      <c r="O141" s="20"/>
      <c r="P141" s="20"/>
      <c r="Q141" s="20"/>
      <c r="R141" s="20"/>
      <c r="S141" s="20"/>
      <c r="T141" s="20"/>
      <c r="U141" s="20"/>
      <c r="V141" s="20"/>
      <c r="W141" s="20"/>
      <c r="X141" s="20"/>
      <c r="Y141" s="20"/>
      <c r="Z141" s="20"/>
    </row>
    <row r="142" ht="12.75" customHeight="1">
      <c r="A142" s="20"/>
      <c r="B142" s="20"/>
      <c r="C142" s="20"/>
      <c r="D142" s="20"/>
      <c r="E142" s="174"/>
      <c r="F142" s="174"/>
      <c r="G142" s="20"/>
      <c r="H142" s="20"/>
      <c r="I142" s="20"/>
      <c r="J142" s="20"/>
      <c r="K142" s="174"/>
      <c r="L142" s="174"/>
      <c r="M142" s="20"/>
      <c r="N142" s="20"/>
      <c r="O142" s="20"/>
      <c r="P142" s="20"/>
      <c r="Q142" s="20"/>
      <c r="R142" s="20"/>
      <c r="S142" s="20"/>
      <c r="T142" s="20"/>
      <c r="U142" s="20"/>
      <c r="V142" s="20"/>
      <c r="W142" s="20"/>
      <c r="X142" s="20"/>
      <c r="Y142" s="20"/>
      <c r="Z142" s="20"/>
    </row>
    <row r="143" ht="12.75" customHeight="1">
      <c r="A143" s="20"/>
      <c r="B143" s="20"/>
      <c r="C143" s="20"/>
      <c r="D143" s="20"/>
      <c r="E143" s="174"/>
      <c r="F143" s="174"/>
      <c r="G143" s="20"/>
      <c r="H143" s="20"/>
      <c r="I143" s="20"/>
      <c r="J143" s="20"/>
      <c r="K143" s="174"/>
      <c r="L143" s="174"/>
      <c r="M143" s="20"/>
      <c r="N143" s="20"/>
      <c r="O143" s="20"/>
      <c r="P143" s="20"/>
      <c r="Q143" s="20"/>
      <c r="R143" s="20"/>
      <c r="S143" s="20"/>
      <c r="T143" s="20"/>
      <c r="U143" s="20"/>
      <c r="V143" s="20"/>
      <c r="W143" s="20"/>
      <c r="X143" s="20"/>
      <c r="Y143" s="20"/>
      <c r="Z143" s="20"/>
    </row>
    <row r="144" ht="12.75" customHeight="1">
      <c r="A144" s="20"/>
      <c r="B144" s="20"/>
      <c r="C144" s="20"/>
      <c r="D144" s="20"/>
      <c r="E144" s="174"/>
      <c r="F144" s="174"/>
      <c r="G144" s="20"/>
      <c r="H144" s="20"/>
      <c r="I144" s="20"/>
      <c r="J144" s="20"/>
      <c r="K144" s="174"/>
      <c r="L144" s="174"/>
      <c r="M144" s="20"/>
      <c r="N144" s="20"/>
      <c r="O144" s="20"/>
      <c r="P144" s="20"/>
      <c r="Q144" s="20"/>
      <c r="R144" s="20"/>
      <c r="S144" s="20"/>
      <c r="T144" s="20"/>
      <c r="U144" s="20"/>
      <c r="V144" s="20"/>
      <c r="W144" s="20"/>
      <c r="X144" s="20"/>
      <c r="Y144" s="20"/>
      <c r="Z144" s="20"/>
    </row>
    <row r="145" ht="12.75" customHeight="1">
      <c r="A145" s="20"/>
      <c r="B145" s="20"/>
      <c r="C145" s="20"/>
      <c r="D145" s="20"/>
      <c r="E145" s="174"/>
      <c r="F145" s="174"/>
      <c r="G145" s="20"/>
      <c r="H145" s="20"/>
      <c r="I145" s="20"/>
      <c r="J145" s="20"/>
      <c r="K145" s="174"/>
      <c r="L145" s="174"/>
      <c r="M145" s="20"/>
      <c r="N145" s="20"/>
      <c r="O145" s="20"/>
      <c r="P145" s="20"/>
      <c r="Q145" s="20"/>
      <c r="R145" s="20"/>
      <c r="S145" s="20"/>
      <c r="T145" s="20"/>
      <c r="U145" s="20"/>
      <c r="V145" s="20"/>
      <c r="W145" s="20"/>
      <c r="X145" s="20"/>
      <c r="Y145" s="20"/>
      <c r="Z145" s="20"/>
    </row>
    <row r="146" ht="12.75" customHeight="1">
      <c r="A146" s="20"/>
      <c r="B146" s="20"/>
      <c r="C146" s="20"/>
      <c r="D146" s="20"/>
      <c r="E146" s="174"/>
      <c r="F146" s="174"/>
      <c r="G146" s="20"/>
      <c r="H146" s="20"/>
      <c r="I146" s="20"/>
      <c r="J146" s="20"/>
      <c r="K146" s="174"/>
      <c r="L146" s="174"/>
      <c r="M146" s="20"/>
      <c r="N146" s="20"/>
      <c r="O146" s="20"/>
      <c r="P146" s="20"/>
      <c r="Q146" s="20"/>
      <c r="R146" s="20"/>
      <c r="S146" s="20"/>
      <c r="T146" s="20"/>
      <c r="U146" s="20"/>
      <c r="V146" s="20"/>
      <c r="W146" s="20"/>
      <c r="X146" s="20"/>
      <c r="Y146" s="20"/>
      <c r="Z146" s="20"/>
    </row>
    <row r="147" ht="12.75" customHeight="1">
      <c r="A147" s="20"/>
      <c r="B147" s="20"/>
      <c r="C147" s="20"/>
      <c r="D147" s="20"/>
      <c r="E147" s="174"/>
      <c r="F147" s="174"/>
      <c r="G147" s="20"/>
      <c r="H147" s="20"/>
      <c r="I147" s="20"/>
      <c r="J147" s="20"/>
      <c r="K147" s="174"/>
      <c r="L147" s="174"/>
      <c r="M147" s="20"/>
      <c r="N147" s="20"/>
      <c r="O147" s="20"/>
      <c r="P147" s="20"/>
      <c r="Q147" s="20"/>
      <c r="R147" s="20"/>
      <c r="S147" s="20"/>
      <c r="T147" s="20"/>
      <c r="U147" s="20"/>
      <c r="V147" s="20"/>
      <c r="W147" s="20"/>
      <c r="X147" s="20"/>
      <c r="Y147" s="20"/>
      <c r="Z147" s="20"/>
    </row>
    <row r="148" ht="12.75" customHeight="1">
      <c r="A148" s="20"/>
      <c r="B148" s="20"/>
      <c r="C148" s="20"/>
      <c r="D148" s="20"/>
      <c r="E148" s="174"/>
      <c r="F148" s="174"/>
      <c r="G148" s="20"/>
      <c r="H148" s="20"/>
      <c r="I148" s="20"/>
      <c r="J148" s="20"/>
      <c r="K148" s="174"/>
      <c r="L148" s="174"/>
      <c r="M148" s="20"/>
      <c r="N148" s="20"/>
      <c r="O148" s="20"/>
      <c r="P148" s="20"/>
      <c r="Q148" s="20"/>
      <c r="R148" s="20"/>
      <c r="S148" s="20"/>
      <c r="T148" s="20"/>
      <c r="U148" s="20"/>
      <c r="V148" s="20"/>
      <c r="W148" s="20"/>
      <c r="X148" s="20"/>
      <c r="Y148" s="20"/>
      <c r="Z148" s="20"/>
    </row>
    <row r="149" ht="12.75" customHeight="1">
      <c r="A149" s="20"/>
      <c r="B149" s="20"/>
      <c r="C149" s="20"/>
      <c r="D149" s="20"/>
      <c r="E149" s="174"/>
      <c r="F149" s="174"/>
      <c r="G149" s="20"/>
      <c r="H149" s="20"/>
      <c r="I149" s="20"/>
      <c r="J149" s="20"/>
      <c r="K149" s="174"/>
      <c r="L149" s="174"/>
      <c r="M149" s="20"/>
      <c r="N149" s="20"/>
      <c r="O149" s="20"/>
      <c r="P149" s="20"/>
      <c r="Q149" s="20"/>
      <c r="R149" s="20"/>
      <c r="S149" s="20"/>
      <c r="T149" s="20"/>
      <c r="U149" s="20"/>
      <c r="V149" s="20"/>
      <c r="W149" s="20"/>
      <c r="X149" s="20"/>
      <c r="Y149" s="20"/>
      <c r="Z149" s="20"/>
    </row>
    <row r="150" ht="12.75" customHeight="1">
      <c r="A150" s="20"/>
      <c r="B150" s="20"/>
      <c r="C150" s="20"/>
      <c r="D150" s="20"/>
      <c r="E150" s="174"/>
      <c r="F150" s="174"/>
      <c r="G150" s="20"/>
      <c r="H150" s="20"/>
      <c r="I150" s="20"/>
      <c r="J150" s="20"/>
      <c r="K150" s="174"/>
      <c r="L150" s="174"/>
      <c r="M150" s="20"/>
      <c r="N150" s="20"/>
      <c r="O150" s="20"/>
      <c r="P150" s="20"/>
      <c r="Q150" s="20"/>
      <c r="R150" s="20"/>
      <c r="S150" s="20"/>
      <c r="T150" s="20"/>
      <c r="U150" s="20"/>
      <c r="V150" s="20"/>
      <c r="W150" s="20"/>
      <c r="X150" s="20"/>
      <c r="Y150" s="20"/>
      <c r="Z150" s="20"/>
    </row>
    <row r="151" ht="12.75" customHeight="1">
      <c r="A151" s="20"/>
      <c r="B151" s="20"/>
      <c r="C151" s="20"/>
      <c r="D151" s="20"/>
      <c r="E151" s="174"/>
      <c r="F151" s="174"/>
      <c r="G151" s="20"/>
      <c r="H151" s="20"/>
      <c r="I151" s="20"/>
      <c r="J151" s="20"/>
      <c r="K151" s="174"/>
      <c r="L151" s="174"/>
      <c r="M151" s="20"/>
      <c r="N151" s="20"/>
      <c r="O151" s="20"/>
      <c r="P151" s="20"/>
      <c r="Q151" s="20"/>
      <c r="R151" s="20"/>
      <c r="S151" s="20"/>
      <c r="T151" s="20"/>
      <c r="U151" s="20"/>
      <c r="V151" s="20"/>
      <c r="W151" s="20"/>
      <c r="X151" s="20"/>
      <c r="Y151" s="20"/>
      <c r="Z151" s="20"/>
    </row>
    <row r="152" ht="12.75" customHeight="1">
      <c r="A152" s="20"/>
      <c r="B152" s="20"/>
      <c r="C152" s="20"/>
      <c r="D152" s="20"/>
      <c r="E152" s="174"/>
      <c r="F152" s="174"/>
      <c r="G152" s="20"/>
      <c r="H152" s="20"/>
      <c r="I152" s="20"/>
      <c r="J152" s="20"/>
      <c r="K152" s="174"/>
      <c r="L152" s="174"/>
      <c r="M152" s="20"/>
      <c r="N152" s="20"/>
      <c r="O152" s="20"/>
      <c r="P152" s="20"/>
      <c r="Q152" s="20"/>
      <c r="R152" s="20"/>
      <c r="S152" s="20"/>
      <c r="T152" s="20"/>
      <c r="U152" s="20"/>
      <c r="V152" s="20"/>
      <c r="W152" s="20"/>
      <c r="X152" s="20"/>
      <c r="Y152" s="20"/>
      <c r="Z152" s="20"/>
    </row>
    <row r="153" ht="12.75" customHeight="1">
      <c r="A153" s="20"/>
      <c r="B153" s="20"/>
      <c r="C153" s="20"/>
      <c r="D153" s="20"/>
      <c r="E153" s="174"/>
      <c r="F153" s="174"/>
      <c r="G153" s="20"/>
      <c r="H153" s="20"/>
      <c r="I153" s="20"/>
      <c r="J153" s="20"/>
      <c r="K153" s="174"/>
      <c r="L153" s="174"/>
      <c r="M153" s="20"/>
      <c r="N153" s="20"/>
      <c r="O153" s="20"/>
      <c r="P153" s="20"/>
      <c r="Q153" s="20"/>
      <c r="R153" s="20"/>
      <c r="S153" s="20"/>
      <c r="T153" s="20"/>
      <c r="U153" s="20"/>
      <c r="V153" s="20"/>
      <c r="W153" s="20"/>
      <c r="X153" s="20"/>
      <c r="Y153" s="20"/>
      <c r="Z153" s="20"/>
    </row>
    <row r="154" ht="12.75" customHeight="1">
      <c r="A154" s="20"/>
      <c r="B154" s="20"/>
      <c r="C154" s="20"/>
      <c r="D154" s="20"/>
      <c r="E154" s="174"/>
      <c r="F154" s="174"/>
      <c r="G154" s="20"/>
      <c r="H154" s="20"/>
      <c r="I154" s="20"/>
      <c r="J154" s="20"/>
      <c r="K154" s="174"/>
      <c r="L154" s="174"/>
      <c r="M154" s="20"/>
      <c r="N154" s="20"/>
      <c r="O154" s="20"/>
      <c r="P154" s="20"/>
      <c r="Q154" s="20"/>
      <c r="R154" s="20"/>
      <c r="S154" s="20"/>
      <c r="T154" s="20"/>
      <c r="U154" s="20"/>
      <c r="V154" s="20"/>
      <c r="W154" s="20"/>
      <c r="X154" s="20"/>
      <c r="Y154" s="20"/>
      <c r="Z154" s="20"/>
    </row>
    <row r="155" ht="12.75" customHeight="1">
      <c r="A155" s="20"/>
      <c r="B155" s="20"/>
      <c r="C155" s="20"/>
      <c r="D155" s="20"/>
      <c r="E155" s="174"/>
      <c r="F155" s="174"/>
      <c r="G155" s="20"/>
      <c r="H155" s="20"/>
      <c r="I155" s="20"/>
      <c r="J155" s="20"/>
      <c r="K155" s="174"/>
      <c r="L155" s="174"/>
      <c r="M155" s="20"/>
      <c r="N155" s="20"/>
      <c r="O155" s="20"/>
      <c r="P155" s="20"/>
      <c r="Q155" s="20"/>
      <c r="R155" s="20"/>
      <c r="S155" s="20"/>
      <c r="T155" s="20"/>
      <c r="U155" s="20"/>
      <c r="V155" s="20"/>
      <c r="W155" s="20"/>
      <c r="X155" s="20"/>
      <c r="Y155" s="20"/>
      <c r="Z155" s="20"/>
    </row>
    <row r="156" ht="12.75" customHeight="1">
      <c r="A156" s="20"/>
      <c r="B156" s="20"/>
      <c r="C156" s="20"/>
      <c r="D156" s="20"/>
      <c r="E156" s="174"/>
      <c r="F156" s="174"/>
      <c r="G156" s="20"/>
      <c r="H156" s="20"/>
      <c r="I156" s="20"/>
      <c r="J156" s="20"/>
      <c r="K156" s="174"/>
      <c r="L156" s="174"/>
      <c r="M156" s="20"/>
      <c r="N156" s="20"/>
      <c r="O156" s="20"/>
      <c r="P156" s="20"/>
      <c r="Q156" s="20"/>
      <c r="R156" s="20"/>
      <c r="S156" s="20"/>
      <c r="T156" s="20"/>
      <c r="U156" s="20"/>
      <c r="V156" s="20"/>
      <c r="W156" s="20"/>
      <c r="X156" s="20"/>
      <c r="Y156" s="20"/>
      <c r="Z156" s="20"/>
    </row>
    <row r="157" ht="12.75" customHeight="1">
      <c r="A157" s="20"/>
      <c r="B157" s="20"/>
      <c r="C157" s="20"/>
      <c r="D157" s="20"/>
      <c r="E157" s="174"/>
      <c r="F157" s="174"/>
      <c r="G157" s="20"/>
      <c r="H157" s="20"/>
      <c r="I157" s="20"/>
      <c r="J157" s="20"/>
      <c r="K157" s="174"/>
      <c r="L157" s="174"/>
      <c r="M157" s="20"/>
      <c r="N157" s="20"/>
      <c r="O157" s="20"/>
      <c r="P157" s="20"/>
      <c r="Q157" s="20"/>
      <c r="R157" s="20"/>
      <c r="S157" s="20"/>
      <c r="T157" s="20"/>
      <c r="U157" s="20"/>
      <c r="V157" s="20"/>
      <c r="W157" s="20"/>
      <c r="X157" s="20"/>
      <c r="Y157" s="20"/>
      <c r="Z157" s="20"/>
    </row>
    <row r="158" ht="12.75" customHeight="1">
      <c r="A158" s="20"/>
      <c r="B158" s="20"/>
      <c r="C158" s="20"/>
      <c r="D158" s="20"/>
      <c r="E158" s="174"/>
      <c r="F158" s="174"/>
      <c r="G158" s="20"/>
      <c r="H158" s="20"/>
      <c r="I158" s="20"/>
      <c r="J158" s="20"/>
      <c r="K158" s="174"/>
      <c r="L158" s="174"/>
      <c r="M158" s="20"/>
      <c r="N158" s="20"/>
      <c r="O158" s="20"/>
      <c r="P158" s="20"/>
      <c r="Q158" s="20"/>
      <c r="R158" s="20"/>
      <c r="S158" s="20"/>
      <c r="T158" s="20"/>
      <c r="U158" s="20"/>
      <c r="V158" s="20"/>
      <c r="W158" s="20"/>
      <c r="X158" s="20"/>
      <c r="Y158" s="20"/>
      <c r="Z158" s="20"/>
    </row>
    <row r="159" ht="12.75" customHeight="1">
      <c r="A159" s="20"/>
      <c r="B159" s="20"/>
      <c r="C159" s="20"/>
      <c r="D159" s="20"/>
      <c r="E159" s="174"/>
      <c r="F159" s="174"/>
      <c r="G159" s="20"/>
      <c r="H159" s="20"/>
      <c r="I159" s="20"/>
      <c r="J159" s="20"/>
      <c r="K159" s="174"/>
      <c r="L159" s="174"/>
      <c r="M159" s="20"/>
      <c r="N159" s="20"/>
      <c r="O159" s="20"/>
      <c r="P159" s="20"/>
      <c r="Q159" s="20"/>
      <c r="R159" s="20"/>
      <c r="S159" s="20"/>
      <c r="T159" s="20"/>
      <c r="U159" s="20"/>
      <c r="V159" s="20"/>
      <c r="W159" s="20"/>
      <c r="X159" s="20"/>
      <c r="Y159" s="20"/>
      <c r="Z159" s="20"/>
    </row>
    <row r="160" ht="12.75" customHeight="1">
      <c r="A160" s="20"/>
      <c r="B160" s="20"/>
      <c r="C160" s="20"/>
      <c r="D160" s="20"/>
      <c r="E160" s="174"/>
      <c r="F160" s="174"/>
      <c r="G160" s="20"/>
      <c r="H160" s="20"/>
      <c r="I160" s="20"/>
      <c r="J160" s="20"/>
      <c r="K160" s="174"/>
      <c r="L160" s="174"/>
      <c r="M160" s="20"/>
      <c r="N160" s="20"/>
      <c r="O160" s="20"/>
      <c r="P160" s="20"/>
      <c r="Q160" s="20"/>
      <c r="R160" s="20"/>
      <c r="S160" s="20"/>
      <c r="T160" s="20"/>
      <c r="U160" s="20"/>
      <c r="V160" s="20"/>
      <c r="W160" s="20"/>
      <c r="X160" s="20"/>
      <c r="Y160" s="20"/>
      <c r="Z160" s="20"/>
    </row>
    <row r="161" ht="12.75" customHeight="1">
      <c r="A161" s="20"/>
      <c r="B161" s="20"/>
      <c r="C161" s="20"/>
      <c r="D161" s="20"/>
      <c r="E161" s="174"/>
      <c r="F161" s="174"/>
      <c r="G161" s="20"/>
      <c r="H161" s="20"/>
      <c r="I161" s="20"/>
      <c r="J161" s="20"/>
      <c r="K161" s="174"/>
      <c r="L161" s="174"/>
      <c r="M161" s="20"/>
      <c r="N161" s="20"/>
      <c r="O161" s="20"/>
      <c r="P161" s="20"/>
      <c r="Q161" s="20"/>
      <c r="R161" s="20"/>
      <c r="S161" s="20"/>
      <c r="T161" s="20"/>
      <c r="U161" s="20"/>
      <c r="V161" s="20"/>
      <c r="W161" s="20"/>
      <c r="X161" s="20"/>
      <c r="Y161" s="20"/>
      <c r="Z161" s="20"/>
    </row>
    <row r="162" ht="12.75" customHeight="1">
      <c r="A162" s="20"/>
      <c r="B162" s="20"/>
      <c r="C162" s="20"/>
      <c r="D162" s="20"/>
      <c r="E162" s="174"/>
      <c r="F162" s="174"/>
      <c r="G162" s="20"/>
      <c r="H162" s="20"/>
      <c r="I162" s="20"/>
      <c r="J162" s="20"/>
      <c r="K162" s="174"/>
      <c r="L162" s="174"/>
      <c r="M162" s="20"/>
      <c r="N162" s="20"/>
      <c r="O162" s="20"/>
      <c r="P162" s="20"/>
      <c r="Q162" s="20"/>
      <c r="R162" s="20"/>
      <c r="S162" s="20"/>
      <c r="T162" s="20"/>
      <c r="U162" s="20"/>
      <c r="V162" s="20"/>
      <c r="W162" s="20"/>
      <c r="X162" s="20"/>
      <c r="Y162" s="20"/>
      <c r="Z162" s="20"/>
    </row>
    <row r="163" ht="12.75" customHeight="1">
      <c r="A163" s="20"/>
      <c r="B163" s="20"/>
      <c r="C163" s="20"/>
      <c r="D163" s="20"/>
      <c r="E163" s="174"/>
      <c r="F163" s="174"/>
      <c r="G163" s="20"/>
      <c r="H163" s="20"/>
      <c r="I163" s="20"/>
      <c r="J163" s="20"/>
      <c r="K163" s="174"/>
      <c r="L163" s="174"/>
      <c r="M163" s="20"/>
      <c r="N163" s="20"/>
      <c r="O163" s="20"/>
      <c r="P163" s="20"/>
      <c r="Q163" s="20"/>
      <c r="R163" s="20"/>
      <c r="S163" s="20"/>
      <c r="T163" s="20"/>
      <c r="U163" s="20"/>
      <c r="V163" s="20"/>
      <c r="W163" s="20"/>
      <c r="X163" s="20"/>
      <c r="Y163" s="20"/>
      <c r="Z163" s="20"/>
    </row>
    <row r="164" ht="12.75" customHeight="1">
      <c r="A164" s="20"/>
      <c r="B164" s="20"/>
      <c r="C164" s="20"/>
      <c r="D164" s="20"/>
      <c r="E164" s="174"/>
      <c r="F164" s="174"/>
      <c r="G164" s="20"/>
      <c r="H164" s="20"/>
      <c r="I164" s="20"/>
      <c r="J164" s="20"/>
      <c r="K164" s="174"/>
      <c r="L164" s="174"/>
      <c r="M164" s="20"/>
      <c r="N164" s="20"/>
      <c r="O164" s="20"/>
      <c r="P164" s="20"/>
      <c r="Q164" s="20"/>
      <c r="R164" s="20"/>
      <c r="S164" s="20"/>
      <c r="T164" s="20"/>
      <c r="U164" s="20"/>
      <c r="V164" s="20"/>
      <c r="W164" s="20"/>
      <c r="X164" s="20"/>
      <c r="Y164" s="20"/>
      <c r="Z164" s="20"/>
    </row>
    <row r="165" ht="12.75" customHeight="1">
      <c r="A165" s="20"/>
      <c r="B165" s="20"/>
      <c r="C165" s="20"/>
      <c r="D165" s="20"/>
      <c r="E165" s="174"/>
      <c r="F165" s="174"/>
      <c r="G165" s="20"/>
      <c r="H165" s="20"/>
      <c r="I165" s="20"/>
      <c r="J165" s="20"/>
      <c r="K165" s="174"/>
      <c r="L165" s="174"/>
      <c r="M165" s="20"/>
      <c r="N165" s="20"/>
      <c r="O165" s="20"/>
      <c r="P165" s="20"/>
      <c r="Q165" s="20"/>
      <c r="R165" s="20"/>
      <c r="S165" s="20"/>
      <c r="T165" s="20"/>
      <c r="U165" s="20"/>
      <c r="V165" s="20"/>
      <c r="W165" s="20"/>
      <c r="X165" s="20"/>
      <c r="Y165" s="20"/>
      <c r="Z165" s="20"/>
    </row>
    <row r="166" ht="12.75" customHeight="1">
      <c r="A166" s="20"/>
      <c r="B166" s="20"/>
      <c r="C166" s="20"/>
      <c r="D166" s="20"/>
      <c r="E166" s="174"/>
      <c r="F166" s="174"/>
      <c r="G166" s="20"/>
      <c r="H166" s="20"/>
      <c r="I166" s="20"/>
      <c r="J166" s="20"/>
      <c r="K166" s="174"/>
      <c r="L166" s="174"/>
      <c r="M166" s="20"/>
      <c r="N166" s="20"/>
      <c r="O166" s="20"/>
      <c r="P166" s="20"/>
      <c r="Q166" s="20"/>
      <c r="R166" s="20"/>
      <c r="S166" s="20"/>
      <c r="T166" s="20"/>
      <c r="U166" s="20"/>
      <c r="V166" s="20"/>
      <c r="W166" s="20"/>
      <c r="X166" s="20"/>
      <c r="Y166" s="20"/>
      <c r="Z166" s="20"/>
    </row>
    <row r="167" ht="12.75" customHeight="1">
      <c r="A167" s="20"/>
      <c r="B167" s="20"/>
      <c r="C167" s="20"/>
      <c r="D167" s="20"/>
      <c r="E167" s="174"/>
      <c r="F167" s="174"/>
      <c r="G167" s="20"/>
      <c r="H167" s="20"/>
      <c r="I167" s="20"/>
      <c r="J167" s="20"/>
      <c r="K167" s="174"/>
      <c r="L167" s="174"/>
      <c r="M167" s="20"/>
      <c r="N167" s="20"/>
      <c r="O167" s="20"/>
      <c r="P167" s="20"/>
      <c r="Q167" s="20"/>
      <c r="R167" s="20"/>
      <c r="S167" s="20"/>
      <c r="T167" s="20"/>
      <c r="U167" s="20"/>
      <c r="V167" s="20"/>
      <c r="W167" s="20"/>
      <c r="X167" s="20"/>
      <c r="Y167" s="20"/>
      <c r="Z167" s="20"/>
    </row>
    <row r="168" ht="12.75" customHeight="1">
      <c r="A168" s="20"/>
      <c r="B168" s="20"/>
      <c r="C168" s="20"/>
      <c r="D168" s="20"/>
      <c r="E168" s="174"/>
      <c r="F168" s="174"/>
      <c r="G168" s="20"/>
      <c r="H168" s="20"/>
      <c r="I168" s="20"/>
      <c r="J168" s="20"/>
      <c r="K168" s="174"/>
      <c r="L168" s="174"/>
      <c r="M168" s="20"/>
      <c r="N168" s="20"/>
      <c r="O168" s="20"/>
      <c r="P168" s="20"/>
      <c r="Q168" s="20"/>
      <c r="R168" s="20"/>
      <c r="S168" s="20"/>
      <c r="T168" s="20"/>
      <c r="U168" s="20"/>
      <c r="V168" s="20"/>
      <c r="W168" s="20"/>
      <c r="X168" s="20"/>
      <c r="Y168" s="20"/>
      <c r="Z168" s="20"/>
    </row>
    <row r="169" ht="12.75" customHeight="1">
      <c r="A169" s="20"/>
      <c r="B169" s="20"/>
      <c r="C169" s="20"/>
      <c r="D169" s="20"/>
      <c r="E169" s="174"/>
      <c r="F169" s="174"/>
      <c r="G169" s="20"/>
      <c r="H169" s="20"/>
      <c r="I169" s="20"/>
      <c r="J169" s="20"/>
      <c r="K169" s="174"/>
      <c r="L169" s="174"/>
      <c r="M169" s="20"/>
      <c r="N169" s="20"/>
      <c r="O169" s="20"/>
      <c r="P169" s="20"/>
      <c r="Q169" s="20"/>
      <c r="R169" s="20"/>
      <c r="S169" s="20"/>
      <c r="T169" s="20"/>
      <c r="U169" s="20"/>
      <c r="V169" s="20"/>
      <c r="W169" s="20"/>
      <c r="X169" s="20"/>
      <c r="Y169" s="20"/>
      <c r="Z169" s="20"/>
    </row>
    <row r="170" ht="12.75" customHeight="1">
      <c r="A170" s="20"/>
      <c r="B170" s="20"/>
      <c r="C170" s="20"/>
      <c r="D170" s="20"/>
      <c r="E170" s="174"/>
      <c r="F170" s="174"/>
      <c r="G170" s="20"/>
      <c r="H170" s="20"/>
      <c r="I170" s="20"/>
      <c r="J170" s="20"/>
      <c r="K170" s="174"/>
      <c r="L170" s="174"/>
      <c r="M170" s="20"/>
      <c r="N170" s="20"/>
      <c r="O170" s="20"/>
      <c r="P170" s="20"/>
      <c r="Q170" s="20"/>
      <c r="R170" s="20"/>
      <c r="S170" s="20"/>
      <c r="T170" s="20"/>
      <c r="U170" s="20"/>
      <c r="V170" s="20"/>
      <c r="W170" s="20"/>
      <c r="X170" s="20"/>
      <c r="Y170" s="20"/>
      <c r="Z170" s="20"/>
    </row>
    <row r="171" ht="12.75" customHeight="1">
      <c r="A171" s="20"/>
      <c r="B171" s="20"/>
      <c r="C171" s="20"/>
      <c r="D171" s="20"/>
      <c r="E171" s="174"/>
      <c r="F171" s="174"/>
      <c r="G171" s="20"/>
      <c r="H171" s="20"/>
      <c r="I171" s="20"/>
      <c r="J171" s="20"/>
      <c r="K171" s="174"/>
      <c r="L171" s="174"/>
      <c r="M171" s="20"/>
      <c r="N171" s="20"/>
      <c r="O171" s="20"/>
      <c r="P171" s="20"/>
      <c r="Q171" s="20"/>
      <c r="R171" s="20"/>
      <c r="S171" s="20"/>
      <c r="T171" s="20"/>
      <c r="U171" s="20"/>
      <c r="V171" s="20"/>
      <c r="W171" s="20"/>
      <c r="X171" s="20"/>
      <c r="Y171" s="20"/>
      <c r="Z171" s="20"/>
    </row>
    <row r="172" ht="12.75" customHeight="1">
      <c r="A172" s="20"/>
      <c r="B172" s="20"/>
      <c r="C172" s="20"/>
      <c r="D172" s="20"/>
      <c r="E172" s="174"/>
      <c r="F172" s="174"/>
      <c r="G172" s="20"/>
      <c r="H172" s="20"/>
      <c r="I172" s="20"/>
      <c r="J172" s="20"/>
      <c r="K172" s="174"/>
      <c r="L172" s="174"/>
      <c r="M172" s="20"/>
      <c r="N172" s="20"/>
      <c r="O172" s="20"/>
      <c r="P172" s="20"/>
      <c r="Q172" s="20"/>
      <c r="R172" s="20"/>
      <c r="S172" s="20"/>
      <c r="T172" s="20"/>
      <c r="U172" s="20"/>
      <c r="V172" s="20"/>
      <c r="W172" s="20"/>
      <c r="X172" s="20"/>
      <c r="Y172" s="20"/>
      <c r="Z172" s="20"/>
    </row>
    <row r="173" ht="12.75" customHeight="1">
      <c r="A173" s="20"/>
      <c r="B173" s="20"/>
      <c r="C173" s="20"/>
      <c r="D173" s="20"/>
      <c r="E173" s="174"/>
      <c r="F173" s="174"/>
      <c r="G173" s="20"/>
      <c r="H173" s="20"/>
      <c r="I173" s="20"/>
      <c r="J173" s="20"/>
      <c r="K173" s="174"/>
      <c r="L173" s="174"/>
      <c r="M173" s="20"/>
      <c r="N173" s="20"/>
      <c r="O173" s="20"/>
      <c r="P173" s="20"/>
      <c r="Q173" s="20"/>
      <c r="R173" s="20"/>
      <c r="S173" s="20"/>
      <c r="T173" s="20"/>
      <c r="U173" s="20"/>
      <c r="V173" s="20"/>
      <c r="W173" s="20"/>
      <c r="X173" s="20"/>
      <c r="Y173" s="20"/>
      <c r="Z173" s="20"/>
    </row>
    <row r="174" ht="12.75" customHeight="1">
      <c r="A174" s="20"/>
      <c r="B174" s="20"/>
      <c r="C174" s="20"/>
      <c r="D174" s="20"/>
      <c r="E174" s="174"/>
      <c r="F174" s="174"/>
      <c r="G174" s="20"/>
      <c r="H174" s="20"/>
      <c r="I174" s="20"/>
      <c r="J174" s="20"/>
      <c r="K174" s="174"/>
      <c r="L174" s="174"/>
      <c r="M174" s="20"/>
      <c r="N174" s="20"/>
      <c r="O174" s="20"/>
      <c r="P174" s="20"/>
      <c r="Q174" s="20"/>
      <c r="R174" s="20"/>
      <c r="S174" s="20"/>
      <c r="T174" s="20"/>
      <c r="U174" s="20"/>
      <c r="V174" s="20"/>
      <c r="W174" s="20"/>
      <c r="X174" s="20"/>
      <c r="Y174" s="20"/>
      <c r="Z174" s="20"/>
    </row>
    <row r="175" ht="12.75" customHeight="1">
      <c r="A175" s="20"/>
      <c r="B175" s="20"/>
      <c r="C175" s="20"/>
      <c r="D175" s="20"/>
      <c r="E175" s="174"/>
      <c r="F175" s="174"/>
      <c r="G175" s="20"/>
      <c r="H175" s="20"/>
      <c r="I175" s="20"/>
      <c r="J175" s="20"/>
      <c r="K175" s="174"/>
      <c r="L175" s="174"/>
      <c r="M175" s="20"/>
      <c r="N175" s="20"/>
      <c r="O175" s="20"/>
      <c r="P175" s="20"/>
      <c r="Q175" s="20"/>
      <c r="R175" s="20"/>
      <c r="S175" s="20"/>
      <c r="T175" s="20"/>
      <c r="U175" s="20"/>
      <c r="V175" s="20"/>
      <c r="W175" s="20"/>
      <c r="X175" s="20"/>
      <c r="Y175" s="20"/>
      <c r="Z175" s="20"/>
    </row>
    <row r="176" ht="12.75" customHeight="1">
      <c r="A176" s="20"/>
      <c r="B176" s="20"/>
      <c r="C176" s="20"/>
      <c r="D176" s="20"/>
      <c r="E176" s="174"/>
      <c r="F176" s="174"/>
      <c r="G176" s="20"/>
      <c r="H176" s="20"/>
      <c r="I176" s="20"/>
      <c r="J176" s="20"/>
      <c r="K176" s="174"/>
      <c r="L176" s="174"/>
      <c r="M176" s="20"/>
      <c r="N176" s="20"/>
      <c r="O176" s="20"/>
      <c r="P176" s="20"/>
      <c r="Q176" s="20"/>
      <c r="R176" s="20"/>
      <c r="S176" s="20"/>
      <c r="T176" s="20"/>
      <c r="U176" s="20"/>
      <c r="V176" s="20"/>
      <c r="W176" s="20"/>
      <c r="X176" s="20"/>
      <c r="Y176" s="20"/>
      <c r="Z176" s="20"/>
    </row>
    <row r="177" ht="12.75" customHeight="1">
      <c r="A177" s="20"/>
      <c r="B177" s="20"/>
      <c r="C177" s="20"/>
      <c r="D177" s="20"/>
      <c r="E177" s="174"/>
      <c r="F177" s="174"/>
      <c r="G177" s="20"/>
      <c r="H177" s="20"/>
      <c r="I177" s="20"/>
      <c r="J177" s="20"/>
      <c r="K177" s="174"/>
      <c r="L177" s="174"/>
      <c r="M177" s="20"/>
      <c r="N177" s="20"/>
      <c r="O177" s="20"/>
      <c r="P177" s="20"/>
      <c r="Q177" s="20"/>
      <c r="R177" s="20"/>
      <c r="S177" s="20"/>
      <c r="T177" s="20"/>
      <c r="U177" s="20"/>
      <c r="V177" s="20"/>
      <c r="W177" s="20"/>
      <c r="X177" s="20"/>
      <c r="Y177" s="20"/>
      <c r="Z177" s="20"/>
    </row>
    <row r="178" ht="12.75" customHeight="1">
      <c r="A178" s="20"/>
      <c r="B178" s="20"/>
      <c r="C178" s="20"/>
      <c r="D178" s="20"/>
      <c r="E178" s="174"/>
      <c r="F178" s="174"/>
      <c r="G178" s="20"/>
      <c r="H178" s="20"/>
      <c r="I178" s="20"/>
      <c r="J178" s="20"/>
      <c r="K178" s="174"/>
      <c r="L178" s="174"/>
      <c r="M178" s="20"/>
      <c r="N178" s="20"/>
      <c r="O178" s="20"/>
      <c r="P178" s="20"/>
      <c r="Q178" s="20"/>
      <c r="R178" s="20"/>
      <c r="S178" s="20"/>
      <c r="T178" s="20"/>
      <c r="U178" s="20"/>
      <c r="V178" s="20"/>
      <c r="W178" s="20"/>
      <c r="X178" s="20"/>
      <c r="Y178" s="20"/>
      <c r="Z178" s="20"/>
    </row>
    <row r="179" ht="12.75" customHeight="1">
      <c r="A179" s="20"/>
      <c r="B179" s="20"/>
      <c r="C179" s="20"/>
      <c r="D179" s="20"/>
      <c r="E179" s="174"/>
      <c r="F179" s="174"/>
      <c r="G179" s="20"/>
      <c r="H179" s="20"/>
      <c r="I179" s="20"/>
      <c r="J179" s="20"/>
      <c r="K179" s="174"/>
      <c r="L179" s="174"/>
      <c r="M179" s="20"/>
      <c r="N179" s="20"/>
      <c r="O179" s="20"/>
      <c r="P179" s="20"/>
      <c r="Q179" s="20"/>
      <c r="R179" s="20"/>
      <c r="S179" s="20"/>
      <c r="T179" s="20"/>
      <c r="U179" s="20"/>
      <c r="V179" s="20"/>
      <c r="W179" s="20"/>
      <c r="X179" s="20"/>
      <c r="Y179" s="20"/>
      <c r="Z179" s="20"/>
    </row>
    <row r="180" ht="12.75" customHeight="1">
      <c r="A180" s="20"/>
      <c r="B180" s="20"/>
      <c r="C180" s="20"/>
      <c r="D180" s="20"/>
      <c r="E180" s="174"/>
      <c r="F180" s="174"/>
      <c r="G180" s="20"/>
      <c r="H180" s="20"/>
      <c r="I180" s="20"/>
      <c r="J180" s="20"/>
      <c r="K180" s="174"/>
      <c r="L180" s="174"/>
      <c r="M180" s="20"/>
      <c r="N180" s="20"/>
      <c r="O180" s="20"/>
      <c r="P180" s="20"/>
      <c r="Q180" s="20"/>
      <c r="R180" s="20"/>
      <c r="S180" s="20"/>
      <c r="T180" s="20"/>
      <c r="U180" s="20"/>
      <c r="V180" s="20"/>
      <c r="W180" s="20"/>
      <c r="X180" s="20"/>
      <c r="Y180" s="20"/>
      <c r="Z180" s="20"/>
    </row>
    <row r="181" ht="12.75" customHeight="1">
      <c r="A181" s="20"/>
      <c r="B181" s="20"/>
      <c r="C181" s="20"/>
      <c r="D181" s="20"/>
      <c r="E181" s="174"/>
      <c r="F181" s="174"/>
      <c r="G181" s="20"/>
      <c r="H181" s="20"/>
      <c r="I181" s="20"/>
      <c r="J181" s="20"/>
      <c r="K181" s="174"/>
      <c r="L181" s="174"/>
      <c r="M181" s="20"/>
      <c r="N181" s="20"/>
      <c r="O181" s="20"/>
      <c r="P181" s="20"/>
      <c r="Q181" s="20"/>
      <c r="R181" s="20"/>
      <c r="S181" s="20"/>
      <c r="T181" s="20"/>
      <c r="U181" s="20"/>
      <c r="V181" s="20"/>
      <c r="W181" s="20"/>
      <c r="X181" s="20"/>
      <c r="Y181" s="20"/>
      <c r="Z181" s="20"/>
    </row>
    <row r="182" ht="12.75" customHeight="1">
      <c r="A182" s="20"/>
      <c r="B182" s="20"/>
      <c r="C182" s="20"/>
      <c r="D182" s="20"/>
      <c r="E182" s="174"/>
      <c r="F182" s="174"/>
      <c r="G182" s="20"/>
      <c r="H182" s="20"/>
      <c r="I182" s="20"/>
      <c r="J182" s="20"/>
      <c r="K182" s="174"/>
      <c r="L182" s="174"/>
      <c r="M182" s="20"/>
      <c r="N182" s="20"/>
      <c r="O182" s="20"/>
      <c r="P182" s="20"/>
      <c r="Q182" s="20"/>
      <c r="R182" s="20"/>
      <c r="S182" s="20"/>
      <c r="T182" s="20"/>
      <c r="U182" s="20"/>
      <c r="V182" s="20"/>
      <c r="W182" s="20"/>
      <c r="X182" s="20"/>
      <c r="Y182" s="20"/>
      <c r="Z182" s="20"/>
    </row>
    <row r="183" ht="12.75" customHeight="1">
      <c r="A183" s="20"/>
      <c r="B183" s="20"/>
      <c r="C183" s="20"/>
      <c r="D183" s="20"/>
      <c r="E183" s="174"/>
      <c r="F183" s="174"/>
      <c r="G183" s="20"/>
      <c r="H183" s="20"/>
      <c r="I183" s="20"/>
      <c r="J183" s="20"/>
      <c r="K183" s="174"/>
      <c r="L183" s="174"/>
      <c r="M183" s="20"/>
      <c r="N183" s="20"/>
      <c r="O183" s="20"/>
      <c r="P183" s="20"/>
      <c r="Q183" s="20"/>
      <c r="R183" s="20"/>
      <c r="S183" s="20"/>
      <c r="T183" s="20"/>
      <c r="U183" s="20"/>
      <c r="V183" s="20"/>
      <c r="W183" s="20"/>
      <c r="X183" s="20"/>
      <c r="Y183" s="20"/>
      <c r="Z183" s="20"/>
    </row>
    <row r="184" ht="12.75" customHeight="1">
      <c r="A184" s="20"/>
      <c r="B184" s="20"/>
      <c r="C184" s="20"/>
      <c r="D184" s="20"/>
      <c r="E184" s="174"/>
      <c r="F184" s="174"/>
      <c r="G184" s="20"/>
      <c r="H184" s="20"/>
      <c r="I184" s="20"/>
      <c r="J184" s="20"/>
      <c r="K184" s="174"/>
      <c r="L184" s="174"/>
      <c r="M184" s="20"/>
      <c r="N184" s="20"/>
      <c r="O184" s="20"/>
      <c r="P184" s="20"/>
      <c r="Q184" s="20"/>
      <c r="R184" s="20"/>
      <c r="S184" s="20"/>
      <c r="T184" s="20"/>
      <c r="U184" s="20"/>
      <c r="V184" s="20"/>
      <c r="W184" s="20"/>
      <c r="X184" s="20"/>
      <c r="Y184" s="20"/>
      <c r="Z184" s="20"/>
    </row>
    <row r="185" ht="12.75" customHeight="1">
      <c r="A185" s="20"/>
      <c r="B185" s="20"/>
      <c r="C185" s="20"/>
      <c r="D185" s="20"/>
      <c r="E185" s="174"/>
      <c r="F185" s="174"/>
      <c r="G185" s="20"/>
      <c r="H185" s="20"/>
      <c r="I185" s="20"/>
      <c r="J185" s="20"/>
      <c r="K185" s="174"/>
      <c r="L185" s="174"/>
      <c r="M185" s="20"/>
      <c r="N185" s="20"/>
      <c r="O185" s="20"/>
      <c r="P185" s="20"/>
      <c r="Q185" s="20"/>
      <c r="R185" s="20"/>
      <c r="S185" s="20"/>
      <c r="T185" s="20"/>
      <c r="U185" s="20"/>
      <c r="V185" s="20"/>
      <c r="W185" s="20"/>
      <c r="X185" s="20"/>
      <c r="Y185" s="20"/>
      <c r="Z185" s="20"/>
    </row>
    <row r="186" ht="12.75" customHeight="1">
      <c r="A186" s="20"/>
      <c r="B186" s="20"/>
      <c r="C186" s="20"/>
      <c r="D186" s="20"/>
      <c r="E186" s="174"/>
      <c r="F186" s="174"/>
      <c r="G186" s="20"/>
      <c r="H186" s="20"/>
      <c r="I186" s="20"/>
      <c r="J186" s="20"/>
      <c r="K186" s="174"/>
      <c r="L186" s="174"/>
      <c r="M186" s="20"/>
      <c r="N186" s="20"/>
      <c r="O186" s="20"/>
      <c r="P186" s="20"/>
      <c r="Q186" s="20"/>
      <c r="R186" s="20"/>
      <c r="S186" s="20"/>
      <c r="T186" s="20"/>
      <c r="U186" s="20"/>
      <c r="V186" s="20"/>
      <c r="W186" s="20"/>
      <c r="X186" s="20"/>
      <c r="Y186" s="20"/>
      <c r="Z186" s="20"/>
    </row>
    <row r="187" ht="12.75" customHeight="1">
      <c r="A187" s="20"/>
      <c r="B187" s="20"/>
      <c r="C187" s="20"/>
      <c r="D187" s="20"/>
      <c r="E187" s="174"/>
      <c r="F187" s="174"/>
      <c r="G187" s="20"/>
      <c r="H187" s="20"/>
      <c r="I187" s="20"/>
      <c r="J187" s="20"/>
      <c r="K187" s="174"/>
      <c r="L187" s="174"/>
      <c r="M187" s="20"/>
      <c r="N187" s="20"/>
      <c r="O187" s="20"/>
      <c r="P187" s="20"/>
      <c r="Q187" s="20"/>
      <c r="R187" s="20"/>
      <c r="S187" s="20"/>
      <c r="T187" s="20"/>
      <c r="U187" s="20"/>
      <c r="V187" s="20"/>
      <c r="W187" s="20"/>
      <c r="X187" s="20"/>
      <c r="Y187" s="20"/>
      <c r="Z187" s="20"/>
    </row>
    <row r="188" ht="12.75" customHeight="1">
      <c r="A188" s="20"/>
      <c r="B188" s="20"/>
      <c r="C188" s="20"/>
      <c r="D188" s="20"/>
      <c r="E188" s="174"/>
      <c r="F188" s="174"/>
      <c r="G188" s="20"/>
      <c r="H188" s="20"/>
      <c r="I188" s="20"/>
      <c r="J188" s="20"/>
      <c r="K188" s="174"/>
      <c r="L188" s="174"/>
      <c r="M188" s="20"/>
      <c r="N188" s="20"/>
      <c r="O188" s="20"/>
      <c r="P188" s="20"/>
      <c r="Q188" s="20"/>
      <c r="R188" s="20"/>
      <c r="S188" s="20"/>
      <c r="T188" s="20"/>
      <c r="U188" s="20"/>
      <c r="V188" s="20"/>
      <c r="W188" s="20"/>
      <c r="X188" s="20"/>
      <c r="Y188" s="20"/>
      <c r="Z188" s="20"/>
    </row>
    <row r="189" ht="12.75" customHeight="1">
      <c r="A189" s="20"/>
      <c r="B189" s="20"/>
      <c r="C189" s="20"/>
      <c r="D189" s="20"/>
      <c r="E189" s="174"/>
      <c r="F189" s="174"/>
      <c r="G189" s="20"/>
      <c r="H189" s="20"/>
      <c r="I189" s="20"/>
      <c r="J189" s="20"/>
      <c r="K189" s="174"/>
      <c r="L189" s="174"/>
      <c r="M189" s="20"/>
      <c r="N189" s="20"/>
      <c r="O189" s="20"/>
      <c r="P189" s="20"/>
      <c r="Q189" s="20"/>
      <c r="R189" s="20"/>
      <c r="S189" s="20"/>
      <c r="T189" s="20"/>
      <c r="U189" s="20"/>
      <c r="V189" s="20"/>
      <c r="W189" s="20"/>
      <c r="X189" s="20"/>
      <c r="Y189" s="20"/>
      <c r="Z189" s="20"/>
    </row>
    <row r="190" ht="12.75" customHeight="1">
      <c r="A190" s="20"/>
      <c r="B190" s="20"/>
      <c r="C190" s="20"/>
      <c r="D190" s="20"/>
      <c r="E190" s="174"/>
      <c r="F190" s="174"/>
      <c r="G190" s="20"/>
      <c r="H190" s="20"/>
      <c r="I190" s="20"/>
      <c r="J190" s="20"/>
      <c r="K190" s="174"/>
      <c r="L190" s="174"/>
      <c r="M190" s="20"/>
      <c r="N190" s="20"/>
      <c r="O190" s="20"/>
      <c r="P190" s="20"/>
      <c r="Q190" s="20"/>
      <c r="R190" s="20"/>
      <c r="S190" s="20"/>
      <c r="T190" s="20"/>
      <c r="U190" s="20"/>
      <c r="V190" s="20"/>
      <c r="W190" s="20"/>
      <c r="X190" s="20"/>
      <c r="Y190" s="20"/>
      <c r="Z190" s="20"/>
    </row>
    <row r="191" ht="12.75" customHeight="1">
      <c r="A191" s="20"/>
      <c r="B191" s="20"/>
      <c r="C191" s="20"/>
      <c r="D191" s="20"/>
      <c r="E191" s="174"/>
      <c r="F191" s="174"/>
      <c r="G191" s="20"/>
      <c r="H191" s="20"/>
      <c r="I191" s="20"/>
      <c r="J191" s="20"/>
      <c r="K191" s="174"/>
      <c r="L191" s="174"/>
      <c r="M191" s="20"/>
      <c r="N191" s="20"/>
      <c r="O191" s="20"/>
      <c r="P191" s="20"/>
      <c r="Q191" s="20"/>
      <c r="R191" s="20"/>
      <c r="S191" s="20"/>
      <c r="T191" s="20"/>
      <c r="U191" s="20"/>
      <c r="V191" s="20"/>
      <c r="W191" s="20"/>
      <c r="X191" s="20"/>
      <c r="Y191" s="20"/>
      <c r="Z191" s="20"/>
    </row>
    <row r="192" ht="12.75" customHeight="1">
      <c r="A192" s="20"/>
      <c r="B192" s="20"/>
      <c r="C192" s="20"/>
      <c r="D192" s="20"/>
      <c r="E192" s="174"/>
      <c r="F192" s="174"/>
      <c r="G192" s="20"/>
      <c r="H192" s="20"/>
      <c r="I192" s="20"/>
      <c r="J192" s="20"/>
      <c r="K192" s="174"/>
      <c r="L192" s="174"/>
      <c r="M192" s="20"/>
      <c r="N192" s="20"/>
      <c r="O192" s="20"/>
      <c r="P192" s="20"/>
      <c r="Q192" s="20"/>
      <c r="R192" s="20"/>
      <c r="S192" s="20"/>
      <c r="T192" s="20"/>
      <c r="U192" s="20"/>
      <c r="V192" s="20"/>
      <c r="W192" s="20"/>
      <c r="X192" s="20"/>
      <c r="Y192" s="20"/>
      <c r="Z192" s="20"/>
    </row>
    <row r="193" ht="12.75" customHeight="1">
      <c r="A193" s="20"/>
      <c r="B193" s="20"/>
      <c r="C193" s="20"/>
      <c r="D193" s="20"/>
      <c r="E193" s="174"/>
      <c r="F193" s="174"/>
      <c r="G193" s="20"/>
      <c r="H193" s="20"/>
      <c r="I193" s="20"/>
      <c r="J193" s="20"/>
      <c r="K193" s="174"/>
      <c r="L193" s="174"/>
      <c r="M193" s="20"/>
      <c r="N193" s="20"/>
      <c r="O193" s="20"/>
      <c r="P193" s="20"/>
      <c r="Q193" s="20"/>
      <c r="R193" s="20"/>
      <c r="S193" s="20"/>
      <c r="T193" s="20"/>
      <c r="U193" s="20"/>
      <c r="V193" s="20"/>
      <c r="W193" s="20"/>
      <c r="X193" s="20"/>
      <c r="Y193" s="20"/>
      <c r="Z193" s="20"/>
    </row>
    <row r="194" ht="12.75" customHeight="1">
      <c r="A194" s="20"/>
      <c r="B194" s="20"/>
      <c r="C194" s="20"/>
      <c r="D194" s="20"/>
      <c r="E194" s="174"/>
      <c r="F194" s="174"/>
      <c r="G194" s="20"/>
      <c r="H194" s="20"/>
      <c r="I194" s="20"/>
      <c r="J194" s="20"/>
      <c r="K194" s="174"/>
      <c r="L194" s="174"/>
      <c r="M194" s="20"/>
      <c r="N194" s="20"/>
      <c r="O194" s="20"/>
      <c r="P194" s="20"/>
      <c r="Q194" s="20"/>
      <c r="R194" s="20"/>
      <c r="S194" s="20"/>
      <c r="T194" s="20"/>
      <c r="U194" s="20"/>
      <c r="V194" s="20"/>
      <c r="W194" s="20"/>
      <c r="X194" s="20"/>
      <c r="Y194" s="20"/>
      <c r="Z194" s="20"/>
    </row>
    <row r="195" ht="12.75" customHeight="1">
      <c r="A195" s="20"/>
      <c r="B195" s="20"/>
      <c r="C195" s="20"/>
      <c r="D195" s="20"/>
      <c r="E195" s="174"/>
      <c r="F195" s="174"/>
      <c r="G195" s="20"/>
      <c r="H195" s="20"/>
      <c r="I195" s="20"/>
      <c r="J195" s="20"/>
      <c r="K195" s="174"/>
      <c r="L195" s="174"/>
      <c r="M195" s="20"/>
      <c r="N195" s="20"/>
      <c r="O195" s="20"/>
      <c r="P195" s="20"/>
      <c r="Q195" s="20"/>
      <c r="R195" s="20"/>
      <c r="S195" s="20"/>
      <c r="T195" s="20"/>
      <c r="U195" s="20"/>
      <c r="V195" s="20"/>
      <c r="W195" s="20"/>
      <c r="X195" s="20"/>
      <c r="Y195" s="20"/>
      <c r="Z195" s="20"/>
    </row>
    <row r="196" ht="12.75" customHeight="1">
      <c r="A196" s="20"/>
      <c r="B196" s="20"/>
      <c r="C196" s="20"/>
      <c r="D196" s="20"/>
      <c r="E196" s="174"/>
      <c r="F196" s="174"/>
      <c r="G196" s="20"/>
      <c r="H196" s="20"/>
      <c r="I196" s="20"/>
      <c r="J196" s="20"/>
      <c r="K196" s="174"/>
      <c r="L196" s="174"/>
      <c r="M196" s="20"/>
      <c r="N196" s="20"/>
      <c r="O196" s="20"/>
      <c r="P196" s="20"/>
      <c r="Q196" s="20"/>
      <c r="R196" s="20"/>
      <c r="S196" s="20"/>
      <c r="T196" s="20"/>
      <c r="U196" s="20"/>
      <c r="V196" s="20"/>
      <c r="W196" s="20"/>
      <c r="X196" s="20"/>
      <c r="Y196" s="20"/>
      <c r="Z196" s="20"/>
    </row>
    <row r="197" ht="12.75" customHeight="1">
      <c r="A197" s="20"/>
      <c r="B197" s="20"/>
      <c r="C197" s="20"/>
      <c r="D197" s="20"/>
      <c r="E197" s="174"/>
      <c r="F197" s="174"/>
      <c r="G197" s="20"/>
      <c r="H197" s="20"/>
      <c r="I197" s="20"/>
      <c r="J197" s="20"/>
      <c r="K197" s="174"/>
      <c r="L197" s="174"/>
      <c r="M197" s="20"/>
      <c r="N197" s="20"/>
      <c r="O197" s="20"/>
      <c r="P197" s="20"/>
      <c r="Q197" s="20"/>
      <c r="R197" s="20"/>
      <c r="S197" s="20"/>
      <c r="T197" s="20"/>
      <c r="U197" s="20"/>
      <c r="V197" s="20"/>
      <c r="W197" s="20"/>
      <c r="X197" s="20"/>
      <c r="Y197" s="20"/>
      <c r="Z197" s="20"/>
    </row>
    <row r="198" ht="12.75" customHeight="1">
      <c r="A198" s="20"/>
      <c r="B198" s="20"/>
      <c r="C198" s="20"/>
      <c r="D198" s="20"/>
      <c r="E198" s="174"/>
      <c r="F198" s="174"/>
      <c r="G198" s="20"/>
      <c r="H198" s="20"/>
      <c r="I198" s="20"/>
      <c r="J198" s="20"/>
      <c r="K198" s="174"/>
      <c r="L198" s="174"/>
      <c r="M198" s="20"/>
      <c r="N198" s="20"/>
      <c r="O198" s="20"/>
      <c r="P198" s="20"/>
      <c r="Q198" s="20"/>
      <c r="R198" s="20"/>
      <c r="S198" s="20"/>
      <c r="T198" s="20"/>
      <c r="U198" s="20"/>
      <c r="V198" s="20"/>
      <c r="W198" s="20"/>
      <c r="X198" s="20"/>
      <c r="Y198" s="20"/>
      <c r="Z198" s="20"/>
    </row>
    <row r="199" ht="12.75" customHeight="1">
      <c r="A199" s="20"/>
      <c r="B199" s="20"/>
      <c r="C199" s="20"/>
      <c r="D199" s="20"/>
      <c r="E199" s="174"/>
      <c r="F199" s="174"/>
      <c r="G199" s="20"/>
      <c r="H199" s="20"/>
      <c r="I199" s="20"/>
      <c r="J199" s="20"/>
      <c r="K199" s="174"/>
      <c r="L199" s="174"/>
      <c r="M199" s="20"/>
      <c r="N199" s="20"/>
      <c r="O199" s="20"/>
      <c r="P199" s="20"/>
      <c r="Q199" s="20"/>
      <c r="R199" s="20"/>
      <c r="S199" s="20"/>
      <c r="T199" s="20"/>
      <c r="U199" s="20"/>
      <c r="V199" s="20"/>
      <c r="W199" s="20"/>
      <c r="X199" s="20"/>
      <c r="Y199" s="20"/>
      <c r="Z199" s="20"/>
    </row>
    <row r="200" ht="12.75" customHeight="1">
      <c r="A200" s="20"/>
      <c r="B200" s="20"/>
      <c r="C200" s="20"/>
      <c r="D200" s="20"/>
      <c r="E200" s="174"/>
      <c r="F200" s="174"/>
      <c r="G200" s="20"/>
      <c r="H200" s="20"/>
      <c r="I200" s="20"/>
      <c r="J200" s="20"/>
      <c r="K200" s="174"/>
      <c r="L200" s="174"/>
      <c r="M200" s="20"/>
      <c r="N200" s="20"/>
      <c r="O200" s="20"/>
      <c r="P200" s="20"/>
      <c r="Q200" s="20"/>
      <c r="R200" s="20"/>
      <c r="S200" s="20"/>
      <c r="T200" s="20"/>
      <c r="U200" s="20"/>
      <c r="V200" s="20"/>
      <c r="W200" s="20"/>
      <c r="X200" s="20"/>
      <c r="Y200" s="20"/>
      <c r="Z200" s="20"/>
    </row>
    <row r="201" ht="12.75" customHeight="1">
      <c r="A201" s="20"/>
      <c r="B201" s="20"/>
      <c r="C201" s="20"/>
      <c r="D201" s="20"/>
      <c r="E201" s="174"/>
      <c r="F201" s="174"/>
      <c r="G201" s="20"/>
      <c r="H201" s="20"/>
      <c r="I201" s="20"/>
      <c r="J201" s="20"/>
      <c r="K201" s="174"/>
      <c r="L201" s="174"/>
      <c r="M201" s="20"/>
      <c r="N201" s="20"/>
      <c r="O201" s="20"/>
      <c r="P201" s="20"/>
      <c r="Q201" s="20"/>
      <c r="R201" s="20"/>
      <c r="S201" s="20"/>
      <c r="T201" s="20"/>
      <c r="U201" s="20"/>
      <c r="V201" s="20"/>
      <c r="W201" s="20"/>
      <c r="X201" s="20"/>
      <c r="Y201" s="20"/>
      <c r="Z201" s="20"/>
    </row>
    <row r="202" ht="12.75" customHeight="1">
      <c r="A202" s="20"/>
      <c r="B202" s="20"/>
      <c r="C202" s="20"/>
      <c r="D202" s="20"/>
      <c r="E202" s="174"/>
      <c r="F202" s="174"/>
      <c r="G202" s="20"/>
      <c r="H202" s="20"/>
      <c r="I202" s="20"/>
      <c r="J202" s="20"/>
      <c r="K202" s="174"/>
      <c r="L202" s="174"/>
      <c r="M202" s="20"/>
      <c r="N202" s="20"/>
      <c r="O202" s="20"/>
      <c r="P202" s="20"/>
      <c r="Q202" s="20"/>
      <c r="R202" s="20"/>
      <c r="S202" s="20"/>
      <c r="T202" s="20"/>
      <c r="U202" s="20"/>
      <c r="V202" s="20"/>
      <c r="W202" s="20"/>
      <c r="X202" s="20"/>
      <c r="Y202" s="20"/>
      <c r="Z202" s="20"/>
    </row>
    <row r="203" ht="12.75" customHeight="1">
      <c r="A203" s="20"/>
      <c r="B203" s="20"/>
      <c r="C203" s="20"/>
      <c r="D203" s="20"/>
      <c r="E203" s="174"/>
      <c r="F203" s="174"/>
      <c r="G203" s="20"/>
      <c r="H203" s="20"/>
      <c r="I203" s="20"/>
      <c r="J203" s="20"/>
      <c r="K203" s="174"/>
      <c r="L203" s="174"/>
      <c r="M203" s="20"/>
      <c r="N203" s="20"/>
      <c r="O203" s="20"/>
      <c r="P203" s="20"/>
      <c r="Q203" s="20"/>
      <c r="R203" s="20"/>
      <c r="S203" s="20"/>
      <c r="T203" s="20"/>
      <c r="U203" s="20"/>
      <c r="V203" s="20"/>
      <c r="W203" s="20"/>
      <c r="X203" s="20"/>
      <c r="Y203" s="20"/>
      <c r="Z203" s="20"/>
    </row>
    <row r="204" ht="12.75" customHeight="1">
      <c r="A204" s="20"/>
      <c r="B204" s="20"/>
      <c r="C204" s="20"/>
      <c r="D204" s="20"/>
      <c r="E204" s="174"/>
      <c r="F204" s="174"/>
      <c r="G204" s="20"/>
      <c r="H204" s="20"/>
      <c r="I204" s="20"/>
      <c r="J204" s="20"/>
      <c r="K204" s="174"/>
      <c r="L204" s="174"/>
      <c r="M204" s="20"/>
      <c r="N204" s="20"/>
      <c r="O204" s="20"/>
      <c r="P204" s="20"/>
      <c r="Q204" s="20"/>
      <c r="R204" s="20"/>
      <c r="S204" s="20"/>
      <c r="T204" s="20"/>
      <c r="U204" s="20"/>
      <c r="V204" s="20"/>
      <c r="W204" s="20"/>
      <c r="X204" s="20"/>
      <c r="Y204" s="20"/>
      <c r="Z204" s="20"/>
    </row>
    <row r="205" ht="12.75" customHeight="1">
      <c r="A205" s="20"/>
      <c r="B205" s="20"/>
      <c r="C205" s="20"/>
      <c r="D205" s="20"/>
      <c r="E205" s="174"/>
      <c r="F205" s="174"/>
      <c r="G205" s="20"/>
      <c r="H205" s="20"/>
      <c r="I205" s="20"/>
      <c r="J205" s="20"/>
      <c r="K205" s="174"/>
      <c r="L205" s="174"/>
      <c r="M205" s="20"/>
      <c r="N205" s="20"/>
      <c r="O205" s="20"/>
      <c r="P205" s="20"/>
      <c r="Q205" s="20"/>
      <c r="R205" s="20"/>
      <c r="S205" s="20"/>
      <c r="T205" s="20"/>
      <c r="U205" s="20"/>
      <c r="V205" s="20"/>
      <c r="W205" s="20"/>
      <c r="X205" s="20"/>
      <c r="Y205" s="20"/>
      <c r="Z205" s="20"/>
    </row>
    <row r="206" ht="12.75" customHeight="1">
      <c r="A206" s="20"/>
      <c r="B206" s="20"/>
      <c r="C206" s="20"/>
      <c r="D206" s="20"/>
      <c r="E206" s="174"/>
      <c r="F206" s="174"/>
      <c r="G206" s="20"/>
      <c r="H206" s="20"/>
      <c r="I206" s="20"/>
      <c r="J206" s="20"/>
      <c r="K206" s="174"/>
      <c r="L206" s="174"/>
      <c r="M206" s="20"/>
      <c r="N206" s="20"/>
      <c r="O206" s="20"/>
      <c r="P206" s="20"/>
      <c r="Q206" s="20"/>
      <c r="R206" s="20"/>
      <c r="S206" s="20"/>
      <c r="T206" s="20"/>
      <c r="U206" s="20"/>
      <c r="V206" s="20"/>
      <c r="W206" s="20"/>
      <c r="X206" s="20"/>
      <c r="Y206" s="20"/>
      <c r="Z206" s="20"/>
    </row>
    <row r="207" ht="12.75" customHeight="1">
      <c r="A207" s="20"/>
      <c r="B207" s="20"/>
      <c r="C207" s="20"/>
      <c r="D207" s="20"/>
      <c r="E207" s="174"/>
      <c r="F207" s="174"/>
      <c r="G207" s="20"/>
      <c r="H207" s="20"/>
      <c r="I207" s="20"/>
      <c r="J207" s="20"/>
      <c r="K207" s="174"/>
      <c r="L207" s="174"/>
      <c r="M207" s="20"/>
      <c r="N207" s="20"/>
      <c r="O207" s="20"/>
      <c r="P207" s="20"/>
      <c r="Q207" s="20"/>
      <c r="R207" s="20"/>
      <c r="S207" s="20"/>
      <c r="T207" s="20"/>
      <c r="U207" s="20"/>
      <c r="V207" s="20"/>
      <c r="W207" s="20"/>
      <c r="X207" s="20"/>
      <c r="Y207" s="20"/>
      <c r="Z207" s="20"/>
    </row>
    <row r="208" ht="12.75" customHeight="1">
      <c r="A208" s="20"/>
      <c r="B208" s="20"/>
      <c r="C208" s="20"/>
      <c r="D208" s="20"/>
      <c r="E208" s="174"/>
      <c r="F208" s="174"/>
      <c r="G208" s="20"/>
      <c r="H208" s="20"/>
      <c r="I208" s="20"/>
      <c r="J208" s="20"/>
      <c r="K208" s="174"/>
      <c r="L208" s="174"/>
      <c r="M208" s="20"/>
      <c r="N208" s="20"/>
      <c r="O208" s="20"/>
      <c r="P208" s="20"/>
      <c r="Q208" s="20"/>
      <c r="R208" s="20"/>
      <c r="S208" s="20"/>
      <c r="T208" s="20"/>
      <c r="U208" s="20"/>
      <c r="V208" s="20"/>
      <c r="W208" s="20"/>
      <c r="X208" s="20"/>
      <c r="Y208" s="20"/>
      <c r="Z208" s="20"/>
    </row>
    <row r="209" ht="12.75" customHeight="1">
      <c r="A209" s="20"/>
      <c r="B209" s="20"/>
      <c r="C209" s="20"/>
      <c r="D209" s="20"/>
      <c r="E209" s="174"/>
      <c r="F209" s="174"/>
      <c r="G209" s="20"/>
      <c r="H209" s="20"/>
      <c r="I209" s="20"/>
      <c r="J209" s="20"/>
      <c r="K209" s="174"/>
      <c r="L209" s="174"/>
      <c r="M209" s="20"/>
      <c r="N209" s="20"/>
      <c r="O209" s="20"/>
      <c r="P209" s="20"/>
      <c r="Q209" s="20"/>
      <c r="R209" s="20"/>
      <c r="S209" s="20"/>
      <c r="T209" s="20"/>
      <c r="U209" s="20"/>
      <c r="V209" s="20"/>
      <c r="W209" s="20"/>
      <c r="X209" s="20"/>
      <c r="Y209" s="20"/>
      <c r="Z209" s="20"/>
    </row>
    <row r="210" ht="12.75" customHeight="1">
      <c r="A210" s="20"/>
      <c r="B210" s="20"/>
      <c r="C210" s="20"/>
      <c r="D210" s="20"/>
      <c r="E210" s="174"/>
      <c r="F210" s="174"/>
      <c r="G210" s="20"/>
      <c r="H210" s="20"/>
      <c r="I210" s="20"/>
      <c r="J210" s="20"/>
      <c r="K210" s="174"/>
      <c r="L210" s="174"/>
      <c r="M210" s="20"/>
      <c r="N210" s="20"/>
      <c r="O210" s="20"/>
      <c r="P210" s="20"/>
      <c r="Q210" s="20"/>
      <c r="R210" s="20"/>
      <c r="S210" s="20"/>
      <c r="T210" s="20"/>
      <c r="U210" s="20"/>
      <c r="V210" s="20"/>
      <c r="W210" s="20"/>
      <c r="X210" s="20"/>
      <c r="Y210" s="20"/>
      <c r="Z210" s="20"/>
    </row>
    <row r="211" ht="12.75" customHeight="1">
      <c r="A211" s="20"/>
      <c r="B211" s="20"/>
      <c r="C211" s="20"/>
      <c r="D211" s="20"/>
      <c r="E211" s="174"/>
      <c r="F211" s="174"/>
      <c r="G211" s="20"/>
      <c r="H211" s="20"/>
      <c r="I211" s="20"/>
      <c r="J211" s="20"/>
      <c r="K211" s="174"/>
      <c r="L211" s="174"/>
      <c r="M211" s="20"/>
      <c r="N211" s="20"/>
      <c r="O211" s="20"/>
      <c r="P211" s="20"/>
      <c r="Q211" s="20"/>
      <c r="R211" s="20"/>
      <c r="S211" s="20"/>
      <c r="T211" s="20"/>
      <c r="U211" s="20"/>
      <c r="V211" s="20"/>
      <c r="W211" s="20"/>
      <c r="X211" s="20"/>
      <c r="Y211" s="20"/>
      <c r="Z211" s="20"/>
    </row>
    <row r="212" ht="12.75" customHeight="1">
      <c r="A212" s="20"/>
      <c r="B212" s="20"/>
      <c r="C212" s="20"/>
      <c r="D212" s="20"/>
      <c r="E212" s="174"/>
      <c r="F212" s="174"/>
      <c r="G212" s="20"/>
      <c r="H212" s="20"/>
      <c r="I212" s="20"/>
      <c r="J212" s="20"/>
      <c r="K212" s="174"/>
      <c r="L212" s="174"/>
      <c r="M212" s="20"/>
      <c r="N212" s="20"/>
      <c r="O212" s="20"/>
      <c r="P212" s="20"/>
      <c r="Q212" s="20"/>
      <c r="R212" s="20"/>
      <c r="S212" s="20"/>
      <c r="T212" s="20"/>
      <c r="U212" s="20"/>
      <c r="V212" s="20"/>
      <c r="W212" s="20"/>
      <c r="X212" s="20"/>
      <c r="Y212" s="20"/>
      <c r="Z212" s="20"/>
    </row>
    <row r="213" ht="12.75" customHeight="1">
      <c r="A213" s="20"/>
      <c r="B213" s="20"/>
      <c r="C213" s="20"/>
      <c r="D213" s="20"/>
      <c r="E213" s="174"/>
      <c r="F213" s="174"/>
      <c r="G213" s="20"/>
      <c r="H213" s="20"/>
      <c r="I213" s="20"/>
      <c r="J213" s="20"/>
      <c r="K213" s="174"/>
      <c r="L213" s="174"/>
      <c r="M213" s="20"/>
      <c r="N213" s="20"/>
      <c r="O213" s="20"/>
      <c r="P213" s="20"/>
      <c r="Q213" s="20"/>
      <c r="R213" s="20"/>
      <c r="S213" s="20"/>
      <c r="T213" s="20"/>
      <c r="U213" s="20"/>
      <c r="V213" s="20"/>
      <c r="W213" s="20"/>
      <c r="X213" s="20"/>
      <c r="Y213" s="20"/>
      <c r="Z213" s="20"/>
    </row>
    <row r="214" ht="12.75" customHeight="1">
      <c r="A214" s="20"/>
      <c r="B214" s="20"/>
      <c r="C214" s="20"/>
      <c r="D214" s="20"/>
      <c r="E214" s="174"/>
      <c r="F214" s="174"/>
      <c r="G214" s="20"/>
      <c r="H214" s="20"/>
      <c r="I214" s="20"/>
      <c r="J214" s="20"/>
      <c r="K214" s="174"/>
      <c r="L214" s="174"/>
      <c r="M214" s="20"/>
      <c r="N214" s="20"/>
      <c r="O214" s="20"/>
      <c r="P214" s="20"/>
      <c r="Q214" s="20"/>
      <c r="R214" s="20"/>
      <c r="S214" s="20"/>
      <c r="T214" s="20"/>
      <c r="U214" s="20"/>
      <c r="V214" s="20"/>
      <c r="W214" s="20"/>
      <c r="X214" s="20"/>
      <c r="Y214" s="20"/>
      <c r="Z214" s="20"/>
    </row>
    <row r="215" ht="12.75" customHeight="1">
      <c r="A215" s="20"/>
      <c r="B215" s="20"/>
      <c r="C215" s="20"/>
      <c r="D215" s="20"/>
      <c r="E215" s="174"/>
      <c r="F215" s="174"/>
      <c r="G215" s="20"/>
      <c r="H215" s="20"/>
      <c r="I215" s="20"/>
      <c r="J215" s="20"/>
      <c r="K215" s="174"/>
      <c r="L215" s="174"/>
      <c r="M215" s="20"/>
      <c r="N215" s="20"/>
      <c r="O215" s="20"/>
      <c r="P215" s="20"/>
      <c r="Q215" s="20"/>
      <c r="R215" s="20"/>
      <c r="S215" s="20"/>
      <c r="T215" s="20"/>
      <c r="U215" s="20"/>
      <c r="V215" s="20"/>
      <c r="W215" s="20"/>
      <c r="X215" s="20"/>
      <c r="Y215" s="20"/>
      <c r="Z215" s="20"/>
    </row>
    <row r="216" ht="12.75" customHeight="1">
      <c r="A216" s="20"/>
      <c r="B216" s="20"/>
      <c r="C216" s="20"/>
      <c r="D216" s="20"/>
      <c r="E216" s="174"/>
      <c r="F216" s="174"/>
      <c r="G216" s="20"/>
      <c r="H216" s="20"/>
      <c r="I216" s="20"/>
      <c r="J216" s="20"/>
      <c r="K216" s="174"/>
      <c r="L216" s="174"/>
      <c r="M216" s="20"/>
      <c r="N216" s="20"/>
      <c r="O216" s="20"/>
      <c r="P216" s="20"/>
      <c r="Q216" s="20"/>
      <c r="R216" s="20"/>
      <c r="S216" s="20"/>
      <c r="T216" s="20"/>
      <c r="U216" s="20"/>
      <c r="V216" s="20"/>
      <c r="W216" s="20"/>
      <c r="X216" s="20"/>
      <c r="Y216" s="20"/>
      <c r="Z216" s="20"/>
    </row>
    <row r="217" ht="12.75" customHeight="1">
      <c r="A217" s="20"/>
      <c r="B217" s="20"/>
      <c r="C217" s="20"/>
      <c r="D217" s="20"/>
      <c r="E217" s="174"/>
      <c r="F217" s="174"/>
      <c r="G217" s="20"/>
      <c r="H217" s="20"/>
      <c r="I217" s="20"/>
      <c r="J217" s="20"/>
      <c r="K217" s="174"/>
      <c r="L217" s="174"/>
      <c r="M217" s="20"/>
      <c r="N217" s="20"/>
      <c r="O217" s="20"/>
      <c r="P217" s="20"/>
      <c r="Q217" s="20"/>
      <c r="R217" s="20"/>
      <c r="S217" s="20"/>
      <c r="T217" s="20"/>
      <c r="U217" s="20"/>
      <c r="V217" s="20"/>
      <c r="W217" s="20"/>
      <c r="X217" s="20"/>
      <c r="Y217" s="20"/>
      <c r="Z217" s="20"/>
    </row>
    <row r="218" ht="12.75" customHeight="1">
      <c r="A218" s="20"/>
      <c r="B218" s="20"/>
      <c r="C218" s="20"/>
      <c r="D218" s="20"/>
      <c r="E218" s="174"/>
      <c r="F218" s="174"/>
      <c r="G218" s="20"/>
      <c r="H218" s="20"/>
      <c r="I218" s="20"/>
      <c r="J218" s="20"/>
      <c r="K218" s="174"/>
      <c r="L218" s="174"/>
      <c r="M218" s="20"/>
      <c r="N218" s="20"/>
      <c r="O218" s="20"/>
      <c r="P218" s="20"/>
      <c r="Q218" s="20"/>
      <c r="R218" s="20"/>
      <c r="S218" s="20"/>
      <c r="T218" s="20"/>
      <c r="U218" s="20"/>
      <c r="V218" s="20"/>
      <c r="W218" s="20"/>
      <c r="X218" s="20"/>
      <c r="Y218" s="20"/>
      <c r="Z218" s="20"/>
    </row>
    <row r="219" ht="12.75" customHeight="1">
      <c r="A219" s="20"/>
      <c r="B219" s="20"/>
      <c r="C219" s="20"/>
      <c r="D219" s="20"/>
      <c r="E219" s="174"/>
      <c r="F219" s="174"/>
      <c r="G219" s="20"/>
      <c r="H219" s="20"/>
      <c r="I219" s="20"/>
      <c r="J219" s="20"/>
      <c r="K219" s="174"/>
      <c r="L219" s="174"/>
      <c r="M219" s="20"/>
      <c r="N219" s="20"/>
      <c r="O219" s="20"/>
      <c r="P219" s="20"/>
      <c r="Q219" s="20"/>
      <c r="R219" s="20"/>
      <c r="S219" s="20"/>
      <c r="T219" s="20"/>
      <c r="U219" s="20"/>
      <c r="V219" s="20"/>
      <c r="W219" s="20"/>
      <c r="X219" s="20"/>
      <c r="Y219" s="20"/>
      <c r="Z219" s="20"/>
    </row>
    <row r="220" ht="12.75" customHeight="1">
      <c r="A220" s="20"/>
      <c r="B220" s="20"/>
      <c r="C220" s="20"/>
      <c r="D220" s="20"/>
      <c r="E220" s="174"/>
      <c r="F220" s="174"/>
      <c r="G220" s="20"/>
      <c r="H220" s="20"/>
      <c r="I220" s="20"/>
      <c r="J220" s="20"/>
      <c r="K220" s="174"/>
      <c r="L220" s="174"/>
      <c r="M220" s="20"/>
      <c r="N220" s="20"/>
      <c r="O220" s="20"/>
      <c r="P220" s="20"/>
      <c r="Q220" s="20"/>
      <c r="R220" s="20"/>
      <c r="S220" s="20"/>
      <c r="T220" s="20"/>
      <c r="U220" s="20"/>
      <c r="V220" s="20"/>
      <c r="W220" s="20"/>
      <c r="X220" s="20"/>
      <c r="Y220" s="20"/>
      <c r="Z220" s="20"/>
    </row>
    <row r="221" ht="12.75" customHeight="1">
      <c r="A221" s="20"/>
      <c r="B221" s="20"/>
      <c r="C221" s="20"/>
      <c r="D221" s="20"/>
      <c r="E221" s="174"/>
      <c r="F221" s="174"/>
      <c r="G221" s="20"/>
      <c r="H221" s="20"/>
      <c r="I221" s="20"/>
      <c r="J221" s="20"/>
      <c r="K221" s="174"/>
      <c r="L221" s="174"/>
      <c r="M221" s="20"/>
      <c r="N221" s="20"/>
      <c r="O221" s="20"/>
      <c r="P221" s="20"/>
      <c r="Q221" s="20"/>
      <c r="R221" s="20"/>
      <c r="S221" s="20"/>
      <c r="T221" s="20"/>
      <c r="U221" s="20"/>
      <c r="V221" s="20"/>
      <c r="W221" s="20"/>
      <c r="X221" s="20"/>
      <c r="Y221" s="20"/>
      <c r="Z221" s="20"/>
    </row>
    <row r="222" ht="12.75" customHeight="1">
      <c r="A222" s="20"/>
      <c r="B222" s="20"/>
      <c r="C222" s="20"/>
      <c r="D222" s="20"/>
      <c r="E222" s="174"/>
      <c r="F222" s="174"/>
      <c r="G222" s="20"/>
      <c r="H222" s="20"/>
      <c r="I222" s="20"/>
      <c r="J222" s="20"/>
      <c r="K222" s="174"/>
      <c r="L222" s="174"/>
      <c r="M222" s="20"/>
      <c r="N222" s="20"/>
      <c r="O222" s="20"/>
      <c r="P222" s="20"/>
      <c r="Q222" s="20"/>
      <c r="R222" s="20"/>
      <c r="S222" s="20"/>
      <c r="T222" s="20"/>
      <c r="U222" s="20"/>
      <c r="V222" s="20"/>
      <c r="W222" s="20"/>
      <c r="X222" s="20"/>
      <c r="Y222" s="20"/>
      <c r="Z222" s="20"/>
    </row>
    <row r="223" ht="12.75" customHeight="1">
      <c r="A223" s="20"/>
      <c r="B223" s="20"/>
      <c r="C223" s="20"/>
      <c r="D223" s="20"/>
      <c r="E223" s="174"/>
      <c r="F223" s="174"/>
      <c r="G223" s="20"/>
      <c r="H223" s="20"/>
      <c r="I223" s="20"/>
      <c r="J223" s="20"/>
      <c r="K223" s="174"/>
      <c r="L223" s="174"/>
      <c r="M223" s="20"/>
      <c r="N223" s="20"/>
      <c r="O223" s="20"/>
      <c r="P223" s="20"/>
      <c r="Q223" s="20"/>
      <c r="R223" s="20"/>
      <c r="S223" s="20"/>
      <c r="T223" s="20"/>
      <c r="U223" s="20"/>
      <c r="V223" s="20"/>
      <c r="W223" s="20"/>
      <c r="X223" s="20"/>
      <c r="Y223" s="20"/>
      <c r="Z223" s="20"/>
    </row>
    <row r="224" ht="12.75" customHeight="1">
      <c r="A224" s="20"/>
      <c r="B224" s="20"/>
      <c r="C224" s="20"/>
      <c r="D224" s="20"/>
      <c r="E224" s="174"/>
      <c r="F224" s="174"/>
      <c r="G224" s="20"/>
      <c r="H224" s="20"/>
      <c r="I224" s="20"/>
      <c r="J224" s="20"/>
      <c r="K224" s="174"/>
      <c r="L224" s="174"/>
      <c r="M224" s="20"/>
      <c r="N224" s="20"/>
      <c r="O224" s="20"/>
      <c r="P224" s="20"/>
      <c r="Q224" s="20"/>
      <c r="R224" s="20"/>
      <c r="S224" s="20"/>
      <c r="T224" s="20"/>
      <c r="U224" s="20"/>
      <c r="V224" s="20"/>
      <c r="W224" s="20"/>
      <c r="X224" s="20"/>
      <c r="Y224" s="20"/>
      <c r="Z224" s="20"/>
    </row>
    <row r="225" ht="12.75" customHeight="1">
      <c r="A225" s="20"/>
      <c r="B225" s="20"/>
      <c r="C225" s="20"/>
      <c r="D225" s="20"/>
      <c r="E225" s="174"/>
      <c r="F225" s="174"/>
      <c r="G225" s="20"/>
      <c r="H225" s="20"/>
      <c r="I225" s="20"/>
      <c r="J225" s="20"/>
      <c r="K225" s="174"/>
      <c r="L225" s="174"/>
      <c r="M225" s="20"/>
      <c r="N225" s="20"/>
      <c r="O225" s="20"/>
      <c r="P225" s="20"/>
      <c r="Q225" s="20"/>
      <c r="R225" s="20"/>
      <c r="S225" s="20"/>
      <c r="T225" s="20"/>
      <c r="U225" s="20"/>
      <c r="V225" s="20"/>
      <c r="W225" s="20"/>
      <c r="X225" s="20"/>
      <c r="Y225" s="20"/>
      <c r="Z225" s="20"/>
    </row>
    <row r="226" ht="12.75" customHeight="1">
      <c r="A226" s="20"/>
      <c r="B226" s="20"/>
      <c r="C226" s="20"/>
      <c r="D226" s="20"/>
      <c r="E226" s="174"/>
      <c r="F226" s="174"/>
      <c r="G226" s="20"/>
      <c r="H226" s="20"/>
      <c r="I226" s="20"/>
      <c r="J226" s="20"/>
      <c r="K226" s="174"/>
      <c r="L226" s="174"/>
      <c r="M226" s="20"/>
      <c r="N226" s="20"/>
      <c r="O226" s="20"/>
      <c r="P226" s="20"/>
      <c r="Q226" s="20"/>
      <c r="R226" s="20"/>
      <c r="S226" s="20"/>
      <c r="T226" s="20"/>
      <c r="U226" s="20"/>
      <c r="V226" s="20"/>
      <c r="W226" s="20"/>
      <c r="X226" s="20"/>
      <c r="Y226" s="20"/>
      <c r="Z226" s="20"/>
    </row>
    <row r="227" ht="12.75" customHeight="1">
      <c r="A227" s="20"/>
      <c r="B227" s="20"/>
      <c r="C227" s="20"/>
      <c r="D227" s="20"/>
      <c r="E227" s="174"/>
      <c r="F227" s="174"/>
      <c r="G227" s="20"/>
      <c r="H227" s="20"/>
      <c r="I227" s="20"/>
      <c r="J227" s="20"/>
      <c r="K227" s="174"/>
      <c r="L227" s="174"/>
      <c r="M227" s="20"/>
      <c r="N227" s="20"/>
      <c r="O227" s="20"/>
      <c r="P227" s="20"/>
      <c r="Q227" s="20"/>
      <c r="R227" s="20"/>
      <c r="S227" s="20"/>
      <c r="T227" s="20"/>
      <c r="U227" s="20"/>
      <c r="V227" s="20"/>
      <c r="W227" s="20"/>
      <c r="X227" s="20"/>
      <c r="Y227" s="20"/>
      <c r="Z227" s="20"/>
    </row>
    <row r="228" ht="12.75" customHeight="1">
      <c r="A228" s="20"/>
      <c r="B228" s="20"/>
      <c r="C228" s="20"/>
      <c r="D228" s="20"/>
      <c r="E228" s="174"/>
      <c r="F228" s="174"/>
      <c r="G228" s="20"/>
      <c r="H228" s="20"/>
      <c r="I228" s="20"/>
      <c r="J228" s="20"/>
      <c r="K228" s="174"/>
      <c r="L228" s="174"/>
      <c r="M228" s="20"/>
      <c r="N228" s="20"/>
      <c r="O228" s="20"/>
      <c r="P228" s="20"/>
      <c r="Q228" s="20"/>
      <c r="R228" s="20"/>
      <c r="S228" s="20"/>
      <c r="T228" s="20"/>
      <c r="U228" s="20"/>
      <c r="V228" s="20"/>
      <c r="W228" s="20"/>
      <c r="X228" s="20"/>
      <c r="Y228" s="20"/>
      <c r="Z228" s="20"/>
    </row>
    <row r="229" ht="12.75" customHeight="1">
      <c r="A229" s="20"/>
      <c r="B229" s="20"/>
      <c r="C229" s="20"/>
      <c r="D229" s="20"/>
      <c r="E229" s="174"/>
      <c r="F229" s="174"/>
      <c r="G229" s="20"/>
      <c r="H229" s="20"/>
      <c r="I229" s="20"/>
      <c r="J229" s="20"/>
      <c r="K229" s="174"/>
      <c r="L229" s="174"/>
      <c r="M229" s="20"/>
      <c r="N229" s="20"/>
      <c r="O229" s="20"/>
      <c r="P229" s="20"/>
      <c r="Q229" s="20"/>
      <c r="R229" s="20"/>
      <c r="S229" s="20"/>
      <c r="T229" s="20"/>
      <c r="U229" s="20"/>
      <c r="V229" s="20"/>
      <c r="W229" s="20"/>
      <c r="X229" s="20"/>
      <c r="Y229" s="20"/>
      <c r="Z229" s="20"/>
    </row>
    <row r="230" ht="12.75" customHeight="1">
      <c r="A230" s="20"/>
      <c r="B230" s="20"/>
      <c r="C230" s="20"/>
      <c r="D230" s="20"/>
      <c r="E230" s="174"/>
      <c r="F230" s="174"/>
      <c r="G230" s="20"/>
      <c r="H230" s="20"/>
      <c r="I230" s="20"/>
      <c r="J230" s="20"/>
      <c r="K230" s="174"/>
      <c r="L230" s="174"/>
      <c r="M230" s="20"/>
      <c r="N230" s="20"/>
      <c r="O230" s="20"/>
      <c r="P230" s="20"/>
      <c r="Q230" s="20"/>
      <c r="R230" s="20"/>
      <c r="S230" s="20"/>
      <c r="T230" s="20"/>
      <c r="U230" s="20"/>
      <c r="V230" s="20"/>
      <c r="W230" s="20"/>
      <c r="X230" s="20"/>
      <c r="Y230" s="20"/>
      <c r="Z230" s="20"/>
    </row>
    <row r="231" ht="12.75" customHeight="1">
      <c r="A231" s="20"/>
      <c r="B231" s="20"/>
      <c r="C231" s="20"/>
      <c r="D231" s="20"/>
      <c r="E231" s="174"/>
      <c r="F231" s="174"/>
      <c r="G231" s="20"/>
      <c r="H231" s="20"/>
      <c r="I231" s="20"/>
      <c r="J231" s="20"/>
      <c r="K231" s="174"/>
      <c r="L231" s="174"/>
      <c r="M231" s="20"/>
      <c r="N231" s="20"/>
      <c r="O231" s="20"/>
      <c r="P231" s="20"/>
      <c r="Q231" s="20"/>
      <c r="R231" s="20"/>
      <c r="S231" s="20"/>
      <c r="T231" s="20"/>
      <c r="U231" s="20"/>
      <c r="V231" s="20"/>
      <c r="W231" s="20"/>
      <c r="X231" s="20"/>
      <c r="Y231" s="20"/>
      <c r="Z231" s="20"/>
    </row>
    <row r="232" ht="12.75" customHeight="1">
      <c r="A232" s="20"/>
      <c r="B232" s="20"/>
      <c r="C232" s="20"/>
      <c r="D232" s="20"/>
      <c r="E232" s="174"/>
      <c r="F232" s="174"/>
      <c r="G232" s="20"/>
      <c r="H232" s="20"/>
      <c r="I232" s="20"/>
      <c r="J232" s="20"/>
      <c r="K232" s="174"/>
      <c r="L232" s="174"/>
      <c r="M232" s="20"/>
      <c r="N232" s="20"/>
      <c r="O232" s="20"/>
      <c r="P232" s="20"/>
      <c r="Q232" s="20"/>
      <c r="R232" s="20"/>
      <c r="S232" s="20"/>
      <c r="T232" s="20"/>
      <c r="U232" s="20"/>
      <c r="V232" s="20"/>
      <c r="W232" s="20"/>
      <c r="X232" s="20"/>
      <c r="Y232" s="20"/>
      <c r="Z232" s="20"/>
    </row>
    <row r="233" ht="12.75" customHeight="1">
      <c r="A233" s="20"/>
      <c r="B233" s="20"/>
      <c r="C233" s="20"/>
      <c r="D233" s="20"/>
      <c r="E233" s="174"/>
      <c r="F233" s="174"/>
      <c r="G233" s="20"/>
      <c r="H233" s="20"/>
      <c r="I233" s="20"/>
      <c r="J233" s="20"/>
      <c r="K233" s="174"/>
      <c r="L233" s="174"/>
      <c r="M233" s="20"/>
      <c r="N233" s="20"/>
      <c r="O233" s="20"/>
      <c r="P233" s="20"/>
      <c r="Q233" s="20"/>
      <c r="R233" s="20"/>
      <c r="S233" s="20"/>
      <c r="T233" s="20"/>
      <c r="U233" s="20"/>
      <c r="V233" s="20"/>
      <c r="W233" s="20"/>
      <c r="X233" s="20"/>
      <c r="Y233" s="20"/>
      <c r="Z233" s="20"/>
    </row>
    <row r="234" ht="12.75" customHeight="1">
      <c r="A234" s="20"/>
      <c r="B234" s="20"/>
      <c r="C234" s="20"/>
      <c r="D234" s="20"/>
      <c r="E234" s="174"/>
      <c r="F234" s="174"/>
      <c r="G234" s="20"/>
      <c r="H234" s="20"/>
      <c r="I234" s="20"/>
      <c r="J234" s="20"/>
      <c r="K234" s="174"/>
      <c r="L234" s="174"/>
      <c r="M234" s="20"/>
      <c r="N234" s="20"/>
      <c r="O234" s="20"/>
      <c r="P234" s="20"/>
      <c r="Q234" s="20"/>
      <c r="R234" s="20"/>
      <c r="S234" s="20"/>
      <c r="T234" s="20"/>
      <c r="U234" s="20"/>
      <c r="V234" s="20"/>
      <c r="W234" s="20"/>
      <c r="X234" s="20"/>
      <c r="Y234" s="20"/>
      <c r="Z234" s="20"/>
    </row>
    <row r="235" ht="12.75" customHeight="1">
      <c r="A235" s="20"/>
      <c r="B235" s="20"/>
      <c r="C235" s="20"/>
      <c r="D235" s="20"/>
      <c r="E235" s="174"/>
      <c r="F235" s="174"/>
      <c r="G235" s="20"/>
      <c r="H235" s="20"/>
      <c r="I235" s="20"/>
      <c r="J235" s="20"/>
      <c r="K235" s="174"/>
      <c r="L235" s="174"/>
      <c r="M235" s="20"/>
      <c r="N235" s="20"/>
      <c r="O235" s="20"/>
      <c r="P235" s="20"/>
      <c r="Q235" s="20"/>
      <c r="R235" s="20"/>
      <c r="S235" s="20"/>
      <c r="T235" s="20"/>
      <c r="U235" s="20"/>
      <c r="V235" s="20"/>
      <c r="W235" s="20"/>
      <c r="X235" s="20"/>
      <c r="Y235" s="20"/>
      <c r="Z235" s="20"/>
    </row>
    <row r="236" ht="12.75" customHeight="1">
      <c r="A236" s="20"/>
      <c r="B236" s="20"/>
      <c r="C236" s="20"/>
      <c r="D236" s="20"/>
      <c r="E236" s="174"/>
      <c r="F236" s="174"/>
      <c r="G236" s="20"/>
      <c r="H236" s="20"/>
      <c r="I236" s="20"/>
      <c r="J236" s="20"/>
      <c r="K236" s="174"/>
      <c r="L236" s="174"/>
      <c r="M236" s="20"/>
      <c r="N236" s="20"/>
      <c r="O236" s="20"/>
      <c r="P236" s="20"/>
      <c r="Q236" s="20"/>
      <c r="R236" s="20"/>
      <c r="S236" s="20"/>
      <c r="T236" s="20"/>
      <c r="U236" s="20"/>
      <c r="V236" s="20"/>
      <c r="W236" s="20"/>
      <c r="X236" s="20"/>
      <c r="Y236" s="20"/>
      <c r="Z236" s="20"/>
    </row>
    <row r="237" ht="12.75" customHeight="1">
      <c r="A237" s="20"/>
      <c r="B237" s="20"/>
      <c r="C237" s="20"/>
      <c r="D237" s="20"/>
      <c r="E237" s="174"/>
      <c r="F237" s="174"/>
      <c r="G237" s="20"/>
      <c r="H237" s="20"/>
      <c r="I237" s="20"/>
      <c r="J237" s="20"/>
      <c r="K237" s="174"/>
      <c r="L237" s="174"/>
      <c r="M237" s="20"/>
      <c r="N237" s="20"/>
      <c r="O237" s="20"/>
      <c r="P237" s="20"/>
      <c r="Q237" s="20"/>
      <c r="R237" s="20"/>
      <c r="S237" s="20"/>
      <c r="T237" s="20"/>
      <c r="U237" s="20"/>
      <c r="V237" s="20"/>
      <c r="W237" s="20"/>
      <c r="X237" s="20"/>
      <c r="Y237" s="20"/>
      <c r="Z237" s="20"/>
    </row>
    <row r="238" ht="12.75" customHeight="1">
      <c r="A238" s="20"/>
      <c r="B238" s="20"/>
      <c r="C238" s="20"/>
      <c r="D238" s="20"/>
      <c r="E238" s="174"/>
      <c r="F238" s="174"/>
      <c r="G238" s="20"/>
      <c r="H238" s="20"/>
      <c r="I238" s="20"/>
      <c r="J238" s="20"/>
      <c r="K238" s="174"/>
      <c r="L238" s="174"/>
      <c r="M238" s="20"/>
      <c r="N238" s="20"/>
      <c r="O238" s="20"/>
      <c r="P238" s="20"/>
      <c r="Q238" s="20"/>
      <c r="R238" s="20"/>
      <c r="S238" s="20"/>
      <c r="T238" s="20"/>
      <c r="U238" s="20"/>
      <c r="V238" s="20"/>
      <c r="W238" s="20"/>
      <c r="X238" s="20"/>
      <c r="Y238" s="20"/>
      <c r="Z238" s="20"/>
    </row>
    <row r="239" ht="12.75" customHeight="1">
      <c r="A239" s="20"/>
      <c r="B239" s="20"/>
      <c r="C239" s="20"/>
      <c r="D239" s="20"/>
      <c r="E239" s="174"/>
      <c r="F239" s="174"/>
      <c r="G239" s="20"/>
      <c r="H239" s="20"/>
      <c r="I239" s="20"/>
      <c r="J239" s="20"/>
      <c r="K239" s="174"/>
      <c r="L239" s="174"/>
      <c r="M239" s="20"/>
      <c r="N239" s="20"/>
      <c r="O239" s="20"/>
      <c r="P239" s="20"/>
      <c r="Q239" s="20"/>
      <c r="R239" s="20"/>
      <c r="S239" s="20"/>
      <c r="T239" s="20"/>
      <c r="U239" s="20"/>
      <c r="V239" s="20"/>
      <c r="W239" s="20"/>
      <c r="X239" s="20"/>
      <c r="Y239" s="20"/>
      <c r="Z239" s="20"/>
    </row>
    <row r="240" ht="12.75" customHeight="1">
      <c r="A240" s="20"/>
      <c r="B240" s="20"/>
      <c r="C240" s="20"/>
      <c r="D240" s="20"/>
      <c r="E240" s="174"/>
      <c r="F240" s="174"/>
      <c r="G240" s="20"/>
      <c r="H240" s="20"/>
      <c r="I240" s="20"/>
      <c r="J240" s="20"/>
      <c r="K240" s="174"/>
      <c r="L240" s="174"/>
      <c r="M240" s="20"/>
      <c r="N240" s="20"/>
      <c r="O240" s="20"/>
      <c r="P240" s="20"/>
      <c r="Q240" s="20"/>
      <c r="R240" s="20"/>
      <c r="S240" s="20"/>
      <c r="T240" s="20"/>
      <c r="U240" s="20"/>
      <c r="V240" s="20"/>
      <c r="W240" s="20"/>
      <c r="X240" s="20"/>
      <c r="Y240" s="20"/>
      <c r="Z240" s="20"/>
    </row>
    <row r="241" ht="12.75" customHeight="1">
      <c r="A241" s="20"/>
      <c r="B241" s="20"/>
      <c r="C241" s="20"/>
      <c r="D241" s="20"/>
      <c r="E241" s="174"/>
      <c r="F241" s="174"/>
      <c r="G241" s="20"/>
      <c r="H241" s="20"/>
      <c r="I241" s="20"/>
      <c r="J241" s="20"/>
      <c r="K241" s="174"/>
      <c r="L241" s="174"/>
      <c r="M241" s="20"/>
      <c r="N241" s="20"/>
      <c r="O241" s="20"/>
      <c r="P241" s="20"/>
      <c r="Q241" s="20"/>
      <c r="R241" s="20"/>
      <c r="S241" s="20"/>
      <c r="T241" s="20"/>
      <c r="U241" s="20"/>
      <c r="V241" s="20"/>
      <c r="W241" s="20"/>
      <c r="X241" s="20"/>
      <c r="Y241" s="20"/>
      <c r="Z241" s="20"/>
    </row>
    <row r="242" ht="12.75" customHeight="1">
      <c r="A242" s="20"/>
      <c r="B242" s="20"/>
      <c r="C242" s="20"/>
      <c r="D242" s="20"/>
      <c r="E242" s="174"/>
      <c r="F242" s="174"/>
      <c r="G242" s="20"/>
      <c r="H242" s="20"/>
      <c r="I242" s="20"/>
      <c r="J242" s="20"/>
      <c r="K242" s="174"/>
      <c r="L242" s="174"/>
      <c r="M242" s="20"/>
      <c r="N242" s="20"/>
      <c r="O242" s="20"/>
      <c r="P242" s="20"/>
      <c r="Q242" s="20"/>
      <c r="R242" s="20"/>
      <c r="S242" s="20"/>
      <c r="T242" s="20"/>
      <c r="U242" s="20"/>
      <c r="V242" s="20"/>
      <c r="W242" s="20"/>
      <c r="X242" s="20"/>
      <c r="Y242" s="20"/>
      <c r="Z242" s="20"/>
    </row>
    <row r="243" ht="12.75" customHeight="1">
      <c r="A243" s="20"/>
      <c r="B243" s="20"/>
      <c r="C243" s="20"/>
      <c r="D243" s="20"/>
      <c r="E243" s="174"/>
      <c r="F243" s="174"/>
      <c r="G243" s="20"/>
      <c r="H243" s="20"/>
      <c r="I243" s="20"/>
      <c r="J243" s="20"/>
      <c r="K243" s="174"/>
      <c r="L243" s="174"/>
      <c r="M243" s="20"/>
      <c r="N243" s="20"/>
      <c r="O243" s="20"/>
      <c r="P243" s="20"/>
      <c r="Q243" s="20"/>
      <c r="R243" s="20"/>
      <c r="S243" s="20"/>
      <c r="T243" s="20"/>
      <c r="U243" s="20"/>
      <c r="V243" s="20"/>
      <c r="W243" s="20"/>
      <c r="X243" s="20"/>
      <c r="Y243" s="20"/>
      <c r="Z243" s="20"/>
    </row>
    <row r="244" ht="12.75" customHeight="1">
      <c r="A244" s="20"/>
      <c r="B244" s="20"/>
      <c r="C244" s="20"/>
      <c r="D244" s="20"/>
      <c r="E244" s="174"/>
      <c r="F244" s="174"/>
      <c r="G244" s="20"/>
      <c r="H244" s="20"/>
      <c r="I244" s="20"/>
      <c r="J244" s="20"/>
      <c r="K244" s="174"/>
      <c r="L244" s="174"/>
      <c r="M244" s="20"/>
      <c r="N244" s="20"/>
      <c r="O244" s="20"/>
      <c r="P244" s="20"/>
      <c r="Q244" s="20"/>
      <c r="R244" s="20"/>
      <c r="S244" s="20"/>
      <c r="T244" s="20"/>
      <c r="U244" s="20"/>
      <c r="V244" s="20"/>
      <c r="W244" s="20"/>
      <c r="X244" s="20"/>
      <c r="Y244" s="20"/>
      <c r="Z244" s="20"/>
    </row>
    <row r="245" ht="12.75" customHeight="1">
      <c r="A245" s="20"/>
      <c r="B245" s="20"/>
      <c r="C245" s="20"/>
      <c r="D245" s="20"/>
      <c r="E245" s="174"/>
      <c r="F245" s="174"/>
      <c r="G245" s="20"/>
      <c r="H245" s="20"/>
      <c r="I245" s="20"/>
      <c r="J245" s="20"/>
      <c r="K245" s="174"/>
      <c r="L245" s="174"/>
      <c r="M245" s="20"/>
      <c r="N245" s="20"/>
      <c r="O245" s="20"/>
      <c r="P245" s="20"/>
      <c r="Q245" s="20"/>
      <c r="R245" s="20"/>
      <c r="S245" s="20"/>
      <c r="T245" s="20"/>
      <c r="U245" s="20"/>
      <c r="V245" s="20"/>
      <c r="W245" s="20"/>
      <c r="X245" s="20"/>
      <c r="Y245" s="20"/>
      <c r="Z245" s="20"/>
    </row>
    <row r="246" ht="12.75" customHeight="1">
      <c r="A246" s="20"/>
      <c r="B246" s="20"/>
      <c r="C246" s="20"/>
      <c r="D246" s="20"/>
      <c r="E246" s="174"/>
      <c r="F246" s="174"/>
      <c r="G246" s="20"/>
      <c r="H246" s="20"/>
      <c r="I246" s="20"/>
      <c r="J246" s="20"/>
      <c r="K246" s="174"/>
      <c r="L246" s="174"/>
      <c r="M246" s="20"/>
      <c r="N246" s="20"/>
      <c r="O246" s="20"/>
      <c r="P246" s="20"/>
      <c r="Q246" s="20"/>
      <c r="R246" s="20"/>
      <c r="S246" s="20"/>
      <c r="T246" s="20"/>
      <c r="U246" s="20"/>
      <c r="V246" s="20"/>
      <c r="W246" s="20"/>
      <c r="X246" s="20"/>
      <c r="Y246" s="20"/>
      <c r="Z246" s="20"/>
    </row>
    <row r="247" ht="12.75" customHeight="1">
      <c r="A247" s="20"/>
      <c r="B247" s="20"/>
      <c r="C247" s="20"/>
      <c r="D247" s="20"/>
      <c r="E247" s="174"/>
      <c r="F247" s="174"/>
      <c r="G247" s="20"/>
      <c r="H247" s="20"/>
      <c r="I247" s="20"/>
      <c r="J247" s="20"/>
      <c r="K247" s="174"/>
      <c r="L247" s="174"/>
      <c r="M247" s="20"/>
      <c r="N247" s="20"/>
      <c r="O247" s="20"/>
      <c r="P247" s="20"/>
      <c r="Q247" s="20"/>
      <c r="R247" s="20"/>
      <c r="S247" s="20"/>
      <c r="T247" s="20"/>
      <c r="U247" s="20"/>
      <c r="V247" s="20"/>
      <c r="W247" s="20"/>
      <c r="X247" s="20"/>
      <c r="Y247" s="20"/>
      <c r="Z247" s="20"/>
    </row>
    <row r="248" ht="12.75" customHeight="1">
      <c r="A248" s="20"/>
      <c r="B248" s="20"/>
      <c r="C248" s="20"/>
      <c r="D248" s="20"/>
      <c r="E248" s="174"/>
      <c r="F248" s="174"/>
      <c r="G248" s="20"/>
      <c r="H248" s="20"/>
      <c r="I248" s="20"/>
      <c r="J248" s="20"/>
      <c r="K248" s="174"/>
      <c r="L248" s="174"/>
      <c r="M248" s="20"/>
      <c r="N248" s="20"/>
      <c r="O248" s="20"/>
      <c r="P248" s="20"/>
      <c r="Q248" s="20"/>
      <c r="R248" s="20"/>
      <c r="S248" s="20"/>
      <c r="T248" s="20"/>
      <c r="U248" s="20"/>
      <c r="V248" s="20"/>
      <c r="W248" s="20"/>
      <c r="X248" s="20"/>
      <c r="Y248" s="20"/>
      <c r="Z248" s="20"/>
    </row>
    <row r="249" ht="12.75" customHeight="1">
      <c r="A249" s="20"/>
      <c r="B249" s="20"/>
      <c r="C249" s="20"/>
      <c r="D249" s="20"/>
      <c r="E249" s="174"/>
      <c r="F249" s="174"/>
      <c r="G249" s="20"/>
      <c r="H249" s="20"/>
      <c r="I249" s="20"/>
      <c r="J249" s="20"/>
      <c r="K249" s="174"/>
      <c r="L249" s="174"/>
      <c r="M249" s="20"/>
      <c r="N249" s="20"/>
      <c r="O249" s="20"/>
      <c r="P249" s="20"/>
      <c r="Q249" s="20"/>
      <c r="R249" s="20"/>
      <c r="S249" s="20"/>
      <c r="T249" s="20"/>
      <c r="U249" s="20"/>
      <c r="V249" s="20"/>
      <c r="W249" s="20"/>
      <c r="X249" s="20"/>
      <c r="Y249" s="20"/>
      <c r="Z249" s="20"/>
    </row>
    <row r="250" ht="12.75" customHeight="1">
      <c r="A250" s="20"/>
      <c r="B250" s="20"/>
      <c r="C250" s="20"/>
      <c r="D250" s="20"/>
      <c r="E250" s="174"/>
      <c r="F250" s="174"/>
      <c r="G250" s="20"/>
      <c r="H250" s="20"/>
      <c r="I250" s="20"/>
      <c r="J250" s="20"/>
      <c r="K250" s="174"/>
      <c r="L250" s="174"/>
      <c r="M250" s="20"/>
      <c r="N250" s="20"/>
      <c r="O250" s="20"/>
      <c r="P250" s="20"/>
      <c r="Q250" s="20"/>
      <c r="R250" s="20"/>
      <c r="S250" s="20"/>
      <c r="T250" s="20"/>
      <c r="U250" s="20"/>
      <c r="V250" s="20"/>
      <c r="W250" s="20"/>
      <c r="X250" s="20"/>
      <c r="Y250" s="20"/>
      <c r="Z250" s="20"/>
    </row>
    <row r="251" ht="12.75" customHeight="1">
      <c r="A251" s="20"/>
      <c r="B251" s="20"/>
      <c r="C251" s="20"/>
      <c r="D251" s="20"/>
      <c r="E251" s="174"/>
      <c r="F251" s="174"/>
      <c r="G251" s="20"/>
      <c r="H251" s="20"/>
      <c r="I251" s="20"/>
      <c r="J251" s="20"/>
      <c r="K251" s="174"/>
      <c r="L251" s="174"/>
      <c r="M251" s="20"/>
      <c r="N251" s="20"/>
      <c r="O251" s="20"/>
      <c r="P251" s="20"/>
      <c r="Q251" s="20"/>
      <c r="R251" s="20"/>
      <c r="S251" s="20"/>
      <c r="T251" s="20"/>
      <c r="U251" s="20"/>
      <c r="V251" s="20"/>
      <c r="W251" s="20"/>
      <c r="X251" s="20"/>
      <c r="Y251" s="20"/>
      <c r="Z251" s="20"/>
    </row>
    <row r="252" ht="12.75" customHeight="1">
      <c r="A252" s="20"/>
      <c r="B252" s="20"/>
      <c r="C252" s="20"/>
      <c r="D252" s="20"/>
      <c r="E252" s="174"/>
      <c r="F252" s="174"/>
      <c r="G252" s="20"/>
      <c r="H252" s="20"/>
      <c r="I252" s="20"/>
      <c r="J252" s="20"/>
      <c r="K252" s="174"/>
      <c r="L252" s="174"/>
      <c r="M252" s="20"/>
      <c r="N252" s="20"/>
      <c r="O252" s="20"/>
      <c r="P252" s="20"/>
      <c r="Q252" s="20"/>
      <c r="R252" s="20"/>
      <c r="S252" s="20"/>
      <c r="T252" s="20"/>
      <c r="U252" s="20"/>
      <c r="V252" s="20"/>
      <c r="W252" s="20"/>
      <c r="X252" s="20"/>
      <c r="Y252" s="20"/>
      <c r="Z252" s="20"/>
    </row>
    <row r="253" ht="12.75" customHeight="1">
      <c r="A253" s="20"/>
      <c r="B253" s="20"/>
      <c r="C253" s="20"/>
      <c r="D253" s="20"/>
      <c r="E253" s="174"/>
      <c r="F253" s="174"/>
      <c r="G253" s="20"/>
      <c r="H253" s="20"/>
      <c r="I253" s="20"/>
      <c r="J253" s="20"/>
      <c r="K253" s="174"/>
      <c r="L253" s="174"/>
      <c r="M253" s="20"/>
      <c r="N253" s="20"/>
      <c r="O253" s="20"/>
      <c r="P253" s="20"/>
      <c r="Q253" s="20"/>
      <c r="R253" s="20"/>
      <c r="S253" s="20"/>
      <c r="T253" s="20"/>
      <c r="U253" s="20"/>
      <c r="V253" s="20"/>
      <c r="W253" s="20"/>
      <c r="X253" s="20"/>
      <c r="Y253" s="20"/>
      <c r="Z253" s="20"/>
    </row>
    <row r="254" ht="12.75" customHeight="1">
      <c r="A254" s="20"/>
      <c r="B254" s="20"/>
      <c r="C254" s="20"/>
      <c r="D254" s="20"/>
      <c r="E254" s="174"/>
      <c r="F254" s="174"/>
      <c r="G254" s="20"/>
      <c r="H254" s="20"/>
      <c r="I254" s="20"/>
      <c r="J254" s="20"/>
      <c r="K254" s="174"/>
      <c r="L254" s="174"/>
      <c r="M254" s="20"/>
      <c r="N254" s="20"/>
      <c r="O254" s="20"/>
      <c r="P254" s="20"/>
      <c r="Q254" s="20"/>
      <c r="R254" s="20"/>
      <c r="S254" s="20"/>
      <c r="T254" s="20"/>
      <c r="U254" s="20"/>
      <c r="V254" s="20"/>
      <c r="W254" s="20"/>
      <c r="X254" s="20"/>
      <c r="Y254" s="20"/>
      <c r="Z254" s="20"/>
    </row>
    <row r="255" ht="12.75" customHeight="1">
      <c r="A255" s="20"/>
      <c r="B255" s="20"/>
      <c r="C255" s="20"/>
      <c r="D255" s="20"/>
      <c r="E255" s="174"/>
      <c r="F255" s="174"/>
      <c r="G255" s="20"/>
      <c r="H255" s="20"/>
      <c r="I255" s="20"/>
      <c r="J255" s="20"/>
      <c r="K255" s="174"/>
      <c r="L255" s="174"/>
      <c r="M255" s="20"/>
      <c r="N255" s="20"/>
      <c r="O255" s="20"/>
      <c r="P255" s="20"/>
      <c r="Q255" s="20"/>
      <c r="R255" s="20"/>
      <c r="S255" s="20"/>
      <c r="T255" s="20"/>
      <c r="U255" s="20"/>
      <c r="V255" s="20"/>
      <c r="W255" s="20"/>
      <c r="X255" s="20"/>
      <c r="Y255" s="20"/>
      <c r="Z255" s="20"/>
    </row>
    <row r="256" ht="12.75" customHeight="1">
      <c r="A256" s="20"/>
      <c r="B256" s="20"/>
      <c r="C256" s="20"/>
      <c r="D256" s="20"/>
      <c r="E256" s="174"/>
      <c r="F256" s="174"/>
      <c r="G256" s="20"/>
      <c r="H256" s="20"/>
      <c r="I256" s="20"/>
      <c r="J256" s="20"/>
      <c r="K256" s="174"/>
      <c r="L256" s="174"/>
      <c r="M256" s="20"/>
      <c r="N256" s="20"/>
      <c r="O256" s="20"/>
      <c r="P256" s="20"/>
      <c r="Q256" s="20"/>
      <c r="R256" s="20"/>
      <c r="S256" s="20"/>
      <c r="T256" s="20"/>
      <c r="U256" s="20"/>
      <c r="V256" s="20"/>
      <c r="W256" s="20"/>
      <c r="X256" s="20"/>
      <c r="Y256" s="20"/>
      <c r="Z256" s="20"/>
    </row>
    <row r="257" ht="12.75" customHeight="1">
      <c r="A257" s="20"/>
      <c r="B257" s="20"/>
      <c r="C257" s="20"/>
      <c r="D257" s="20"/>
      <c r="E257" s="174"/>
      <c r="F257" s="174"/>
      <c r="G257" s="20"/>
      <c r="H257" s="20"/>
      <c r="I257" s="20"/>
      <c r="J257" s="20"/>
      <c r="K257" s="174"/>
      <c r="L257" s="174"/>
      <c r="M257" s="20"/>
      <c r="N257" s="20"/>
      <c r="O257" s="20"/>
      <c r="P257" s="20"/>
      <c r="Q257" s="20"/>
      <c r="R257" s="20"/>
      <c r="S257" s="20"/>
      <c r="T257" s="20"/>
      <c r="U257" s="20"/>
      <c r="V257" s="20"/>
      <c r="W257" s="20"/>
      <c r="X257" s="20"/>
      <c r="Y257" s="20"/>
      <c r="Z257" s="20"/>
    </row>
    <row r="258" ht="12.75" customHeight="1">
      <c r="A258" s="20"/>
      <c r="B258" s="20"/>
      <c r="C258" s="20"/>
      <c r="D258" s="20"/>
      <c r="E258" s="174"/>
      <c r="F258" s="174"/>
      <c r="G258" s="20"/>
      <c r="H258" s="20"/>
      <c r="I258" s="20"/>
      <c r="J258" s="20"/>
      <c r="K258" s="174"/>
      <c r="L258" s="174"/>
      <c r="M258" s="20"/>
      <c r="N258" s="20"/>
      <c r="O258" s="20"/>
      <c r="P258" s="20"/>
      <c r="Q258" s="20"/>
      <c r="R258" s="20"/>
      <c r="S258" s="20"/>
      <c r="T258" s="20"/>
      <c r="U258" s="20"/>
      <c r="V258" s="20"/>
      <c r="W258" s="20"/>
      <c r="X258" s="20"/>
      <c r="Y258" s="20"/>
      <c r="Z258" s="20"/>
    </row>
    <row r="259" ht="12.75" customHeight="1">
      <c r="A259" s="20"/>
      <c r="B259" s="20"/>
      <c r="C259" s="20"/>
      <c r="D259" s="20"/>
      <c r="E259" s="174"/>
      <c r="F259" s="174"/>
      <c r="G259" s="20"/>
      <c r="H259" s="20"/>
      <c r="I259" s="20"/>
      <c r="J259" s="20"/>
      <c r="K259" s="174"/>
      <c r="L259" s="174"/>
      <c r="M259" s="20"/>
      <c r="N259" s="20"/>
      <c r="O259" s="20"/>
      <c r="P259" s="20"/>
      <c r="Q259" s="20"/>
      <c r="R259" s="20"/>
      <c r="S259" s="20"/>
      <c r="T259" s="20"/>
      <c r="U259" s="20"/>
      <c r="V259" s="20"/>
      <c r="W259" s="20"/>
      <c r="X259" s="20"/>
      <c r="Y259" s="20"/>
      <c r="Z259" s="20"/>
    </row>
    <row r="260" ht="12.75" customHeight="1">
      <c r="A260" s="20"/>
      <c r="B260" s="20"/>
      <c r="C260" s="20"/>
      <c r="D260" s="20"/>
      <c r="E260" s="174"/>
      <c r="F260" s="174"/>
      <c r="G260" s="20"/>
      <c r="H260" s="20"/>
      <c r="I260" s="20"/>
      <c r="J260" s="20"/>
      <c r="K260" s="174"/>
      <c r="L260" s="174"/>
      <c r="M260" s="20"/>
      <c r="N260" s="20"/>
      <c r="O260" s="20"/>
      <c r="P260" s="20"/>
      <c r="Q260" s="20"/>
      <c r="R260" s="20"/>
      <c r="S260" s="20"/>
      <c r="T260" s="20"/>
      <c r="U260" s="20"/>
      <c r="V260" s="20"/>
      <c r="W260" s="20"/>
      <c r="X260" s="20"/>
      <c r="Y260" s="20"/>
      <c r="Z260" s="20"/>
    </row>
    <row r="261" ht="12.75" customHeight="1">
      <c r="A261" s="20"/>
      <c r="B261" s="20"/>
      <c r="C261" s="20"/>
      <c r="D261" s="20"/>
      <c r="E261" s="174"/>
      <c r="F261" s="174"/>
      <c r="G261" s="20"/>
      <c r="H261" s="20"/>
      <c r="I261" s="20"/>
      <c r="J261" s="20"/>
      <c r="K261" s="174"/>
      <c r="L261" s="174"/>
      <c r="M261" s="20"/>
      <c r="N261" s="20"/>
      <c r="O261" s="20"/>
      <c r="P261" s="20"/>
      <c r="Q261" s="20"/>
      <c r="R261" s="20"/>
      <c r="S261" s="20"/>
      <c r="T261" s="20"/>
      <c r="U261" s="20"/>
      <c r="V261" s="20"/>
      <c r="W261" s="20"/>
      <c r="X261" s="20"/>
      <c r="Y261" s="20"/>
      <c r="Z261" s="20"/>
    </row>
    <row r="262" ht="12.75" customHeight="1">
      <c r="A262" s="20"/>
      <c r="B262" s="20"/>
      <c r="C262" s="20"/>
      <c r="D262" s="20"/>
      <c r="E262" s="174"/>
      <c r="F262" s="174"/>
      <c r="G262" s="20"/>
      <c r="H262" s="20"/>
      <c r="I262" s="20"/>
      <c r="J262" s="20"/>
      <c r="K262" s="174"/>
      <c r="L262" s="174"/>
      <c r="M262" s="20"/>
      <c r="N262" s="20"/>
      <c r="O262" s="20"/>
      <c r="P262" s="20"/>
      <c r="Q262" s="20"/>
      <c r="R262" s="20"/>
      <c r="S262" s="20"/>
      <c r="T262" s="20"/>
      <c r="U262" s="20"/>
      <c r="V262" s="20"/>
      <c r="W262" s="20"/>
      <c r="X262" s="20"/>
      <c r="Y262" s="20"/>
      <c r="Z262" s="20"/>
    </row>
    <row r="263" ht="12.75" customHeight="1">
      <c r="A263" s="20"/>
      <c r="B263" s="20"/>
      <c r="C263" s="20"/>
      <c r="D263" s="20"/>
      <c r="E263" s="174"/>
      <c r="F263" s="174"/>
      <c r="G263" s="20"/>
      <c r="H263" s="20"/>
      <c r="I263" s="20"/>
      <c r="J263" s="20"/>
      <c r="K263" s="174"/>
      <c r="L263" s="174"/>
      <c r="M263" s="20"/>
      <c r="N263" s="20"/>
      <c r="O263" s="20"/>
      <c r="P263" s="20"/>
      <c r="Q263" s="20"/>
      <c r="R263" s="20"/>
      <c r="S263" s="20"/>
      <c r="T263" s="20"/>
      <c r="U263" s="20"/>
      <c r="V263" s="20"/>
      <c r="W263" s="20"/>
      <c r="X263" s="20"/>
      <c r="Y263" s="20"/>
      <c r="Z263" s="20"/>
    </row>
    <row r="264" ht="12.75" customHeight="1">
      <c r="A264" s="20"/>
      <c r="B264" s="20"/>
      <c r="C264" s="20"/>
      <c r="D264" s="20"/>
      <c r="E264" s="174"/>
      <c r="F264" s="174"/>
      <c r="G264" s="20"/>
      <c r="H264" s="20"/>
      <c r="I264" s="20"/>
      <c r="J264" s="20"/>
      <c r="K264" s="174"/>
      <c r="L264" s="174"/>
      <c r="M264" s="20"/>
      <c r="N264" s="20"/>
      <c r="O264" s="20"/>
      <c r="P264" s="20"/>
      <c r="Q264" s="20"/>
      <c r="R264" s="20"/>
      <c r="S264" s="20"/>
      <c r="T264" s="20"/>
      <c r="U264" s="20"/>
      <c r="V264" s="20"/>
      <c r="W264" s="20"/>
      <c r="X264" s="20"/>
      <c r="Y264" s="20"/>
      <c r="Z264" s="20"/>
    </row>
    <row r="265" ht="12.75" customHeight="1">
      <c r="A265" s="20"/>
      <c r="B265" s="20"/>
      <c r="C265" s="20"/>
      <c r="D265" s="20"/>
      <c r="E265" s="174"/>
      <c r="F265" s="174"/>
      <c r="G265" s="20"/>
      <c r="H265" s="20"/>
      <c r="I265" s="20"/>
      <c r="J265" s="20"/>
      <c r="K265" s="174"/>
      <c r="L265" s="174"/>
      <c r="M265" s="20"/>
      <c r="N265" s="20"/>
      <c r="O265" s="20"/>
      <c r="P265" s="20"/>
      <c r="Q265" s="20"/>
      <c r="R265" s="20"/>
      <c r="S265" s="20"/>
      <c r="T265" s="20"/>
      <c r="U265" s="20"/>
      <c r="V265" s="20"/>
      <c r="W265" s="20"/>
      <c r="X265" s="20"/>
      <c r="Y265" s="20"/>
      <c r="Z265" s="20"/>
    </row>
    <row r="266" ht="12.75" customHeight="1">
      <c r="A266" s="20"/>
      <c r="B266" s="20"/>
      <c r="C266" s="20"/>
      <c r="D266" s="20"/>
      <c r="E266" s="174"/>
      <c r="F266" s="174"/>
      <c r="G266" s="20"/>
      <c r="H266" s="20"/>
      <c r="I266" s="20"/>
      <c r="J266" s="20"/>
      <c r="K266" s="174"/>
      <c r="L266" s="174"/>
      <c r="M266" s="20"/>
      <c r="N266" s="20"/>
      <c r="O266" s="20"/>
      <c r="P266" s="20"/>
      <c r="Q266" s="20"/>
      <c r="R266" s="20"/>
      <c r="S266" s="20"/>
      <c r="T266" s="20"/>
      <c r="U266" s="20"/>
      <c r="V266" s="20"/>
      <c r="W266" s="20"/>
      <c r="X266" s="20"/>
      <c r="Y266" s="20"/>
      <c r="Z266" s="20"/>
    </row>
    <row r="267" ht="12.75" customHeight="1">
      <c r="A267" s="20"/>
      <c r="B267" s="20"/>
      <c r="C267" s="20"/>
      <c r="D267" s="20"/>
      <c r="E267" s="174"/>
      <c r="F267" s="174"/>
      <c r="G267" s="20"/>
      <c r="H267" s="20"/>
      <c r="I267" s="20"/>
      <c r="J267" s="20"/>
      <c r="K267" s="174"/>
      <c r="L267" s="174"/>
      <c r="M267" s="20"/>
      <c r="N267" s="20"/>
      <c r="O267" s="20"/>
      <c r="P267" s="20"/>
      <c r="Q267" s="20"/>
      <c r="R267" s="20"/>
      <c r="S267" s="20"/>
      <c r="T267" s="20"/>
      <c r="U267" s="20"/>
      <c r="V267" s="20"/>
      <c r="W267" s="20"/>
      <c r="X267" s="20"/>
      <c r="Y267" s="20"/>
      <c r="Z267" s="20"/>
    </row>
    <row r="268" ht="12.75" customHeight="1">
      <c r="A268" s="20"/>
      <c r="B268" s="20"/>
      <c r="C268" s="20"/>
      <c r="D268" s="20"/>
      <c r="E268" s="174"/>
      <c r="F268" s="174"/>
      <c r="G268" s="20"/>
      <c r="H268" s="20"/>
      <c r="I268" s="20"/>
      <c r="J268" s="20"/>
      <c r="K268" s="174"/>
      <c r="L268" s="174"/>
      <c r="M268" s="20"/>
      <c r="N268" s="20"/>
      <c r="O268" s="20"/>
      <c r="P268" s="20"/>
      <c r="Q268" s="20"/>
      <c r="R268" s="20"/>
      <c r="S268" s="20"/>
      <c r="T268" s="20"/>
      <c r="U268" s="20"/>
      <c r="V268" s="20"/>
      <c r="W268" s="20"/>
      <c r="X268" s="20"/>
      <c r="Y268" s="20"/>
      <c r="Z268" s="20"/>
    </row>
    <row r="269" ht="12.75" customHeight="1">
      <c r="A269" s="20"/>
      <c r="B269" s="20"/>
      <c r="C269" s="20"/>
      <c r="D269" s="20"/>
      <c r="E269" s="174"/>
      <c r="F269" s="174"/>
      <c r="G269" s="20"/>
      <c r="H269" s="20"/>
      <c r="I269" s="20"/>
      <c r="J269" s="20"/>
      <c r="K269" s="174"/>
      <c r="L269" s="174"/>
      <c r="M269" s="20"/>
      <c r="N269" s="20"/>
      <c r="O269" s="20"/>
      <c r="P269" s="20"/>
      <c r="Q269" s="20"/>
      <c r="R269" s="20"/>
      <c r="S269" s="20"/>
      <c r="T269" s="20"/>
      <c r="U269" s="20"/>
      <c r="V269" s="20"/>
      <c r="W269" s="20"/>
      <c r="X269" s="20"/>
      <c r="Y269" s="20"/>
      <c r="Z269" s="20"/>
    </row>
    <row r="270" ht="12.75" customHeight="1">
      <c r="A270" s="20"/>
      <c r="B270" s="20"/>
      <c r="C270" s="20"/>
      <c r="D270" s="20"/>
      <c r="E270" s="174"/>
      <c r="F270" s="174"/>
      <c r="G270" s="20"/>
      <c r="H270" s="20"/>
      <c r="I270" s="20"/>
      <c r="J270" s="20"/>
      <c r="K270" s="174"/>
      <c r="L270" s="174"/>
      <c r="M270" s="20"/>
      <c r="N270" s="20"/>
      <c r="O270" s="20"/>
      <c r="P270" s="20"/>
      <c r="Q270" s="20"/>
      <c r="R270" s="20"/>
      <c r="S270" s="20"/>
      <c r="T270" s="20"/>
      <c r="U270" s="20"/>
      <c r="V270" s="20"/>
      <c r="W270" s="20"/>
      <c r="X270" s="20"/>
      <c r="Y270" s="20"/>
      <c r="Z270" s="20"/>
    </row>
    <row r="271" ht="12.75" customHeight="1">
      <c r="A271" s="20"/>
      <c r="B271" s="20"/>
      <c r="C271" s="20"/>
      <c r="D271" s="20"/>
      <c r="E271" s="174"/>
      <c r="F271" s="174"/>
      <c r="G271" s="20"/>
      <c r="H271" s="20"/>
      <c r="I271" s="20"/>
      <c r="J271" s="20"/>
      <c r="K271" s="174"/>
      <c r="L271" s="174"/>
      <c r="M271" s="20"/>
      <c r="N271" s="20"/>
      <c r="O271" s="20"/>
      <c r="P271" s="20"/>
      <c r="Q271" s="20"/>
      <c r="R271" s="20"/>
      <c r="S271" s="20"/>
      <c r="T271" s="20"/>
      <c r="U271" s="20"/>
      <c r="V271" s="20"/>
      <c r="W271" s="20"/>
      <c r="X271" s="20"/>
      <c r="Y271" s="20"/>
      <c r="Z271" s="20"/>
    </row>
    <row r="272" ht="12.75" customHeight="1">
      <c r="A272" s="20"/>
      <c r="B272" s="20"/>
      <c r="C272" s="20"/>
      <c r="D272" s="20"/>
      <c r="E272" s="174"/>
      <c r="F272" s="174"/>
      <c r="G272" s="20"/>
      <c r="H272" s="20"/>
      <c r="I272" s="20"/>
      <c r="J272" s="20"/>
      <c r="K272" s="174"/>
      <c r="L272" s="174"/>
      <c r="M272" s="20"/>
      <c r="N272" s="20"/>
      <c r="O272" s="20"/>
      <c r="P272" s="20"/>
      <c r="Q272" s="20"/>
      <c r="R272" s="20"/>
      <c r="S272" s="20"/>
      <c r="T272" s="20"/>
      <c r="U272" s="20"/>
      <c r="V272" s="20"/>
      <c r="W272" s="20"/>
      <c r="X272" s="20"/>
      <c r="Y272" s="20"/>
      <c r="Z272" s="20"/>
    </row>
    <row r="273" ht="12.75" customHeight="1">
      <c r="A273" s="20"/>
      <c r="B273" s="20"/>
      <c r="C273" s="20"/>
      <c r="D273" s="20"/>
      <c r="E273" s="174"/>
      <c r="F273" s="174"/>
      <c r="G273" s="20"/>
      <c r="H273" s="20"/>
      <c r="I273" s="20"/>
      <c r="J273" s="20"/>
      <c r="K273" s="174"/>
      <c r="L273" s="174"/>
      <c r="M273" s="20"/>
      <c r="N273" s="20"/>
      <c r="O273" s="20"/>
      <c r="P273" s="20"/>
      <c r="Q273" s="20"/>
      <c r="R273" s="20"/>
      <c r="S273" s="20"/>
      <c r="T273" s="20"/>
      <c r="U273" s="20"/>
      <c r="V273" s="20"/>
      <c r="W273" s="20"/>
      <c r="X273" s="20"/>
      <c r="Y273" s="20"/>
      <c r="Z273" s="20"/>
    </row>
    <row r="274" ht="12.75" customHeight="1">
      <c r="A274" s="20"/>
      <c r="B274" s="20"/>
      <c r="C274" s="20"/>
      <c r="D274" s="20"/>
      <c r="E274" s="174"/>
      <c r="F274" s="174"/>
      <c r="G274" s="20"/>
      <c r="H274" s="20"/>
      <c r="I274" s="20"/>
      <c r="J274" s="20"/>
      <c r="K274" s="174"/>
      <c r="L274" s="174"/>
      <c r="M274" s="20"/>
      <c r="N274" s="20"/>
      <c r="O274" s="20"/>
      <c r="P274" s="20"/>
      <c r="Q274" s="20"/>
      <c r="R274" s="20"/>
      <c r="S274" s="20"/>
      <c r="T274" s="20"/>
      <c r="U274" s="20"/>
      <c r="V274" s="20"/>
      <c r="W274" s="20"/>
      <c r="X274" s="20"/>
      <c r="Y274" s="20"/>
      <c r="Z274" s="20"/>
    </row>
    <row r="275" ht="12.75" customHeight="1">
      <c r="A275" s="20"/>
      <c r="B275" s="20"/>
      <c r="C275" s="20"/>
      <c r="D275" s="20"/>
      <c r="E275" s="174"/>
      <c r="F275" s="174"/>
      <c r="G275" s="20"/>
      <c r="H275" s="20"/>
      <c r="I275" s="20"/>
      <c r="J275" s="20"/>
      <c r="K275" s="174"/>
      <c r="L275" s="174"/>
      <c r="M275" s="20"/>
      <c r="N275" s="20"/>
      <c r="O275" s="20"/>
      <c r="P275" s="20"/>
      <c r="Q275" s="20"/>
      <c r="R275" s="20"/>
      <c r="S275" s="20"/>
      <c r="T275" s="20"/>
      <c r="U275" s="20"/>
      <c r="V275" s="20"/>
      <c r="W275" s="20"/>
      <c r="X275" s="20"/>
      <c r="Y275" s="20"/>
      <c r="Z275" s="20"/>
    </row>
    <row r="276" ht="12.75" customHeight="1">
      <c r="A276" s="20"/>
      <c r="B276" s="20"/>
      <c r="C276" s="20"/>
      <c r="D276" s="20"/>
      <c r="E276" s="174"/>
      <c r="F276" s="174"/>
      <c r="G276" s="20"/>
      <c r="H276" s="20"/>
      <c r="I276" s="20"/>
      <c r="J276" s="20"/>
      <c r="K276" s="174"/>
      <c r="L276" s="174"/>
      <c r="M276" s="20"/>
      <c r="N276" s="20"/>
      <c r="O276" s="20"/>
      <c r="P276" s="20"/>
      <c r="Q276" s="20"/>
      <c r="R276" s="20"/>
      <c r="S276" s="20"/>
      <c r="T276" s="20"/>
      <c r="U276" s="20"/>
      <c r="V276" s="20"/>
      <c r="W276" s="20"/>
      <c r="X276" s="20"/>
      <c r="Y276" s="20"/>
      <c r="Z276" s="20"/>
    </row>
    <row r="277" ht="12.75" customHeight="1">
      <c r="A277" s="20"/>
      <c r="B277" s="20"/>
      <c r="C277" s="20"/>
      <c r="D277" s="20"/>
      <c r="E277" s="174"/>
      <c r="F277" s="174"/>
      <c r="G277" s="20"/>
      <c r="H277" s="20"/>
      <c r="I277" s="20"/>
      <c r="J277" s="20"/>
      <c r="K277" s="174"/>
      <c r="L277" s="174"/>
      <c r="M277" s="20"/>
      <c r="N277" s="20"/>
      <c r="O277" s="20"/>
      <c r="P277" s="20"/>
      <c r="Q277" s="20"/>
      <c r="R277" s="20"/>
      <c r="S277" s="20"/>
      <c r="T277" s="20"/>
      <c r="U277" s="20"/>
      <c r="V277" s="20"/>
      <c r="W277" s="20"/>
      <c r="X277" s="20"/>
      <c r="Y277" s="20"/>
      <c r="Z277" s="20"/>
    </row>
    <row r="278" ht="12.75" customHeight="1">
      <c r="A278" s="20"/>
      <c r="B278" s="20"/>
      <c r="C278" s="20"/>
      <c r="D278" s="20"/>
      <c r="E278" s="174"/>
      <c r="F278" s="174"/>
      <c r="G278" s="20"/>
      <c r="H278" s="20"/>
      <c r="I278" s="20"/>
      <c r="J278" s="20"/>
      <c r="K278" s="174"/>
      <c r="L278" s="174"/>
      <c r="M278" s="20"/>
      <c r="N278" s="20"/>
      <c r="O278" s="20"/>
      <c r="P278" s="20"/>
      <c r="Q278" s="20"/>
      <c r="R278" s="20"/>
      <c r="S278" s="20"/>
      <c r="T278" s="20"/>
      <c r="U278" s="20"/>
      <c r="V278" s="20"/>
      <c r="W278" s="20"/>
      <c r="X278" s="20"/>
      <c r="Y278" s="20"/>
      <c r="Z278" s="20"/>
    </row>
    <row r="279" ht="12.75" customHeight="1">
      <c r="A279" s="20"/>
      <c r="B279" s="20"/>
      <c r="C279" s="20"/>
      <c r="D279" s="20"/>
      <c r="E279" s="174"/>
      <c r="F279" s="174"/>
      <c r="G279" s="20"/>
      <c r="H279" s="20"/>
      <c r="I279" s="20"/>
      <c r="J279" s="20"/>
      <c r="K279" s="174"/>
      <c r="L279" s="174"/>
      <c r="M279" s="20"/>
      <c r="N279" s="20"/>
      <c r="O279" s="20"/>
      <c r="P279" s="20"/>
      <c r="Q279" s="20"/>
      <c r="R279" s="20"/>
      <c r="S279" s="20"/>
      <c r="T279" s="20"/>
      <c r="U279" s="20"/>
      <c r="V279" s="20"/>
      <c r="W279" s="20"/>
      <c r="X279" s="20"/>
      <c r="Y279" s="20"/>
      <c r="Z279" s="20"/>
    </row>
    <row r="280" ht="12.75" customHeight="1">
      <c r="A280" s="20"/>
      <c r="B280" s="20"/>
      <c r="C280" s="20"/>
      <c r="D280" s="20"/>
      <c r="E280" s="174"/>
      <c r="F280" s="174"/>
      <c r="G280" s="20"/>
      <c r="H280" s="20"/>
      <c r="I280" s="20"/>
      <c r="J280" s="20"/>
      <c r="K280" s="174"/>
      <c r="L280" s="174"/>
      <c r="M280" s="20"/>
      <c r="N280" s="20"/>
      <c r="O280" s="20"/>
      <c r="P280" s="20"/>
      <c r="Q280" s="20"/>
      <c r="R280" s="20"/>
      <c r="S280" s="20"/>
      <c r="T280" s="20"/>
      <c r="U280" s="20"/>
      <c r="V280" s="20"/>
      <c r="W280" s="20"/>
      <c r="X280" s="20"/>
      <c r="Y280" s="20"/>
      <c r="Z280" s="20"/>
    </row>
    <row r="281" ht="12.75" customHeight="1">
      <c r="A281" s="20"/>
      <c r="B281" s="20"/>
      <c r="C281" s="20"/>
      <c r="D281" s="20"/>
      <c r="E281" s="174"/>
      <c r="F281" s="174"/>
      <c r="G281" s="20"/>
      <c r="H281" s="20"/>
      <c r="I281" s="20"/>
      <c r="J281" s="20"/>
      <c r="K281" s="174"/>
      <c r="L281" s="174"/>
      <c r="M281" s="20"/>
      <c r="N281" s="20"/>
      <c r="O281" s="20"/>
      <c r="P281" s="20"/>
      <c r="Q281" s="20"/>
      <c r="R281" s="20"/>
      <c r="S281" s="20"/>
      <c r="T281" s="20"/>
      <c r="U281" s="20"/>
      <c r="V281" s="20"/>
      <c r="W281" s="20"/>
      <c r="X281" s="20"/>
      <c r="Y281" s="20"/>
      <c r="Z281" s="20"/>
    </row>
    <row r="282" ht="12.75" customHeight="1">
      <c r="A282" s="20"/>
      <c r="B282" s="20"/>
      <c r="C282" s="20"/>
      <c r="D282" s="20"/>
      <c r="E282" s="174"/>
      <c r="F282" s="174"/>
      <c r="G282" s="20"/>
      <c r="H282" s="20"/>
      <c r="I282" s="20"/>
      <c r="J282" s="20"/>
      <c r="K282" s="174"/>
      <c r="L282" s="174"/>
      <c r="M282" s="20"/>
      <c r="N282" s="20"/>
      <c r="O282" s="20"/>
      <c r="P282" s="20"/>
      <c r="Q282" s="20"/>
      <c r="R282" s="20"/>
      <c r="S282" s="20"/>
      <c r="T282" s="20"/>
      <c r="U282" s="20"/>
      <c r="V282" s="20"/>
      <c r="W282" s="20"/>
      <c r="X282" s="20"/>
      <c r="Y282" s="20"/>
      <c r="Z282" s="20"/>
    </row>
    <row r="283" ht="12.75" customHeight="1">
      <c r="A283" s="20"/>
      <c r="B283" s="20"/>
      <c r="C283" s="20"/>
      <c r="D283" s="20"/>
      <c r="E283" s="174"/>
      <c r="F283" s="174"/>
      <c r="G283" s="20"/>
      <c r="H283" s="20"/>
      <c r="I283" s="20"/>
      <c r="J283" s="20"/>
      <c r="K283" s="174"/>
      <c r="L283" s="174"/>
      <c r="M283" s="20"/>
      <c r="N283" s="20"/>
      <c r="O283" s="20"/>
      <c r="P283" s="20"/>
      <c r="Q283" s="20"/>
      <c r="R283" s="20"/>
      <c r="S283" s="20"/>
      <c r="T283" s="20"/>
      <c r="U283" s="20"/>
      <c r="V283" s="20"/>
      <c r="W283" s="20"/>
      <c r="X283" s="20"/>
      <c r="Y283" s="20"/>
      <c r="Z283" s="20"/>
    </row>
    <row r="284" ht="12.75" customHeight="1">
      <c r="A284" s="20"/>
      <c r="B284" s="20"/>
      <c r="C284" s="20"/>
      <c r="D284" s="20"/>
      <c r="E284" s="174"/>
      <c r="F284" s="174"/>
      <c r="G284" s="20"/>
      <c r="H284" s="20"/>
      <c r="I284" s="20"/>
      <c r="J284" s="20"/>
      <c r="K284" s="174"/>
      <c r="L284" s="174"/>
      <c r="M284" s="20"/>
      <c r="N284" s="20"/>
      <c r="O284" s="20"/>
      <c r="P284" s="20"/>
      <c r="Q284" s="20"/>
      <c r="R284" s="20"/>
      <c r="S284" s="20"/>
      <c r="T284" s="20"/>
      <c r="U284" s="20"/>
      <c r="V284" s="20"/>
      <c r="W284" s="20"/>
      <c r="X284" s="20"/>
      <c r="Y284" s="20"/>
      <c r="Z284" s="20"/>
    </row>
    <row r="285" ht="12.75" customHeight="1">
      <c r="A285" s="20"/>
      <c r="B285" s="20"/>
      <c r="C285" s="20"/>
      <c r="D285" s="20"/>
      <c r="E285" s="174"/>
      <c r="F285" s="174"/>
      <c r="G285" s="20"/>
      <c r="H285" s="20"/>
      <c r="I285" s="20"/>
      <c r="J285" s="20"/>
      <c r="K285" s="174"/>
      <c r="L285" s="174"/>
      <c r="M285" s="20"/>
      <c r="N285" s="20"/>
      <c r="O285" s="20"/>
      <c r="P285" s="20"/>
      <c r="Q285" s="20"/>
      <c r="R285" s="20"/>
      <c r="S285" s="20"/>
      <c r="T285" s="20"/>
      <c r="U285" s="20"/>
      <c r="V285" s="20"/>
      <c r="W285" s="20"/>
      <c r="X285" s="20"/>
      <c r="Y285" s="20"/>
      <c r="Z285" s="20"/>
    </row>
    <row r="286" ht="12.75" customHeight="1">
      <c r="A286" s="20"/>
      <c r="B286" s="20"/>
      <c r="C286" s="20"/>
      <c r="D286" s="20"/>
      <c r="E286" s="174"/>
      <c r="F286" s="174"/>
      <c r="G286" s="20"/>
      <c r="H286" s="20"/>
      <c r="I286" s="20"/>
      <c r="J286" s="20"/>
      <c r="K286" s="174"/>
      <c r="L286" s="174"/>
      <c r="M286" s="20"/>
      <c r="N286" s="20"/>
      <c r="O286" s="20"/>
      <c r="P286" s="20"/>
      <c r="Q286" s="20"/>
      <c r="R286" s="20"/>
      <c r="S286" s="20"/>
      <c r="T286" s="20"/>
      <c r="U286" s="20"/>
      <c r="V286" s="20"/>
      <c r="W286" s="20"/>
      <c r="X286" s="20"/>
      <c r="Y286" s="20"/>
      <c r="Z286" s="20"/>
    </row>
    <row r="287" ht="12.75" customHeight="1">
      <c r="A287" s="20"/>
      <c r="B287" s="20"/>
      <c r="C287" s="20"/>
      <c r="D287" s="20"/>
      <c r="E287" s="174"/>
      <c r="F287" s="174"/>
      <c r="G287" s="20"/>
      <c r="H287" s="20"/>
      <c r="I287" s="20"/>
      <c r="J287" s="20"/>
      <c r="K287" s="174"/>
      <c r="L287" s="174"/>
      <c r="M287" s="20"/>
      <c r="N287" s="20"/>
      <c r="O287" s="20"/>
      <c r="P287" s="20"/>
      <c r="Q287" s="20"/>
      <c r="R287" s="20"/>
      <c r="S287" s="20"/>
      <c r="T287" s="20"/>
      <c r="U287" s="20"/>
      <c r="V287" s="20"/>
      <c r="W287" s="20"/>
      <c r="X287" s="20"/>
      <c r="Y287" s="20"/>
      <c r="Z287" s="20"/>
    </row>
    <row r="288" ht="12.75" customHeight="1">
      <c r="A288" s="20"/>
      <c r="B288" s="20"/>
      <c r="C288" s="20"/>
      <c r="D288" s="20"/>
      <c r="E288" s="174"/>
      <c r="F288" s="174"/>
      <c r="G288" s="20"/>
      <c r="H288" s="20"/>
      <c r="I288" s="20"/>
      <c r="J288" s="20"/>
      <c r="K288" s="174"/>
      <c r="L288" s="174"/>
      <c r="M288" s="20"/>
      <c r="N288" s="20"/>
      <c r="O288" s="20"/>
      <c r="P288" s="20"/>
      <c r="Q288" s="20"/>
      <c r="R288" s="20"/>
      <c r="S288" s="20"/>
      <c r="T288" s="20"/>
      <c r="U288" s="20"/>
      <c r="V288" s="20"/>
      <c r="W288" s="20"/>
      <c r="X288" s="20"/>
      <c r="Y288" s="20"/>
      <c r="Z288" s="20"/>
    </row>
    <row r="289" ht="12.75" customHeight="1">
      <c r="A289" s="20"/>
      <c r="B289" s="20"/>
      <c r="C289" s="20"/>
      <c r="D289" s="20"/>
      <c r="E289" s="174"/>
      <c r="F289" s="174"/>
      <c r="G289" s="20"/>
      <c r="H289" s="20"/>
      <c r="I289" s="20"/>
      <c r="J289" s="20"/>
      <c r="K289" s="174"/>
      <c r="L289" s="174"/>
      <c r="M289" s="20"/>
      <c r="N289" s="20"/>
      <c r="O289" s="20"/>
      <c r="P289" s="20"/>
      <c r="Q289" s="20"/>
      <c r="R289" s="20"/>
      <c r="S289" s="20"/>
      <c r="T289" s="20"/>
      <c r="U289" s="20"/>
      <c r="V289" s="20"/>
      <c r="W289" s="20"/>
      <c r="X289" s="20"/>
      <c r="Y289" s="20"/>
      <c r="Z289" s="20"/>
    </row>
    <row r="290" ht="12.75" customHeight="1">
      <c r="A290" s="20"/>
      <c r="B290" s="20"/>
      <c r="C290" s="20"/>
      <c r="D290" s="20"/>
      <c r="E290" s="174"/>
      <c r="F290" s="174"/>
      <c r="G290" s="20"/>
      <c r="H290" s="20"/>
      <c r="I290" s="20"/>
      <c r="J290" s="20"/>
      <c r="K290" s="174"/>
      <c r="L290" s="174"/>
      <c r="M290" s="20"/>
      <c r="N290" s="20"/>
      <c r="O290" s="20"/>
      <c r="P290" s="20"/>
      <c r="Q290" s="20"/>
      <c r="R290" s="20"/>
      <c r="S290" s="20"/>
      <c r="T290" s="20"/>
      <c r="U290" s="20"/>
      <c r="V290" s="20"/>
      <c r="W290" s="20"/>
      <c r="X290" s="20"/>
      <c r="Y290" s="20"/>
      <c r="Z290" s="20"/>
    </row>
    <row r="291" ht="12.75" customHeight="1">
      <c r="A291" s="20"/>
      <c r="B291" s="20"/>
      <c r="C291" s="20"/>
      <c r="D291" s="20"/>
      <c r="E291" s="174"/>
      <c r="F291" s="174"/>
      <c r="G291" s="20"/>
      <c r="H291" s="20"/>
      <c r="I291" s="20"/>
      <c r="J291" s="20"/>
      <c r="K291" s="174"/>
      <c r="L291" s="174"/>
      <c r="M291" s="20"/>
      <c r="N291" s="20"/>
      <c r="O291" s="20"/>
      <c r="P291" s="20"/>
      <c r="Q291" s="20"/>
      <c r="R291" s="20"/>
      <c r="S291" s="20"/>
      <c r="T291" s="20"/>
      <c r="U291" s="20"/>
      <c r="V291" s="20"/>
      <c r="W291" s="20"/>
      <c r="X291" s="20"/>
      <c r="Y291" s="20"/>
      <c r="Z291" s="20"/>
    </row>
    <row r="292" ht="15.75" customHeight="1">
      <c r="A292" s="20"/>
      <c r="B292" s="20"/>
      <c r="C292" s="20"/>
      <c r="D292" s="20"/>
      <c r="E292" s="174"/>
      <c r="F292" s="174"/>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20"/>
      <c r="C293" s="20"/>
      <c r="D293" s="20"/>
      <c r="E293" s="174"/>
      <c r="F293" s="174"/>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G60:G65"/>
  </mergeCell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2021-11-05T23:23:22Z</dcterms:created>
  <dc:creator>Allen Li</dc:creator>
</cp:coreProperties>
</file>