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chaelsabatella/Desktop/Business Director/"/>
    </mc:Choice>
  </mc:AlternateContent>
  <xr:revisionPtr revIDLastSave="0" documentId="8_{1EC8F7C9-9B21-1644-ADF8-31E56B7397C4}" xr6:coauthVersionLast="47" xr6:coauthVersionMax="47" xr10:uidLastSave="{00000000-0000-0000-0000-000000000000}"/>
  <bookViews>
    <workbookView xWindow="0" yWindow="500" windowWidth="286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5" i="1" l="1"/>
  <c r="D56" i="1"/>
  <c r="D48" i="1"/>
  <c r="D49" i="1" s="1"/>
  <c r="D45" i="1"/>
  <c r="D37" i="1"/>
  <c r="D38" i="1" s="1"/>
  <c r="D19" i="1"/>
  <c r="D18" i="1"/>
  <c r="D23" i="1" s="1"/>
  <c r="D13" i="1"/>
  <c r="D15" i="1" s="1"/>
  <c r="D7" i="1"/>
  <c r="D6" i="1"/>
  <c r="D71" i="1" l="1"/>
  <c r="D9" i="1"/>
</calcChain>
</file>

<file path=xl/sharedStrings.xml><?xml version="1.0" encoding="utf-8"?>
<sst xmlns="http://schemas.openxmlformats.org/spreadsheetml/2006/main" count="70" uniqueCount="61">
  <si>
    <t>Qty</t>
  </si>
  <si>
    <t>Each</t>
  </si>
  <si>
    <t>Total</t>
  </si>
  <si>
    <t>General Manager</t>
  </si>
  <si>
    <t>General Total</t>
  </si>
  <si>
    <t>Programs</t>
  </si>
  <si>
    <t>Events Total</t>
  </si>
  <si>
    <t>Music</t>
  </si>
  <si>
    <r>
      <rPr>
        <b/>
        <sz val="10"/>
        <rFont val="Arial"/>
        <family val="2"/>
      </rPr>
      <t>NACC Music Journal Subscription</t>
    </r>
    <r>
      <rPr>
        <sz val="10"/>
        <color rgb="FF000000"/>
        <rFont val="Arial"/>
      </rPr>
      <t xml:space="preserve"> (every two years): Vital to the music department, this subscription to the CMJ website provides us with all the communication with music promoters, and gives us access to the newest music and music related news.  We submit weekly charts that helps us gain recognition within the radio community which in turn helps us build relationships with promoters who provide us with music. </t>
    </r>
    <r>
      <rPr>
        <b/>
        <sz val="10"/>
        <rFont val="Arial"/>
        <family val="2"/>
      </rPr>
      <t>(Mandatory)</t>
    </r>
  </si>
  <si>
    <r>
      <rPr>
        <b/>
        <sz val="10"/>
        <rFont val="Arial"/>
        <family val="2"/>
      </rPr>
      <t>CD's</t>
    </r>
    <r>
      <rPr>
        <sz val="10"/>
        <color rgb="FF000000"/>
        <rFont val="Arial"/>
      </rPr>
      <t xml:space="preserve">: Needed for the hundreds of digital albums we must rip and add to our library. </t>
    </r>
  </si>
  <si>
    <t>Music Total</t>
  </si>
  <si>
    <t>Tech</t>
  </si>
  <si>
    <t>1 Year</t>
  </si>
  <si>
    <r>
      <rPr>
        <b/>
        <sz val="10"/>
        <rFont val="Arial"/>
        <family val="2"/>
      </rPr>
      <t>Domain</t>
    </r>
    <r>
      <rPr>
        <sz val="10"/>
        <color rgb="FF000000"/>
        <rFont val="Arial"/>
      </rPr>
      <t xml:space="preserve">: thecore.fm - Needed to maintain our website where we stream online. </t>
    </r>
    <r>
      <rPr>
        <b/>
        <sz val="10"/>
        <rFont val="Arial"/>
        <family val="2"/>
      </rPr>
      <t>(Mandatory)</t>
    </r>
  </si>
  <si>
    <r>
      <rPr>
        <b/>
        <sz val="10"/>
        <rFont val="Arial"/>
        <family val="2"/>
      </rPr>
      <t>Web Hosting</t>
    </r>
    <r>
      <rPr>
        <sz val="10"/>
        <color rgb="FF000000"/>
        <rFont val="Arial"/>
      </rPr>
      <t xml:space="preserve">: Necessary for running the website online. Split into DreamHost and Xfire hosting services. </t>
    </r>
    <r>
      <rPr>
        <b/>
        <sz val="10"/>
        <rFont val="Arial"/>
        <family val="2"/>
      </rPr>
      <t>(Mandatory)</t>
    </r>
  </si>
  <si>
    <r>
      <rPr>
        <b/>
        <sz val="10"/>
        <rFont val="Arial"/>
        <family val="2"/>
      </rPr>
      <t>Back-up Storage</t>
    </r>
    <r>
      <rPr>
        <sz val="10"/>
        <color rgb="FF000000"/>
        <rFont val="Arial"/>
      </rPr>
      <t xml:space="preserve">: With over 150 new albums coming in each month, we constantly need new backup storage. </t>
    </r>
  </si>
  <si>
    <r>
      <rPr>
        <b/>
        <sz val="10"/>
        <rFont val="Arial"/>
        <family val="2"/>
      </rPr>
      <t>CD Players:</t>
    </r>
    <r>
      <rPr>
        <sz val="10"/>
        <color rgb="FF000000"/>
        <rFont val="Arial"/>
      </rPr>
      <t xml:space="preserve"> The station uses three CD Players for broadcasting which have required constant repair and replacement and are still prone to frequent mishaps. Replacing with new equipment would improve operations and make playing CD's easier for DJs.</t>
    </r>
  </si>
  <si>
    <r>
      <rPr>
        <b/>
        <sz val="10"/>
        <rFont val="Arial"/>
        <family val="2"/>
      </rPr>
      <t>In Studio Equipment</t>
    </r>
    <r>
      <rPr>
        <sz val="10"/>
        <color rgb="FF000000"/>
        <rFont val="Arial"/>
      </rPr>
      <t xml:space="preserve">: The station regularly goes through equipment like headphones, cables, and microphone booms on a regular basis due to frequency of use by DJs. It is vital that this equipment be replaced to ensure continued operation. </t>
    </r>
    <r>
      <rPr>
        <b/>
        <sz val="10"/>
        <rFont val="Arial"/>
        <family val="2"/>
      </rPr>
      <t>(Mandatory)</t>
    </r>
  </si>
  <si>
    <r>
      <rPr>
        <b/>
        <sz val="10"/>
        <rFont val="Arial"/>
        <family val="2"/>
      </rPr>
      <t>Computers:</t>
    </r>
    <r>
      <rPr>
        <sz val="10"/>
        <color rgb="FF000000"/>
        <rFont val="Arial"/>
      </rPr>
      <t xml:space="preserve"> With a total of 15 computers/monitors being used 24/7 replacements are always expected and needed.  </t>
    </r>
  </si>
  <si>
    <r>
      <rPr>
        <b/>
        <sz val="10"/>
        <rFont val="Arial"/>
        <family val="2"/>
      </rPr>
      <t>ZipWhip:</t>
    </r>
    <r>
      <rPr>
        <sz val="10"/>
        <color rgb="FF000000"/>
        <rFont val="Arial"/>
      </rPr>
      <t xml:space="preserve"> gives the listeners the ability to text in a request to improve interconnectivity with our audience</t>
    </r>
  </si>
  <si>
    <t>Tech Total</t>
  </si>
  <si>
    <t>News &amp; Public Affairs</t>
  </si>
  <si>
    <t>News &amp; Public Affairs Total</t>
  </si>
  <si>
    <t xml:space="preserve">Production </t>
  </si>
  <si>
    <r>
      <rPr>
        <b/>
        <sz val="10"/>
        <rFont val="Arial"/>
        <family val="2"/>
      </rPr>
      <t>Groove Worx (yearly):</t>
    </r>
    <r>
      <rPr>
        <sz val="10"/>
        <color rgb="FF000000"/>
        <rFont val="Arial"/>
      </rPr>
      <t xml:space="preserve"> We use this software to help create better pre-recorded announcements such as our community and concert calendars. </t>
    </r>
    <r>
      <rPr>
        <b/>
        <sz val="10"/>
        <rFont val="Arial"/>
        <family val="2"/>
      </rPr>
      <t>(Mandatory)</t>
    </r>
  </si>
  <si>
    <t>Production Total</t>
  </si>
  <si>
    <t>Promotion</t>
  </si>
  <si>
    <t>Office Supplies</t>
  </si>
  <si>
    <r>
      <rPr>
        <b/>
        <sz val="10"/>
        <rFont val="Arial"/>
        <family val="2"/>
      </rPr>
      <t>HP Copier Supplies (Paper, Toner, etc):</t>
    </r>
    <r>
      <rPr>
        <sz val="10"/>
        <color rgb="FF000000"/>
        <rFont val="Arial"/>
      </rPr>
      <t xml:space="preserve"> We use the copier every day for servicing our day to day operation. </t>
    </r>
    <r>
      <rPr>
        <b/>
        <sz val="10"/>
        <rFont val="Arial"/>
        <family val="2"/>
      </rPr>
      <t>(Mandatory)</t>
    </r>
  </si>
  <si>
    <t>Computer Related (Monitors, Mice, Keyboards)</t>
  </si>
  <si>
    <t>Batteries</t>
  </si>
  <si>
    <t xml:space="preserve">Other Misc. Supplies (Staples, pens, paper clips, tape, etc.) </t>
  </si>
  <si>
    <t>Office Total</t>
  </si>
  <si>
    <t>Training Supplies</t>
  </si>
  <si>
    <t>Grand Total</t>
  </si>
  <si>
    <r>
      <t xml:space="preserve">Music Labeling, FIling, Stickers: (Folders, Labels, Stickers) </t>
    </r>
    <r>
      <rPr>
        <sz val="10"/>
        <color rgb="FF000000"/>
        <rFont val="Arial"/>
        <family val="2"/>
      </rPr>
      <t xml:space="preserve">Used for filing the hundreds of albums received as well as administrative documents regarding the 40+ new DJs each semester, all invoices/documents with vendors, and documents regarding University relations. </t>
    </r>
  </si>
  <si>
    <r>
      <t xml:space="preserve">CD Cases: </t>
    </r>
    <r>
      <rPr>
        <sz val="10"/>
        <color rgb="FF000000"/>
        <rFont val="Arial"/>
        <family val="2"/>
      </rPr>
      <t>Along with casing the 500 CDRs, the constant use of the CDs calls for extra cases plus office supplies</t>
    </r>
  </si>
  <si>
    <r>
      <t xml:space="preserve">WideOrbit Automation Support Contract: </t>
    </r>
    <r>
      <rPr>
        <sz val="10"/>
        <color rgb="FF000000"/>
        <rFont val="Arial"/>
        <family val="2"/>
      </rPr>
      <t xml:space="preserve">Software our DJs use to play music and announcements. This software is used by professional radio stations. This support contract provides us with upgrade and support for the software. </t>
    </r>
    <r>
      <rPr>
        <b/>
        <sz val="10"/>
        <color rgb="FF000000"/>
        <rFont val="Arial"/>
        <family val="2"/>
      </rPr>
      <t>(Mandatory)</t>
    </r>
  </si>
  <si>
    <r>
      <t>Telephone Lines (5):</t>
    </r>
    <r>
      <rPr>
        <sz val="10"/>
        <color rgb="FF000000"/>
        <rFont val="Arial"/>
        <family val="2"/>
      </rPr>
      <t xml:space="preserve"> Used to contact music promoters, record labels, DJs, Rutgers Administration, and vendors/suppliers.  Also used for interviews for Public Affairs Programming. </t>
    </r>
    <r>
      <rPr>
        <b/>
        <sz val="10"/>
        <color rgb="FF000000"/>
        <rFont val="Arial"/>
        <family val="2"/>
      </rPr>
      <t>(Mandatory)</t>
    </r>
  </si>
  <si>
    <r>
      <t xml:space="preserve">Burli Support Contract: </t>
    </r>
    <r>
      <rPr>
        <sz val="10"/>
        <rFont val="Arial"/>
        <family val="2"/>
      </rPr>
      <t>Burli has tools for writing scripts, creating rundowns and managing wire data, e-mail, assignments, contacts and much more — all on standard Windows desktop PCs.</t>
    </r>
    <r>
      <rPr>
        <b/>
        <sz val="10"/>
        <rFont val="Arial"/>
        <family val="2"/>
      </rPr>
      <t xml:space="preserve"> (Mandatory)</t>
    </r>
  </si>
  <si>
    <r>
      <t>Intercollegiate Broadcasting System Subscription:</t>
    </r>
    <r>
      <rPr>
        <sz val="10"/>
        <color rgb="FF000000"/>
        <rFont val="Arial"/>
        <family val="2"/>
      </rPr>
      <t xml:space="preserve"> Yearly membership subscription to IBS, a non-profit college radio organization that provides us with insightful resources for managing a radio station. IBS also allows us to network with other stations around the country in addition to helpful newsletters, music services, and engineering/technical assistance.</t>
    </r>
  </si>
  <si>
    <r>
      <rPr>
        <b/>
        <sz val="10"/>
        <rFont val="Arial"/>
        <family val="2"/>
      </rPr>
      <t>Intercollegiate Broadcasting System Conference:</t>
    </r>
    <r>
      <rPr>
        <sz val="10"/>
        <color rgb="FF000000"/>
        <rFont val="Arial"/>
      </rPr>
      <t xml:space="preserve"> National Radio Conference that we have attended each year to gain knowledge about running a radio station effectively. Our station benefits from a notable change in efficiency and we get to network with other college stations around the nation.  </t>
    </r>
  </si>
  <si>
    <r>
      <t xml:space="preserve">Meeting Food: </t>
    </r>
    <r>
      <rPr>
        <sz val="10"/>
        <color rgb="FF000000"/>
        <rFont val="Arial"/>
        <family val="2"/>
      </rPr>
      <t>We host general staff meetings every month and require mandatory attendance for the first meetings of each semester and for staff elections, which usually create large turnouts. Food incentivizes attendnace at optional meetings and is part of station tradition.</t>
    </r>
  </si>
  <si>
    <r>
      <rPr>
        <b/>
        <sz val="10"/>
        <rFont val="Arial"/>
        <family val="2"/>
      </rPr>
      <t xml:space="preserve">Coffeehouse </t>
    </r>
    <r>
      <rPr>
        <sz val="10"/>
        <color rgb="FF000000"/>
        <rFont val="Arial"/>
      </rPr>
      <t>(1 or 2 per semester)</t>
    </r>
    <r>
      <rPr>
        <b/>
        <sz val="10"/>
        <rFont val="Arial"/>
        <family val="2"/>
      </rPr>
      <t>:</t>
    </r>
    <r>
      <rPr>
        <sz val="10"/>
        <color rgb="FF000000"/>
        <rFont val="Arial"/>
      </rPr>
      <t xml:space="preserve"> Our coffeehouse events are free and open to the public where we serve the community with local music and encourage local musicians to perform. </t>
    </r>
  </si>
  <si>
    <r>
      <t xml:space="preserve">Corefest: </t>
    </r>
    <r>
      <rPr>
        <sz val="10"/>
        <color rgb="FF000000"/>
        <rFont val="Arial"/>
        <family val="2"/>
      </rPr>
      <t>An annual station tradition since 2012, this concert held in March/April brings in hundreds of fans for a show that promotes up-and-coming local musicians in addition to a featured headlining artist.</t>
    </r>
  </si>
  <si>
    <r>
      <t xml:space="preserve">Alumni BBQ: </t>
    </r>
    <r>
      <rPr>
        <sz val="10"/>
        <color rgb="FF000000"/>
        <rFont val="Arial"/>
        <family val="2"/>
      </rPr>
      <t>To increase alumni donations and involvement in the station, we host an alumni BBQ in the late spring or early summer inviting former DJs to come back to the station to celebrate and network with current DJs.</t>
    </r>
  </si>
  <si>
    <r>
      <rPr>
        <b/>
        <sz val="10"/>
        <rFont val="Arial"/>
        <family val="2"/>
      </rPr>
      <t xml:space="preserve">Mondo NYC Conference Badges </t>
    </r>
    <r>
      <rPr>
        <sz val="10"/>
        <color rgb="FF000000"/>
        <rFont val="Arial"/>
      </rPr>
      <t xml:space="preserve">(1 per person): Passes to the Mondo NYC Conference.  An opportunity for music staff to talk to promoters face to face, attend panels to understand what's new in music, and potentially win awards and gain recognition. </t>
    </r>
  </si>
  <si>
    <r>
      <t xml:space="preserve">Tower Maintenance to Piscataway Board of Education: </t>
    </r>
    <r>
      <rPr>
        <sz val="10"/>
        <color rgb="FF000000"/>
        <rFont val="Arial"/>
        <family val="2"/>
      </rPr>
      <t>c</t>
    </r>
    <r>
      <rPr>
        <sz val="10"/>
        <color rgb="FF000000"/>
        <rFont val="Arial"/>
      </rPr>
      <t xml:space="preserve">ontract to cover the costs of maintaining our transmitter facility and remaining FCC compliant. </t>
    </r>
    <r>
      <rPr>
        <b/>
        <sz val="10"/>
        <color rgb="FF000000"/>
        <rFont val="Arial"/>
        <family val="2"/>
      </rPr>
      <t>(Mandatory)</t>
    </r>
  </si>
  <si>
    <r>
      <t xml:space="preserve">Wireless Data Card Plus Plan: </t>
    </r>
    <r>
      <rPr>
        <sz val="10"/>
        <color rgb="FF000000"/>
        <rFont val="Arial"/>
        <family val="2"/>
      </rPr>
      <t>In order to broadcast in a remote location (not in the station) we need a data card plan to connect with our regular air studio.  In the past, students have had to use their personal card to broadcast. However, this proved to be a liability, so a plan specifically for the station is needed.</t>
    </r>
    <r>
      <rPr>
        <b/>
        <sz val="10"/>
        <color rgb="FF000000"/>
        <rFont val="Arial"/>
        <family val="2"/>
      </rPr>
      <t xml:space="preserve">  (Mandatory)</t>
    </r>
  </si>
  <si>
    <r>
      <rPr>
        <b/>
        <sz val="10"/>
        <rFont val="Arial"/>
        <family val="2"/>
      </rPr>
      <t>Meeting Food Costs:</t>
    </r>
    <r>
      <rPr>
        <sz val="10"/>
        <color rgb="FF000000"/>
        <rFont val="Arial"/>
      </rPr>
      <t xml:space="preserve"> News staff and public affairs teams incentivize student participation with food at regular meeting times.</t>
    </r>
  </si>
  <si>
    <r>
      <rPr>
        <b/>
        <sz val="10"/>
        <rFont val="Arial"/>
        <family val="2"/>
      </rPr>
      <t>Travel Costs</t>
    </r>
    <r>
      <rPr>
        <sz val="10"/>
        <color rgb="FF000000"/>
        <rFont val="Arial"/>
      </rPr>
      <t>: Travel to interviews should be reimbursed by the station. This will take the financial burden off of students and allow for the station to produce higher quality content.</t>
    </r>
  </si>
  <si>
    <r>
      <rPr>
        <b/>
        <sz val="10"/>
        <rFont val="Arial"/>
        <family val="2"/>
      </rPr>
      <t>Digital Recorder:</t>
    </r>
    <r>
      <rPr>
        <sz val="10"/>
        <color rgb="FF000000"/>
        <rFont val="Arial"/>
      </rPr>
      <t xml:space="preserve"> The news and public affairs staff who contribute to the mandatory public affairs segment are provide interviews and off campus reporting. Therefore, a recorder is necessary for accurate reporting. Our previous recorders are outdated, and purchasing new ones would help the quality of our recordings.</t>
    </r>
  </si>
  <si>
    <r>
      <rPr>
        <b/>
        <sz val="10"/>
        <rFont val="Arial"/>
        <family val="2"/>
      </rPr>
      <t>Voter registration events</t>
    </r>
    <r>
      <rPr>
        <sz val="10"/>
        <color rgb="FF000000"/>
        <rFont val="Arial"/>
      </rPr>
      <t>: Public Affairs, which primarily focuses on student and community issues, hosts events intended to get students to register to vote. Public Affairs is a vital part of the station's community outreach, and these events will allow the station to fulfill its commitment to helping with local issues.</t>
    </r>
  </si>
  <si>
    <r>
      <rPr>
        <b/>
        <sz val="10"/>
        <rFont val="Arial"/>
        <family val="2"/>
      </rPr>
      <t>New Student Orientation:</t>
    </r>
    <r>
      <rPr>
        <sz val="10"/>
        <color rgb="FF000000"/>
        <rFont val="Arial"/>
      </rPr>
      <t xml:space="preserve"> 90.3 The Core is one of a handful of clubs to participate in New Student Orientation. Aiming to create interest in the station and attract new DJs, we create a display, hand out free CDs sent in by promoters, and play music. </t>
    </r>
  </si>
  <si>
    <r>
      <rPr>
        <b/>
        <sz val="10"/>
        <rFont val="Arial"/>
        <family val="2"/>
      </rPr>
      <t>Involvement Fair:</t>
    </r>
    <r>
      <rPr>
        <sz val="10"/>
        <color rgb="FF000000"/>
        <rFont val="Arial"/>
      </rPr>
      <t xml:space="preserve"> 90.3 The Core also participates in the involvement fair. Funding would be used for digital marketing towards the student community and creating an extravagant display to catch the attention of new students.</t>
    </r>
  </si>
  <si>
    <r>
      <rPr>
        <b/>
        <sz val="10"/>
        <rFont val="Arial"/>
        <family val="2"/>
      </rPr>
      <t>On Campus Marketing/Event Promotion</t>
    </r>
    <r>
      <rPr>
        <sz val="10"/>
        <color rgb="FF000000"/>
        <rFont val="Arial"/>
      </rPr>
      <t xml:space="preserve">: It is important to spread the word about meetings, opportunities, and events. Promotional events offer a way to increase attendance, community involvement, and improve our relationship with the student body outside of member DJs. </t>
    </r>
  </si>
  <si>
    <r>
      <t xml:space="preserve">Postage and Shipping Supplies: </t>
    </r>
    <r>
      <rPr>
        <sz val="10"/>
        <color rgb="FF000000"/>
        <rFont val="Arial"/>
        <family val="2"/>
      </rPr>
      <t>For sending giveaways, checks, and CDs to promoters.</t>
    </r>
  </si>
  <si>
    <r>
      <t xml:space="preserve">Cleaning/Maintenance Supplies: </t>
    </r>
    <r>
      <rPr>
        <sz val="10"/>
        <color rgb="FF000000"/>
        <rFont val="Arial"/>
        <family val="2"/>
      </rPr>
      <t>To ensure the lifespan of our assets and maintain a clean and healthy environment. (Wet wipes for electronics, dusters, paper towels, surface cleaner)</t>
    </r>
  </si>
  <si>
    <r>
      <rPr>
        <b/>
        <sz val="10"/>
        <rFont val="Arial"/>
        <family val="2"/>
      </rPr>
      <t>Repair Budget/Emergency Repair Budget</t>
    </r>
    <r>
      <rPr>
        <sz val="10"/>
        <color rgb="FF000000"/>
        <rFont val="Arial"/>
      </rPr>
      <t>: In previous years, we experienced unexpected tech failures that resulted in overspending from our tech budget. To avoid this, we need to buffer our repair budget to accommodate.</t>
    </r>
  </si>
  <si>
    <r>
      <rPr>
        <b/>
        <sz val="10"/>
        <rFont val="Arial"/>
        <family val="2"/>
      </rPr>
      <t>Sping-Semester Involvement:</t>
    </r>
    <r>
      <rPr>
        <sz val="10"/>
        <color rgb="FF000000"/>
        <rFont val="Arial"/>
      </rPr>
      <t xml:space="preserve"> The Core trains DJs in the spring semester in addition to the fall, so it is important to maintain involvement events and enourage new DJs to join the station.</t>
    </r>
  </si>
  <si>
    <t>2022-2023 Budget Proposal for 90.3 The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</si>
</sst>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quot;$&quot;\(#,##0.00\)"/>
    <numFmt numFmtId="166" formatCode="&quot;$&quot;#,##0.00\ ;&quot;$&quot;\(#,##0.00\)"/>
  </numFmts>
  <fonts count="14" x14ac:knownFonts="1">
    <font>
      <sz val="10"/>
      <color rgb="FF000000"/>
      <name val="Arial"/>
    </font>
    <font>
      <sz val="14"/>
      <color rgb="FF000000"/>
      <name val="Arial"/>
      <family val="2"/>
    </font>
    <font>
      <sz val="10"/>
      <name val="Arial"/>
      <family val="2"/>
    </font>
    <font>
      <sz val="10"/>
      <name val="Arial"/>
      <family val="2"/>
    </font>
    <font>
      <sz val="12"/>
      <color rgb="FF000000"/>
      <name val="Arial"/>
      <family val="2"/>
    </font>
    <font>
      <b/>
      <sz val="11"/>
      <color rgb="FF000000"/>
      <name val="Arial"/>
      <family val="2"/>
    </font>
    <font>
      <b/>
      <sz val="10"/>
      <color rgb="FF000000"/>
      <name val="Arial"/>
      <family val="2"/>
    </font>
    <font>
      <sz val="10"/>
      <color rgb="FF000000"/>
      <name val="Arial"/>
      <family val="2"/>
    </font>
    <font>
      <sz val="10"/>
      <color rgb="FF17375E"/>
      <name val="Arial"/>
      <family val="2"/>
    </font>
    <font>
      <b/>
      <sz val="10"/>
      <name val="Arial"/>
      <family val="2"/>
    </font>
    <font>
      <sz val="10"/>
      <color rgb="FF28415F"/>
      <name val="Arial"/>
      <family val="2"/>
    </font>
    <font>
      <b/>
      <sz val="12"/>
      <color rgb="FF000000"/>
      <name val="Arial"/>
      <family val="2"/>
    </font>
    <font>
      <b/>
      <sz val="10"/>
      <color rgb="FFFF0000"/>
      <name val="Arial"/>
      <family val="2"/>
    </font>
    <font>
      <sz val="10"/>
      <color theme="2"/>
      <name val="Arial"/>
      <family val="2"/>
    </font>
  </fonts>
  <fills count="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4CCCC"/>
        <bgColor rgb="FFF4CCCC"/>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rgb="FF000000"/>
      </bottom>
      <diagonal/>
    </border>
    <border>
      <left style="thin">
        <color theme="1"/>
      </left>
      <right style="thin">
        <color theme="1"/>
      </right>
      <top style="thin">
        <color rgb="FF000000"/>
      </top>
      <bottom style="thin">
        <color theme="1"/>
      </bottom>
      <diagonal/>
    </border>
    <border>
      <left style="thin">
        <color theme="1"/>
      </left>
      <right style="thin">
        <color theme="1"/>
      </right>
      <top style="thin">
        <color theme="1"/>
      </top>
      <bottom style="thin">
        <color rgb="FF000000"/>
      </bottom>
      <diagonal/>
    </border>
    <border>
      <left style="thin">
        <color theme="1"/>
      </left>
      <right style="thin">
        <color theme="1"/>
      </right>
      <top style="thin">
        <color rgb="FF000000"/>
      </top>
      <bottom style="thin">
        <color rgb="FF000000"/>
      </bottom>
      <diagonal/>
    </border>
    <border>
      <left style="thin">
        <color theme="1"/>
      </left>
      <right style="thin">
        <color theme="1"/>
      </right>
      <top/>
      <bottom style="thin">
        <color theme="1"/>
      </bottom>
      <diagonal/>
    </border>
  </borders>
  <cellStyleXfs count="1">
    <xf numFmtId="0" fontId="0" fillId="0" borderId="0"/>
  </cellStyleXfs>
  <cellXfs count="71">
    <xf numFmtId="0" fontId="0" fillId="0" borderId="0" xfId="0" applyFont="1" applyAlignment="1"/>
    <xf numFmtId="0" fontId="3" fillId="0" borderId="0" xfId="0" applyFont="1" applyAlignment="1"/>
    <xf numFmtId="0" fontId="3" fillId="0" borderId="1" xfId="0" applyFont="1" applyBorder="1" applyAlignment="1"/>
    <xf numFmtId="0" fontId="4" fillId="0" borderId="1" xfId="0" applyFont="1" applyBorder="1" applyAlignment="1"/>
    <xf numFmtId="0" fontId="5" fillId="2" borderId="2" xfId="0" applyFont="1" applyFill="1" applyBorder="1" applyAlignment="1">
      <alignment wrapText="1"/>
    </xf>
    <xf numFmtId="0" fontId="3" fillId="2" borderId="2" xfId="0" applyFont="1" applyFill="1" applyBorder="1" applyAlignment="1"/>
    <xf numFmtId="0" fontId="6" fillId="3" borderId="2" xfId="0" applyFont="1" applyFill="1" applyBorder="1" applyAlignment="1">
      <alignment wrapText="1"/>
    </xf>
    <xf numFmtId="0" fontId="7" fillId="3" borderId="2" xfId="0" applyFont="1" applyFill="1" applyBorder="1" applyAlignment="1">
      <alignment horizontal="right"/>
    </xf>
    <xf numFmtId="0" fontId="7" fillId="3" borderId="2" xfId="0" applyFont="1" applyFill="1" applyBorder="1" applyAlignment="1">
      <alignment wrapText="1"/>
    </xf>
    <xf numFmtId="0" fontId="7" fillId="3" borderId="2" xfId="0" applyFont="1" applyFill="1" applyBorder="1" applyAlignment="1">
      <alignment horizontal="right"/>
    </xf>
    <xf numFmtId="0" fontId="6" fillId="2" borderId="2" xfId="0" applyFont="1" applyFill="1" applyBorder="1" applyAlignment="1">
      <alignment wrapText="1"/>
    </xf>
    <xf numFmtId="0" fontId="3" fillId="0" borderId="3" xfId="0" applyFont="1" applyBorder="1" applyAlignment="1">
      <alignment wrapText="1"/>
    </xf>
    <xf numFmtId="0" fontId="3" fillId="0" borderId="4" xfId="0" applyFont="1" applyBorder="1" applyAlignment="1"/>
    <xf numFmtId="0" fontId="5" fillId="0" borderId="3" xfId="0" applyFont="1" applyBorder="1" applyAlignment="1">
      <alignment wrapText="1"/>
    </xf>
    <xf numFmtId="0" fontId="7" fillId="3" borderId="3" xfId="0" applyFont="1" applyFill="1" applyBorder="1" applyAlignment="1">
      <alignment wrapText="1"/>
    </xf>
    <xf numFmtId="0" fontId="7" fillId="3" borderId="4" xfId="0" applyFont="1" applyFill="1" applyBorder="1" applyAlignment="1">
      <alignment horizontal="right"/>
    </xf>
    <xf numFmtId="0" fontId="6" fillId="3" borderId="3" xfId="0" applyFont="1" applyFill="1" applyBorder="1" applyAlignment="1">
      <alignment wrapText="1"/>
    </xf>
    <xf numFmtId="0" fontId="7" fillId="3" borderId="4" xfId="0" applyFont="1" applyFill="1" applyBorder="1" applyAlignment="1">
      <alignment horizontal="right"/>
    </xf>
    <xf numFmtId="0" fontId="6" fillId="0" borderId="3" xfId="0" applyFont="1" applyBorder="1" applyAlignment="1">
      <alignment wrapText="1"/>
    </xf>
    <xf numFmtId="3" fontId="7" fillId="3" borderId="4" xfId="0" applyNumberFormat="1" applyFont="1" applyFill="1" applyBorder="1" applyAlignment="1">
      <alignment horizontal="right"/>
    </xf>
    <xf numFmtId="0" fontId="3" fillId="3" borderId="2" xfId="0" applyFont="1" applyFill="1" applyBorder="1" applyAlignment="1">
      <alignment wrapText="1"/>
    </xf>
    <xf numFmtId="0" fontId="9" fillId="3" borderId="2" xfId="0" applyFont="1" applyFill="1" applyBorder="1" applyAlignment="1">
      <alignment wrapText="1"/>
    </xf>
    <xf numFmtId="0" fontId="5" fillId="0" borderId="3" xfId="0" applyFont="1" applyBorder="1" applyAlignment="1">
      <alignment wrapText="1"/>
    </xf>
    <xf numFmtId="0" fontId="3" fillId="3" borderId="4" xfId="0" applyFont="1" applyFill="1" applyBorder="1" applyAlignment="1"/>
    <xf numFmtId="0" fontId="9" fillId="0" borderId="3" xfId="0" applyFont="1" applyBorder="1" applyAlignment="1">
      <alignment wrapText="1"/>
    </xf>
    <xf numFmtId="0" fontId="3" fillId="3" borderId="4" xfId="0" applyFont="1" applyFill="1" applyBorder="1" applyAlignment="1"/>
    <xf numFmtId="0" fontId="6" fillId="3" borderId="3" xfId="0" applyFont="1" applyFill="1" applyBorder="1" applyAlignment="1">
      <alignment wrapText="1"/>
    </xf>
    <xf numFmtId="164" fontId="3" fillId="4" borderId="4" xfId="0" applyNumberFormat="1" applyFont="1" applyFill="1" applyBorder="1" applyAlignment="1"/>
    <xf numFmtId="0" fontId="11" fillId="0" borderId="3" xfId="0" applyFont="1" applyBorder="1" applyAlignment="1">
      <alignment wrapText="1"/>
    </xf>
    <xf numFmtId="0" fontId="3" fillId="3" borderId="2" xfId="0" applyFont="1" applyFill="1" applyBorder="1" applyAlignment="1">
      <alignment horizontal="right"/>
    </xf>
    <xf numFmtId="0" fontId="0" fillId="0" borderId="0" xfId="0" applyFont="1" applyBorder="1" applyAlignment="1"/>
    <xf numFmtId="0" fontId="3" fillId="0" borderId="0" xfId="0" applyFont="1" applyBorder="1" applyAlignment="1"/>
    <xf numFmtId="0" fontId="3" fillId="2" borderId="5" xfId="0" applyFont="1" applyFill="1" applyBorder="1" applyAlignment="1"/>
    <xf numFmtId="164" fontId="7" fillId="3" borderId="5" xfId="0" applyNumberFormat="1" applyFont="1" applyFill="1" applyBorder="1" applyAlignment="1">
      <alignment horizontal="right"/>
    </xf>
    <xf numFmtId="164" fontId="3" fillId="0" borderId="1" xfId="0" applyNumberFormat="1" applyFont="1" applyBorder="1" applyAlignment="1"/>
    <xf numFmtId="164" fontId="7" fillId="3" borderId="1" xfId="0" applyNumberFormat="1" applyFont="1" applyFill="1" applyBorder="1" applyAlignment="1">
      <alignment horizontal="right"/>
    </xf>
    <xf numFmtId="165" fontId="7" fillId="3" borderId="1" xfId="0" applyNumberFormat="1" applyFont="1" applyFill="1" applyBorder="1" applyAlignment="1">
      <alignment horizontal="right"/>
    </xf>
    <xf numFmtId="164" fontId="3" fillId="3" borderId="5" xfId="0" applyNumberFormat="1" applyFont="1" applyFill="1" applyBorder="1" applyAlignment="1">
      <alignment horizontal="right"/>
    </xf>
    <xf numFmtId="164" fontId="3" fillId="3" borderId="1" xfId="0" applyNumberFormat="1" applyFont="1" applyFill="1" applyBorder="1" applyAlignment="1"/>
    <xf numFmtId="164" fontId="3" fillId="4" borderId="1" xfId="0" applyNumberFormat="1" applyFont="1" applyFill="1" applyBorder="1" applyAlignment="1"/>
    <xf numFmtId="0" fontId="13" fillId="2" borderId="6" xfId="0" applyFont="1" applyFill="1" applyBorder="1" applyAlignment="1"/>
    <xf numFmtId="0" fontId="13" fillId="2" borderId="7" xfId="0" applyFont="1" applyFill="1" applyBorder="1" applyAlignment="1"/>
    <xf numFmtId="0" fontId="13" fillId="0" borderId="7" xfId="0" applyFont="1" applyBorder="1" applyAlignment="1"/>
    <xf numFmtId="0" fontId="0" fillId="0" borderId="7" xfId="0" applyFont="1" applyBorder="1" applyAlignment="1"/>
    <xf numFmtId="164" fontId="13" fillId="2" borderId="6" xfId="0" applyNumberFormat="1" applyFont="1" applyFill="1" applyBorder="1" applyAlignment="1"/>
    <xf numFmtId="0" fontId="4" fillId="0" borderId="0" xfId="0" applyFont="1" applyBorder="1" applyAlignment="1"/>
    <xf numFmtId="0" fontId="3" fillId="2" borderId="8" xfId="0" applyFont="1" applyFill="1" applyBorder="1" applyAlignment="1"/>
    <xf numFmtId="164" fontId="7" fillId="3" borderId="9" xfId="0" applyNumberFormat="1" applyFont="1" applyFill="1" applyBorder="1" applyAlignment="1">
      <alignment horizontal="right"/>
    </xf>
    <xf numFmtId="164" fontId="7" fillId="3" borderId="10" xfId="0" applyNumberFormat="1" applyFont="1" applyFill="1" applyBorder="1" applyAlignment="1">
      <alignment horizontal="right"/>
    </xf>
    <xf numFmtId="164" fontId="3" fillId="2" borderId="5" xfId="0" applyNumberFormat="1" applyFont="1" applyFill="1" applyBorder="1" applyAlignment="1"/>
    <xf numFmtId="165" fontId="3" fillId="3" borderId="1" xfId="0" applyNumberFormat="1" applyFont="1" applyFill="1" applyBorder="1" applyAlignment="1">
      <alignment horizontal="right"/>
    </xf>
    <xf numFmtId="165" fontId="3" fillId="0" borderId="1" xfId="0" applyNumberFormat="1" applyFont="1" applyBorder="1" applyAlignment="1"/>
    <xf numFmtId="0" fontId="13" fillId="0" borderId="6" xfId="0" applyFont="1" applyBorder="1" applyAlignment="1"/>
    <xf numFmtId="164" fontId="7" fillId="3" borderId="11" xfId="0" applyNumberFormat="1" applyFont="1" applyFill="1" applyBorder="1" applyAlignment="1">
      <alignment horizontal="right"/>
    </xf>
    <xf numFmtId="164" fontId="8" fillId="2" borderId="12" xfId="0" applyNumberFormat="1" applyFont="1" applyFill="1" applyBorder="1" applyAlignment="1">
      <alignment horizontal="right"/>
    </xf>
    <xf numFmtId="164" fontId="3" fillId="0" borderId="9" xfId="0" applyNumberFormat="1" applyFont="1" applyBorder="1" applyAlignment="1"/>
    <xf numFmtId="164" fontId="3" fillId="3" borderId="9" xfId="0" applyNumberFormat="1" applyFont="1" applyFill="1" applyBorder="1" applyAlignment="1">
      <alignment horizontal="right"/>
    </xf>
    <xf numFmtId="164" fontId="7" fillId="0" borderId="9" xfId="0" applyNumberFormat="1" applyFont="1" applyBorder="1" applyAlignment="1">
      <alignment horizontal="right"/>
    </xf>
    <xf numFmtId="166" fontId="7" fillId="3" borderId="9" xfId="0" applyNumberFormat="1" applyFont="1" applyFill="1" applyBorder="1" applyAlignment="1">
      <alignment horizontal="right"/>
    </xf>
    <xf numFmtId="164" fontId="8" fillId="0" borderId="9" xfId="0" applyNumberFormat="1" applyFont="1" applyBorder="1" applyAlignment="1">
      <alignment horizontal="right"/>
    </xf>
    <xf numFmtId="165" fontId="7" fillId="3" borderId="9" xfId="0" applyNumberFormat="1" applyFont="1" applyFill="1" applyBorder="1" applyAlignment="1">
      <alignment horizontal="right"/>
    </xf>
    <xf numFmtId="165" fontId="7" fillId="3" borderId="12" xfId="0" applyNumberFormat="1" applyFont="1" applyFill="1" applyBorder="1" applyAlignment="1">
      <alignment horizontal="right"/>
    </xf>
    <xf numFmtId="164" fontId="3" fillId="3" borderId="12" xfId="0" applyNumberFormat="1" applyFont="1" applyFill="1" applyBorder="1" applyAlignment="1">
      <alignment horizontal="right"/>
    </xf>
    <xf numFmtId="165" fontId="10" fillId="0" borderId="9" xfId="0" applyNumberFormat="1" applyFont="1" applyBorder="1" applyAlignment="1">
      <alignment horizontal="right"/>
    </xf>
    <xf numFmtId="164" fontId="3" fillId="3" borderId="9" xfId="0" applyNumberFormat="1" applyFont="1" applyFill="1" applyBorder="1" applyAlignment="1"/>
    <xf numFmtId="164" fontId="3" fillId="4" borderId="9" xfId="0" applyNumberFormat="1" applyFont="1" applyFill="1" applyBorder="1" applyAlignment="1"/>
    <xf numFmtId="164" fontId="12" fillId="0" borderId="13" xfId="0" applyNumberFormat="1" applyFont="1" applyBorder="1" applyAlignment="1">
      <alignment horizontal="right"/>
    </xf>
    <xf numFmtId="0" fontId="1" fillId="0" borderId="0" xfId="0" applyFont="1" applyAlignment="1">
      <alignment horizontal="center"/>
    </xf>
    <xf numFmtId="0" fontId="0" fillId="0" borderId="0" xfId="0" applyFont="1" applyAlignment="1"/>
    <xf numFmtId="0" fontId="2" fillId="3" borderId="3" xfId="0" applyFont="1" applyFill="1" applyBorder="1" applyAlignment="1">
      <alignment wrapText="1"/>
    </xf>
    <xf numFmtId="0" fontId="2"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76"/>
  <sheetViews>
    <sheetView tabSelected="1" zoomScale="125" workbookViewId="0">
      <selection activeCell="A3" sqref="A3"/>
    </sheetView>
  </sheetViews>
  <sheetFormatPr baseColWidth="10" defaultColWidth="14.5" defaultRowHeight="15.75" customHeight="1" x14ac:dyDescent="0.15"/>
  <cols>
    <col min="1" max="1" width="70.6640625" customWidth="1"/>
  </cols>
  <sheetData>
    <row r="1" spans="1:7" ht="13" x14ac:dyDescent="0.15"/>
    <row r="2" spans="1:7" ht="15.75" customHeight="1" x14ac:dyDescent="0.2">
      <c r="A2" s="67" t="s">
        <v>60</v>
      </c>
      <c r="B2" s="68"/>
      <c r="C2" s="68"/>
      <c r="D2" s="68"/>
      <c r="E2" s="68"/>
      <c r="F2" s="43"/>
    </row>
    <row r="3" spans="1:7" ht="15.75" customHeight="1" x14ac:dyDescent="0.15">
      <c r="A3" s="1"/>
      <c r="B3" s="1"/>
      <c r="C3" s="1"/>
      <c r="D3" s="31"/>
      <c r="E3" s="41"/>
      <c r="F3" s="42"/>
      <c r="G3" s="30"/>
    </row>
    <row r="4" spans="1:7" ht="16" x14ac:dyDescent="0.2">
      <c r="A4" s="2"/>
      <c r="B4" s="3" t="s">
        <v>0</v>
      </c>
      <c r="C4" s="3" t="s">
        <v>1</v>
      </c>
      <c r="D4" s="45" t="s">
        <v>2</v>
      </c>
      <c r="E4" s="41"/>
      <c r="F4" s="42"/>
      <c r="G4" s="30"/>
    </row>
    <row r="5" spans="1:7" ht="15.75" customHeight="1" x14ac:dyDescent="0.15">
      <c r="A5" s="4" t="s">
        <v>3</v>
      </c>
      <c r="B5" s="5"/>
      <c r="C5" s="32"/>
      <c r="D5" s="46"/>
      <c r="E5" s="40"/>
      <c r="F5" s="42"/>
    </row>
    <row r="6" spans="1:7" ht="79" customHeight="1" x14ac:dyDescent="0.15">
      <c r="A6" s="6" t="s">
        <v>40</v>
      </c>
      <c r="B6" s="7">
        <v>1</v>
      </c>
      <c r="C6" s="33">
        <v>125</v>
      </c>
      <c r="D6" s="53">
        <f>B6*C6</f>
        <v>125</v>
      </c>
      <c r="E6" s="44"/>
      <c r="F6" s="42"/>
      <c r="G6" s="30"/>
    </row>
    <row r="7" spans="1:7" ht="68" customHeight="1" x14ac:dyDescent="0.15">
      <c r="A7" s="8" t="s">
        <v>41</v>
      </c>
      <c r="B7" s="9">
        <v>1</v>
      </c>
      <c r="C7" s="33">
        <v>3200</v>
      </c>
      <c r="D7" s="48">
        <f>C7</f>
        <v>3200</v>
      </c>
      <c r="E7" s="44"/>
      <c r="F7" s="42"/>
    </row>
    <row r="8" spans="1:7" ht="62" customHeight="1" x14ac:dyDescent="0.15">
      <c r="A8" s="6" t="s">
        <v>42</v>
      </c>
      <c r="B8" s="9">
        <v>8</v>
      </c>
      <c r="C8" s="33">
        <v>150</v>
      </c>
      <c r="D8" s="47">
        <v>1200</v>
      </c>
      <c r="E8" s="44"/>
      <c r="F8" s="42"/>
    </row>
    <row r="9" spans="1:7" ht="15.75" customHeight="1" x14ac:dyDescent="0.15">
      <c r="A9" s="10" t="s">
        <v>4</v>
      </c>
      <c r="B9" s="5"/>
      <c r="C9" s="49"/>
      <c r="D9" s="54">
        <f>SUM(D6:D8)</f>
        <v>4525</v>
      </c>
      <c r="E9" s="44"/>
      <c r="F9" s="42"/>
    </row>
    <row r="10" spans="1:7" ht="15.75" customHeight="1" x14ac:dyDescent="0.15">
      <c r="A10" s="11"/>
      <c r="B10" s="12"/>
      <c r="C10" s="34"/>
      <c r="D10" s="55"/>
      <c r="E10" s="40"/>
      <c r="F10" s="42"/>
    </row>
    <row r="11" spans="1:7" ht="15.75" customHeight="1" x14ac:dyDescent="0.15">
      <c r="A11" s="13" t="s">
        <v>5</v>
      </c>
      <c r="B11" s="12"/>
      <c r="C11" s="34"/>
      <c r="D11" s="55"/>
      <c r="E11" s="40"/>
      <c r="F11" s="42"/>
    </row>
    <row r="12" spans="1:7" ht="41" customHeight="1" x14ac:dyDescent="0.15">
      <c r="A12" s="14" t="s">
        <v>43</v>
      </c>
      <c r="B12" s="15">
        <v>1</v>
      </c>
      <c r="C12" s="35">
        <v>500</v>
      </c>
      <c r="D12" s="56">
        <v>500</v>
      </c>
      <c r="E12" s="40"/>
      <c r="F12" s="42"/>
    </row>
    <row r="13" spans="1:7" ht="38" customHeight="1" x14ac:dyDescent="0.15">
      <c r="A13" s="16" t="s">
        <v>44</v>
      </c>
      <c r="B13" s="17">
        <v>1</v>
      </c>
      <c r="C13" s="35">
        <v>12000</v>
      </c>
      <c r="D13" s="47">
        <f>B13*C13</f>
        <v>12000</v>
      </c>
      <c r="E13" s="40"/>
      <c r="F13" s="42"/>
    </row>
    <row r="14" spans="1:7" ht="48" customHeight="1" x14ac:dyDescent="0.15">
      <c r="A14" s="16" t="s">
        <v>45</v>
      </c>
      <c r="B14" s="15">
        <v>1</v>
      </c>
      <c r="C14" s="35">
        <v>300</v>
      </c>
      <c r="D14" s="47">
        <v>300</v>
      </c>
      <c r="E14" s="40"/>
      <c r="F14" s="42"/>
    </row>
    <row r="15" spans="1:7" ht="15.75" customHeight="1" x14ac:dyDescent="0.15">
      <c r="A15" s="18" t="s">
        <v>6</v>
      </c>
      <c r="B15" s="12"/>
      <c r="C15" s="34"/>
      <c r="D15" s="57">
        <f>SUM(D12:D14)</f>
        <v>12800</v>
      </c>
      <c r="E15" s="40"/>
      <c r="F15" s="42"/>
    </row>
    <row r="16" spans="1:7" ht="15.75" customHeight="1" x14ac:dyDescent="0.15">
      <c r="A16" s="11"/>
      <c r="B16" s="12"/>
      <c r="C16" s="34"/>
      <c r="D16" s="55"/>
      <c r="E16" s="40"/>
      <c r="F16" s="42"/>
    </row>
    <row r="17" spans="1:6" ht="15.75" customHeight="1" x14ac:dyDescent="0.15">
      <c r="A17" s="13" t="s">
        <v>7</v>
      </c>
      <c r="B17" s="12"/>
      <c r="C17" s="34"/>
      <c r="D17" s="55"/>
      <c r="E17" s="44"/>
      <c r="F17" s="42"/>
    </row>
    <row r="18" spans="1:6" ht="68" customHeight="1" x14ac:dyDescent="0.15">
      <c r="A18" s="14" t="s">
        <v>8</v>
      </c>
      <c r="B18" s="17">
        <v>1</v>
      </c>
      <c r="C18" s="35">
        <v>700</v>
      </c>
      <c r="D18" s="47">
        <f t="shared" ref="D18:D19" si="0">B18*C18</f>
        <v>700</v>
      </c>
      <c r="E18" s="44"/>
      <c r="F18" s="42"/>
    </row>
    <row r="19" spans="1:6" ht="58" customHeight="1" x14ac:dyDescent="0.15">
      <c r="A19" s="14" t="s">
        <v>46</v>
      </c>
      <c r="B19" s="17">
        <v>5</v>
      </c>
      <c r="C19" s="35">
        <v>300</v>
      </c>
      <c r="D19" s="47">
        <f t="shared" si="0"/>
        <v>1500</v>
      </c>
      <c r="E19" s="52"/>
      <c r="F19" s="42"/>
    </row>
    <row r="20" spans="1:6" ht="69" customHeight="1" x14ac:dyDescent="0.15">
      <c r="A20" s="16" t="s">
        <v>35</v>
      </c>
      <c r="B20" s="19"/>
      <c r="C20" s="50">
        <v>150</v>
      </c>
      <c r="D20" s="58">
        <v>150</v>
      </c>
      <c r="E20" s="52"/>
      <c r="F20" s="42"/>
    </row>
    <row r="21" spans="1:6" ht="28" customHeight="1" x14ac:dyDescent="0.15">
      <c r="A21" s="14" t="s">
        <v>9</v>
      </c>
      <c r="B21" s="19">
        <v>200</v>
      </c>
      <c r="C21" s="50">
        <v>1</v>
      </c>
      <c r="D21" s="58">
        <v>200</v>
      </c>
      <c r="E21" s="52"/>
      <c r="F21" s="42"/>
    </row>
    <row r="22" spans="1:6" ht="33" customHeight="1" x14ac:dyDescent="0.15">
      <c r="A22" s="16" t="s">
        <v>36</v>
      </c>
      <c r="B22" s="15">
        <v>200</v>
      </c>
      <c r="C22" s="50">
        <v>1</v>
      </c>
      <c r="D22" s="58">
        <v>200</v>
      </c>
      <c r="E22" s="52"/>
      <c r="F22" s="42"/>
    </row>
    <row r="23" spans="1:6" ht="15.75" customHeight="1" x14ac:dyDescent="0.15">
      <c r="A23" s="18" t="s">
        <v>10</v>
      </c>
      <c r="B23" s="12"/>
      <c r="C23" s="34"/>
      <c r="D23" s="59">
        <f>SUM(D18:D22)</f>
        <v>2750</v>
      </c>
      <c r="E23" s="52"/>
      <c r="F23" s="42"/>
    </row>
    <row r="24" spans="1:6" ht="15.75" customHeight="1" x14ac:dyDescent="0.15">
      <c r="A24" s="11"/>
      <c r="B24" s="12"/>
      <c r="C24" s="34"/>
      <c r="D24" s="55"/>
      <c r="E24" s="52"/>
      <c r="F24" s="42"/>
    </row>
    <row r="25" spans="1:6" ht="15.75" customHeight="1" x14ac:dyDescent="0.15">
      <c r="A25" s="13" t="s">
        <v>11</v>
      </c>
      <c r="B25" s="12"/>
      <c r="C25" s="34"/>
      <c r="D25" s="55"/>
      <c r="E25" s="44"/>
      <c r="F25" s="42"/>
    </row>
    <row r="26" spans="1:6" ht="35" customHeight="1" x14ac:dyDescent="0.15">
      <c r="A26" s="16" t="s">
        <v>47</v>
      </c>
      <c r="B26" s="17" t="s">
        <v>12</v>
      </c>
      <c r="C26" s="36">
        <v>2500</v>
      </c>
      <c r="D26" s="60">
        <v>2500</v>
      </c>
      <c r="E26" s="44"/>
      <c r="F26" s="42"/>
    </row>
    <row r="27" spans="1:6" ht="58" customHeight="1" x14ac:dyDescent="0.15">
      <c r="A27" s="16" t="s">
        <v>48</v>
      </c>
      <c r="B27" s="17" t="s">
        <v>12</v>
      </c>
      <c r="C27" s="36">
        <v>600</v>
      </c>
      <c r="D27" s="60">
        <v>600</v>
      </c>
      <c r="E27" s="44"/>
      <c r="F27" s="42"/>
    </row>
    <row r="28" spans="1:6" ht="43" customHeight="1" x14ac:dyDescent="0.15">
      <c r="A28" s="16" t="s">
        <v>37</v>
      </c>
      <c r="B28" s="17" t="s">
        <v>12</v>
      </c>
      <c r="C28" s="35">
        <v>2800</v>
      </c>
      <c r="D28" s="47">
        <v>2800</v>
      </c>
      <c r="E28" s="44"/>
      <c r="F28" s="42"/>
    </row>
    <row r="29" spans="1:6" ht="38" customHeight="1" x14ac:dyDescent="0.15">
      <c r="A29" s="14" t="s">
        <v>13</v>
      </c>
      <c r="B29" s="17" t="s">
        <v>12</v>
      </c>
      <c r="C29" s="36">
        <v>150</v>
      </c>
      <c r="D29" s="60">
        <v>150</v>
      </c>
      <c r="E29" s="44"/>
      <c r="F29" s="42"/>
    </row>
    <row r="30" spans="1:6" ht="38" customHeight="1" x14ac:dyDescent="0.15">
      <c r="A30" s="14" t="s">
        <v>14</v>
      </c>
      <c r="B30" s="17" t="s">
        <v>12</v>
      </c>
      <c r="C30" s="36">
        <v>800</v>
      </c>
      <c r="D30" s="60">
        <v>800</v>
      </c>
      <c r="E30" s="44"/>
      <c r="F30" s="42"/>
    </row>
    <row r="31" spans="1:6" ht="34" customHeight="1" x14ac:dyDescent="0.15">
      <c r="A31" s="14" t="s">
        <v>15</v>
      </c>
      <c r="B31" s="17">
        <v>1</v>
      </c>
      <c r="C31" s="36">
        <v>500</v>
      </c>
      <c r="D31" s="60">
        <v>500</v>
      </c>
      <c r="E31" s="44"/>
      <c r="F31" s="42"/>
    </row>
    <row r="32" spans="1:6" ht="42" customHeight="1" x14ac:dyDescent="0.15">
      <c r="A32" s="14" t="s">
        <v>16</v>
      </c>
      <c r="B32" s="15">
        <v>2</v>
      </c>
      <c r="C32" s="36">
        <v>400</v>
      </c>
      <c r="D32" s="60">
        <v>800</v>
      </c>
      <c r="E32" s="44"/>
      <c r="F32" s="42"/>
    </row>
    <row r="33" spans="1:6" ht="45" customHeight="1" x14ac:dyDescent="0.15">
      <c r="A33" s="14" t="s">
        <v>17</v>
      </c>
      <c r="B33" s="15" t="s">
        <v>12</v>
      </c>
      <c r="C33" s="36">
        <v>800</v>
      </c>
      <c r="D33" s="60">
        <v>800</v>
      </c>
      <c r="E33" s="44"/>
      <c r="F33" s="42"/>
    </row>
    <row r="34" spans="1:6" ht="36" customHeight="1" x14ac:dyDescent="0.15">
      <c r="A34" s="14" t="s">
        <v>18</v>
      </c>
      <c r="B34" s="17">
        <v>2</v>
      </c>
      <c r="C34" s="36">
        <v>1000</v>
      </c>
      <c r="D34" s="60">
        <v>2000</v>
      </c>
      <c r="E34" s="44"/>
      <c r="F34" s="42"/>
    </row>
    <row r="35" spans="1:6" ht="44" customHeight="1" x14ac:dyDescent="0.15">
      <c r="A35" s="16" t="s">
        <v>38</v>
      </c>
      <c r="B35" s="17" t="s">
        <v>12</v>
      </c>
      <c r="C35" s="36">
        <v>2000</v>
      </c>
      <c r="D35" s="61">
        <v>2000</v>
      </c>
      <c r="E35" s="44"/>
      <c r="F35" s="42"/>
    </row>
    <row r="36" spans="1:6" ht="36" customHeight="1" x14ac:dyDescent="0.15">
      <c r="A36" s="20" t="s">
        <v>19</v>
      </c>
      <c r="B36" s="29" t="s">
        <v>12</v>
      </c>
      <c r="C36" s="37">
        <v>600</v>
      </c>
      <c r="D36" s="62">
        <v>600</v>
      </c>
      <c r="E36" s="44"/>
      <c r="F36" s="42"/>
    </row>
    <row r="37" spans="1:6" ht="45" customHeight="1" x14ac:dyDescent="0.15">
      <c r="A37" s="21" t="s">
        <v>39</v>
      </c>
      <c r="B37" s="29" t="s">
        <v>12</v>
      </c>
      <c r="C37" s="37">
        <v>430</v>
      </c>
      <c r="D37" s="62">
        <f>C37</f>
        <v>430</v>
      </c>
      <c r="E37" s="44"/>
      <c r="F37" s="42"/>
    </row>
    <row r="38" spans="1:6" ht="15.75" customHeight="1" x14ac:dyDescent="0.15">
      <c r="A38" s="18" t="s">
        <v>20</v>
      </c>
      <c r="B38" s="12"/>
      <c r="C38" s="51"/>
      <c r="D38" s="63">
        <f>SUM(D26:D37)</f>
        <v>13980</v>
      </c>
      <c r="E38" s="44"/>
      <c r="F38" s="42"/>
    </row>
    <row r="39" spans="1:6" ht="15.75" customHeight="1" x14ac:dyDescent="0.15">
      <c r="A39" s="11"/>
      <c r="B39" s="12"/>
      <c r="C39" s="34"/>
      <c r="D39" s="55"/>
      <c r="E39" s="44"/>
      <c r="F39" s="42"/>
    </row>
    <row r="40" spans="1:6" ht="15" x14ac:dyDescent="0.15">
      <c r="A40" s="22" t="s">
        <v>21</v>
      </c>
      <c r="B40" s="12"/>
      <c r="C40" s="34"/>
      <c r="D40" s="55"/>
      <c r="E40" s="44"/>
      <c r="F40" s="42"/>
    </row>
    <row r="41" spans="1:6" ht="44" customHeight="1" x14ac:dyDescent="0.15">
      <c r="A41" s="14" t="s">
        <v>49</v>
      </c>
      <c r="B41" s="15">
        <v>50</v>
      </c>
      <c r="C41" s="35">
        <v>10</v>
      </c>
      <c r="D41" s="47">
        <v>500</v>
      </c>
      <c r="E41" s="40"/>
      <c r="F41" s="42"/>
    </row>
    <row r="42" spans="1:6" ht="42" x14ac:dyDescent="0.15">
      <c r="A42" s="14" t="s">
        <v>50</v>
      </c>
      <c r="B42" s="15"/>
      <c r="C42" s="35">
        <v>200</v>
      </c>
      <c r="D42" s="47">
        <v>200</v>
      </c>
      <c r="E42" s="40"/>
      <c r="F42" s="42"/>
    </row>
    <row r="43" spans="1:6" ht="59" customHeight="1" x14ac:dyDescent="0.15">
      <c r="A43" s="14" t="s">
        <v>51</v>
      </c>
      <c r="B43" s="15">
        <v>2</v>
      </c>
      <c r="C43" s="35">
        <v>450</v>
      </c>
      <c r="D43" s="47">
        <v>900</v>
      </c>
      <c r="E43" s="40"/>
      <c r="F43" s="42"/>
    </row>
    <row r="44" spans="1:6" ht="63" customHeight="1" x14ac:dyDescent="0.15">
      <c r="A44" s="69" t="s">
        <v>52</v>
      </c>
      <c r="B44" s="23">
        <v>1</v>
      </c>
      <c r="C44" s="38">
        <v>200</v>
      </c>
      <c r="D44" s="64">
        <v>200</v>
      </c>
      <c r="E44" s="40"/>
      <c r="F44" s="42"/>
    </row>
    <row r="45" spans="1:6" ht="14" x14ac:dyDescent="0.15">
      <c r="A45" s="24" t="s">
        <v>22</v>
      </c>
      <c r="B45" s="12"/>
      <c r="C45" s="34"/>
      <c r="D45" s="55">
        <f>SUM(D41:D44)</f>
        <v>1800</v>
      </c>
      <c r="E45" s="44"/>
      <c r="F45" s="42"/>
    </row>
    <row r="46" spans="1:6" ht="13" x14ac:dyDescent="0.15">
      <c r="A46" s="11"/>
      <c r="B46" s="12"/>
      <c r="C46" s="34"/>
      <c r="D46" s="55"/>
      <c r="E46" s="44"/>
      <c r="F46" s="42"/>
    </row>
    <row r="47" spans="1:6" ht="15" x14ac:dyDescent="0.15">
      <c r="A47" s="13" t="s">
        <v>23</v>
      </c>
      <c r="B47" s="12"/>
      <c r="C47" s="34"/>
      <c r="D47" s="55"/>
      <c r="E47" s="44"/>
      <c r="F47" s="42"/>
    </row>
    <row r="48" spans="1:6" ht="33" customHeight="1" x14ac:dyDescent="0.15">
      <c r="A48" s="14" t="s">
        <v>24</v>
      </c>
      <c r="B48" s="17">
        <v>1</v>
      </c>
      <c r="C48" s="35">
        <v>750</v>
      </c>
      <c r="D48" s="47">
        <f>B48*C48</f>
        <v>750</v>
      </c>
      <c r="E48" s="40"/>
      <c r="F48" s="42"/>
    </row>
    <row r="49" spans="1:6" ht="14" x14ac:dyDescent="0.15">
      <c r="A49" s="18" t="s">
        <v>25</v>
      </c>
      <c r="B49" s="12"/>
      <c r="C49" s="34"/>
      <c r="D49" s="59">
        <f>SUM(D48)</f>
        <v>750</v>
      </c>
      <c r="E49" s="44"/>
      <c r="F49" s="42"/>
    </row>
    <row r="50" spans="1:6" ht="13" x14ac:dyDescent="0.15">
      <c r="A50" s="11"/>
      <c r="B50" s="12"/>
      <c r="C50" s="34"/>
      <c r="D50" s="55"/>
      <c r="E50" s="44"/>
      <c r="F50" s="42"/>
    </row>
    <row r="51" spans="1:6" ht="15" x14ac:dyDescent="0.15">
      <c r="A51" s="22" t="s">
        <v>26</v>
      </c>
      <c r="B51" s="12"/>
      <c r="C51" s="34"/>
      <c r="D51" s="55"/>
      <c r="E51" s="44"/>
      <c r="F51" s="42"/>
    </row>
    <row r="52" spans="1:6" ht="46" customHeight="1" x14ac:dyDescent="0.15">
      <c r="A52" s="14" t="s">
        <v>53</v>
      </c>
      <c r="B52" s="17">
        <v>1</v>
      </c>
      <c r="C52" s="35">
        <v>150</v>
      </c>
      <c r="D52" s="47">
        <v>150</v>
      </c>
      <c r="E52" s="44"/>
      <c r="F52" s="42"/>
    </row>
    <row r="53" spans="1:6" ht="75" customHeight="1" x14ac:dyDescent="0.15">
      <c r="A53" s="14" t="s">
        <v>54</v>
      </c>
      <c r="B53" s="15">
        <v>1</v>
      </c>
      <c r="C53" s="35">
        <v>200</v>
      </c>
      <c r="D53" s="47">
        <v>200</v>
      </c>
      <c r="E53" s="44"/>
      <c r="F53" s="42"/>
    </row>
    <row r="54" spans="1:6" ht="45" customHeight="1" x14ac:dyDescent="0.15">
      <c r="A54" s="14" t="s">
        <v>59</v>
      </c>
      <c r="B54" s="15">
        <v>1</v>
      </c>
      <c r="C54" s="35">
        <v>50</v>
      </c>
      <c r="D54" s="47">
        <v>50</v>
      </c>
      <c r="E54" s="44"/>
      <c r="F54" s="42"/>
    </row>
    <row r="55" spans="1:6" ht="47" customHeight="1" x14ac:dyDescent="0.15">
      <c r="A55" s="14" t="s">
        <v>55</v>
      </c>
      <c r="B55" s="15">
        <v>1</v>
      </c>
      <c r="C55" s="35">
        <v>500</v>
      </c>
      <c r="D55" s="47">
        <v>500</v>
      </c>
      <c r="E55" s="44"/>
      <c r="F55" s="42"/>
    </row>
    <row r="56" spans="1:6" ht="14" x14ac:dyDescent="0.15">
      <c r="A56" s="18" t="s">
        <v>25</v>
      </c>
      <c r="B56" s="12"/>
      <c r="C56" s="34"/>
      <c r="D56" s="59">
        <f>SUM(D52:D55)</f>
        <v>900</v>
      </c>
      <c r="E56" s="44"/>
      <c r="F56" s="42"/>
    </row>
    <row r="57" spans="1:6" ht="14" x14ac:dyDescent="0.15">
      <c r="A57" s="13"/>
      <c r="B57" s="12"/>
      <c r="C57" s="34"/>
      <c r="D57" s="55"/>
      <c r="E57" s="44"/>
      <c r="F57" s="42"/>
    </row>
    <row r="58" spans="1:6" ht="15" x14ac:dyDescent="0.15">
      <c r="A58" s="13" t="s">
        <v>27</v>
      </c>
      <c r="B58" s="12"/>
      <c r="C58" s="34"/>
      <c r="D58" s="55"/>
      <c r="E58" s="44"/>
      <c r="F58" s="42"/>
    </row>
    <row r="59" spans="1:6" ht="32" customHeight="1" x14ac:dyDescent="0.15">
      <c r="A59" s="14" t="s">
        <v>28</v>
      </c>
      <c r="B59" s="25"/>
      <c r="C59" s="38"/>
      <c r="D59" s="47">
        <v>500</v>
      </c>
      <c r="E59" s="44"/>
      <c r="F59" s="42"/>
    </row>
    <row r="60" spans="1:6" ht="18" customHeight="1" x14ac:dyDescent="0.15">
      <c r="A60" s="16" t="s">
        <v>29</v>
      </c>
      <c r="B60" s="25"/>
      <c r="C60" s="38"/>
      <c r="D60" s="47">
        <v>60</v>
      </c>
      <c r="E60" s="44"/>
      <c r="F60" s="42"/>
    </row>
    <row r="61" spans="1:6" ht="16" customHeight="1" x14ac:dyDescent="0.15">
      <c r="A61" s="26" t="s">
        <v>30</v>
      </c>
      <c r="B61" s="25"/>
      <c r="C61" s="38"/>
      <c r="D61" s="47">
        <v>35</v>
      </c>
      <c r="E61" s="44"/>
      <c r="F61" s="42"/>
    </row>
    <row r="62" spans="1:6" ht="33" customHeight="1" x14ac:dyDescent="0.15">
      <c r="A62" s="16" t="s">
        <v>56</v>
      </c>
      <c r="B62" s="25"/>
      <c r="C62" s="38"/>
      <c r="D62" s="47">
        <v>30</v>
      </c>
      <c r="E62" s="44"/>
      <c r="F62" s="42"/>
    </row>
    <row r="63" spans="1:6" ht="45" customHeight="1" x14ac:dyDescent="0.15">
      <c r="A63" s="16" t="s">
        <v>57</v>
      </c>
      <c r="B63" s="25"/>
      <c r="C63" s="38"/>
      <c r="D63" s="47">
        <v>70</v>
      </c>
      <c r="E63" s="44"/>
      <c r="F63" s="42"/>
    </row>
    <row r="64" spans="1:6" ht="16" customHeight="1" x14ac:dyDescent="0.15">
      <c r="A64" s="16" t="s">
        <v>31</v>
      </c>
      <c r="B64" s="25"/>
      <c r="C64" s="38"/>
      <c r="D64" s="47">
        <v>100</v>
      </c>
      <c r="E64" s="44"/>
      <c r="F64" s="42"/>
    </row>
    <row r="65" spans="1:6" ht="14" x14ac:dyDescent="0.15">
      <c r="A65" s="18" t="s">
        <v>32</v>
      </c>
      <c r="B65" s="12"/>
      <c r="C65" s="34"/>
      <c r="D65" s="59">
        <f>SUM(D59:D64)</f>
        <v>795</v>
      </c>
      <c r="E65" s="44"/>
      <c r="F65" s="42"/>
    </row>
    <row r="66" spans="1:6" ht="13" x14ac:dyDescent="0.15">
      <c r="A66" s="11"/>
      <c r="B66" s="12"/>
      <c r="C66" s="34"/>
      <c r="D66" s="55"/>
      <c r="E66" s="44"/>
      <c r="F66" s="42"/>
    </row>
    <row r="67" spans="1:6" ht="15" x14ac:dyDescent="0.15">
      <c r="A67" s="22" t="s">
        <v>33</v>
      </c>
      <c r="B67" s="12"/>
      <c r="C67" s="34"/>
      <c r="D67" s="55"/>
      <c r="E67" s="44"/>
      <c r="F67" s="42"/>
    </row>
    <row r="68" spans="1:6" ht="14" x14ac:dyDescent="0.15">
      <c r="A68" s="13"/>
      <c r="B68" s="12"/>
      <c r="C68" s="34"/>
      <c r="D68" s="57"/>
      <c r="E68" s="44"/>
      <c r="F68" s="42"/>
    </row>
    <row r="69" spans="1:6" ht="42" x14ac:dyDescent="0.15">
      <c r="A69" s="70" t="s">
        <v>58</v>
      </c>
      <c r="B69" s="27"/>
      <c r="C69" s="39"/>
      <c r="D69" s="65">
        <v>1500</v>
      </c>
      <c r="E69" s="44"/>
      <c r="F69" s="42"/>
    </row>
    <row r="70" spans="1:6" ht="13" x14ac:dyDescent="0.15">
      <c r="A70" s="11"/>
      <c r="B70" s="12"/>
      <c r="C70" s="34"/>
      <c r="D70" s="55"/>
      <c r="E70" s="40"/>
      <c r="F70" s="42"/>
    </row>
    <row r="71" spans="1:6" ht="17" x14ac:dyDescent="0.2">
      <c r="A71" s="28" t="s">
        <v>34</v>
      </c>
      <c r="B71" s="12"/>
      <c r="C71" s="34"/>
      <c r="D71" s="66">
        <f>SUM(D65,D56,D49,D45,D38,D23,D15,D9,D69)</f>
        <v>39800</v>
      </c>
      <c r="E71" s="44"/>
      <c r="F71" s="42"/>
    </row>
    <row r="72" spans="1:6" ht="15.75" customHeight="1" x14ac:dyDescent="0.15">
      <c r="E72" s="42"/>
      <c r="F72" s="42"/>
    </row>
    <row r="73" spans="1:6" ht="15.75" customHeight="1" x14ac:dyDescent="0.15">
      <c r="E73" s="42"/>
      <c r="F73" s="42"/>
    </row>
    <row r="74" spans="1:6" ht="15.75" customHeight="1" x14ac:dyDescent="0.15">
      <c r="E74" s="43"/>
      <c r="F74" s="43"/>
    </row>
    <row r="75" spans="1:6" ht="15.75" customHeight="1" x14ac:dyDescent="0.15">
      <c r="E75" s="43"/>
      <c r="F75" s="43"/>
    </row>
    <row r="76" spans="1:6" ht="15.75" customHeight="1" x14ac:dyDescent="0.15">
      <c r="E76" s="43"/>
      <c r="F76" s="43"/>
    </row>
  </sheetData>
  <mergeCells count="1">
    <mergeCell ref="A2:E2"/>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2022-04-08T20:11:50Z</dcterms:created>
  <dcterms:modified xsi:type="dcterms:W3CDTF">2022-04-08T20:11:50Z</dcterms:modified>
</cp:coreProperties>
</file>