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aster Sheet" sheetId="1" r:id="rId4"/>
    <sheet state="visible" name="Molecular Biology &amp; Biochemistr" sheetId="2" r:id="rId5"/>
    <sheet state="visible" name="Minority Association of Pre-Hea" sheetId="3" r:id="rId6"/>
    <sheet state="visible" name="Association of International Re" sheetId="4" r:id="rId7"/>
    <sheet state="visible" name="Women in Computer Science" sheetId="5" r:id="rId8"/>
    <sheet state="visible" name="Association of Undergraduate Ge" sheetId="6" r:id="rId9"/>
    <sheet state="visible" name="American Medical Student Associ" sheetId="7" r:id="rId10"/>
    <sheet state="visible" name="Cognitive Science Club" sheetId="8" r:id="rId11"/>
    <sheet state="visible" name="Pre-Dental Society" sheetId="9" r:id="rId12"/>
    <sheet state="visible" name="Mock Trial Association" sheetId="10" r:id="rId13"/>
    <sheet state="visible" name="Art History Student Association" sheetId="11" r:id="rId14"/>
    <sheet state="visible" name="Toastmasters" sheetId="12" r:id="rId15"/>
    <sheet state="visible" name="Cell Biology and Neuroscience S" sheetId="13" r:id="rId16"/>
    <sheet state="visible" name="Rutgers Pre-Optometry Professio" sheetId="14" r:id="rId17"/>
    <sheet state="visible" name="JMED" sheetId="15" r:id="rId18"/>
    <sheet state="visible" name="Mobile Application Development" sheetId="16" r:id="rId19"/>
    <sheet state="visible" name="HOSA" sheetId="17" r:id="rId20"/>
    <sheet state="visible" name="Future Teachers Association" sheetId="18" r:id="rId21"/>
    <sheet state="visible" name="Society for Human Resources Man" sheetId="19" r:id="rId22"/>
    <sheet state="visible" name="Scarlet Anchor Society" sheetId="20" r:id="rId23"/>
    <sheet state="visible" name="Allied Health Professions Club" sheetId="21" r:id="rId24"/>
    <sheet state="visible" name="Collegiate 100" sheetId="22" r:id="rId25"/>
    <sheet state="visible" name="Criminal Justice Organization" sheetId="23" r:id="rId26"/>
    <sheet state="visible" name="BRAIN" sheetId="24" r:id="rId27"/>
    <sheet state="visible" name="Women in Information Technology" sheetId="25" r:id="rId28"/>
    <sheet state="visible" name="SACNAS" sheetId="26" r:id="rId29"/>
    <sheet state="visible" name="Physical Therapy Club" sheetId="27" r:id="rId30"/>
    <sheet state="visible" name="Pre PA Club" sheetId="28" r:id="rId31"/>
    <sheet state="visible" name="Global Surgery Student Alliance" sheetId="29" r:id="rId32"/>
    <sheet state="visible" name="Insurance Club" sheetId="30" r:id="rId33"/>
    <sheet state="visible" name="Blueprint" sheetId="31" r:id="rId34"/>
    <sheet state="visible" name="MedicZero" sheetId="32" r:id="rId35"/>
    <sheet state="visible" name="Out In Tech" sheetId="33" r:id="rId36"/>
    <sheet state="visible" name="Pre-law Society" sheetId="34" r:id="rId37"/>
    <sheet state="visible" name="NJ Public Health Assoc Rutgers " sheetId="35" r:id="rId38"/>
  </sheets>
  <definedNames/>
  <calcPr/>
</workbook>
</file>

<file path=xl/sharedStrings.xml><?xml version="1.0" encoding="utf-8"?>
<sst xmlns="http://schemas.openxmlformats.org/spreadsheetml/2006/main" count="7140" uniqueCount="916">
  <si>
    <t>Organization Name</t>
  </si>
  <si>
    <t>SABO</t>
  </si>
  <si>
    <t>Program 1 Name</t>
  </si>
  <si>
    <t>Program 1 Allocation</t>
  </si>
  <si>
    <t>Program 2 Name</t>
  </si>
  <si>
    <t>Program 2 Allocation</t>
  </si>
  <si>
    <t>Total Programming</t>
  </si>
  <si>
    <t>MATCH</t>
  </si>
  <si>
    <t>OM</t>
  </si>
  <si>
    <t>Total Allocation</t>
  </si>
  <si>
    <t>Notes</t>
  </si>
  <si>
    <t>Email</t>
  </si>
  <si>
    <t>SABO unparsed</t>
  </si>
  <si>
    <t>Molecular Biology &amp; Biochemistry Society</t>
  </si>
  <si>
    <t>Minority Association of Pre-Hea</t>
  </si>
  <si>
    <t>MAPS Annual Professional Panel Workshop</t>
  </si>
  <si>
    <t>Association of International Relations</t>
  </si>
  <si>
    <t>CMUNNY</t>
  </si>
  <si>
    <t>UPMUNC</t>
  </si>
  <si>
    <t>Women in Computer Science</t>
  </si>
  <si>
    <t>Grace Hopper Conference</t>
  </si>
  <si>
    <t>Association of Undergraduate Geneticists</t>
  </si>
  <si>
    <t>American Medical Student Association</t>
  </si>
  <si>
    <t>Speaker Series</t>
  </si>
  <si>
    <t>Cognitive Science Club</t>
  </si>
  <si>
    <t>Neurofreaks</t>
  </si>
  <si>
    <t>Pre-Dental Society</t>
  </si>
  <si>
    <t>Pre-Dental Prep</t>
  </si>
  <si>
    <t>Community Service Initiative</t>
  </si>
  <si>
    <t>Mock Trial Association</t>
  </si>
  <si>
    <t>George Washington University Invitational Tournament</t>
  </si>
  <si>
    <t>Yale University Invitational Tournament</t>
  </si>
  <si>
    <t>Art History Student Association</t>
  </si>
  <si>
    <t>The Metropolitan Museum of Art Trip</t>
  </si>
  <si>
    <t>Toastmasters</t>
  </si>
  <si>
    <t>Cell Biology and Neuroscience Society</t>
  </si>
  <si>
    <t>CBN Society Journal Clubs</t>
  </si>
  <si>
    <t>Rutgers Pre-Optometry Professions Society</t>
  </si>
  <si>
    <t>Admission Director from Optometry School Event</t>
  </si>
  <si>
    <t>JMED</t>
  </si>
  <si>
    <t>JMED Speaker Series</t>
  </si>
  <si>
    <t>Mobile Application Development</t>
  </si>
  <si>
    <t>The Incubator Program</t>
  </si>
  <si>
    <t>Future Teachers Association</t>
  </si>
  <si>
    <t>NJEA Convention</t>
  </si>
  <si>
    <t>HOSA</t>
  </si>
  <si>
    <t>Philadelphia Trip</t>
  </si>
  <si>
    <t>Society for Human Resources Management</t>
  </si>
  <si>
    <t>Scarlet Anchor Society</t>
  </si>
  <si>
    <t>2022 Cornell Military Excellence Competition</t>
  </si>
  <si>
    <t>Fall 2022 Unit BBQ</t>
  </si>
  <si>
    <t>Allied Health Professions Club</t>
  </si>
  <si>
    <t>Collegiate 100</t>
  </si>
  <si>
    <t>Annual Alumni Conference</t>
  </si>
  <si>
    <t>Criminal Justice Organization</t>
  </si>
  <si>
    <t>Networking Events</t>
  </si>
  <si>
    <t>BRAIN</t>
  </si>
  <si>
    <t>Brain Health Initiative</t>
  </si>
  <si>
    <t>Museum Excursion</t>
  </si>
  <si>
    <t>Women in Information Technology</t>
  </si>
  <si>
    <t>Women in ITI Tech Talk Series</t>
  </si>
  <si>
    <t>SACNAS</t>
  </si>
  <si>
    <t>The National Diversity in STEM Conference</t>
  </si>
  <si>
    <t>Physical Therapy Club</t>
  </si>
  <si>
    <t>Pre PA Club</t>
  </si>
  <si>
    <t>Global Surgery Student Alliance</t>
  </si>
  <si>
    <t>Suture Workshop</t>
  </si>
  <si>
    <t>Insurance Club</t>
  </si>
  <si>
    <t>Blueprint</t>
  </si>
  <si>
    <t>MedicZero</t>
  </si>
  <si>
    <t>Hands-Only CPR Training Events</t>
  </si>
  <si>
    <t>Out In Tech</t>
  </si>
  <si>
    <t>Out In Tech Talks</t>
  </si>
  <si>
    <t>Pre-law Society</t>
  </si>
  <si>
    <t>Rutgers &amp; Seton Hall Law Networking Trip</t>
  </si>
  <si>
    <t xml:space="preserve">NJ Public Health Assoc Rutgers </t>
  </si>
  <si>
    <t>Organization Name: Molecular Biology &amp; Biochemistry Society</t>
  </si>
  <si>
    <t>Shawn TuCai</t>
  </si>
  <si>
    <t>Treasurer</t>
  </si>
  <si>
    <t>sxt3@scarletmail.rutgers.edu</t>
  </si>
  <si>
    <t>Alexys Anderson (ama484@echo.rutgers.edu)</t>
  </si>
  <si>
    <t>Location on Campus: No</t>
  </si>
  <si>
    <t>The purpose of this organization shall be to promote the exchange of information between those who are interested in all areas of Biochemistry and Molecular Biology, to get students involved with undergraduate research, to aid students within the life sciences majors, and to give information about medical and graduate schools.</t>
  </si>
  <si>
    <t>SABO #: 53</t>
  </si>
  <si>
    <t>Program 1 Name: Guest Speaker</t>
  </si>
  <si>
    <t>Program 2 Name:</t>
  </si>
  <si>
    <t>Event Description:  We would like to have a guest speaker in the field of Molecular Biology &amp; Biochemistry.</t>
  </si>
  <si>
    <t>Date: 2022-10-04 00:00:00</t>
  </si>
  <si>
    <t>Attendance: 30 / XS</t>
  </si>
  <si>
    <t>Location: Busch Student Center</t>
  </si>
  <si>
    <t>Admission Fee 0</t>
  </si>
  <si>
    <t>Event Description</t>
  </si>
  <si>
    <t>Date:</t>
  </si>
  <si>
    <t>Attendance:</t>
  </si>
  <si>
    <t>Location:</t>
  </si>
  <si>
    <t>Admission Fee</t>
  </si>
  <si>
    <t>XS: 0-88 | S: 89-176 | M: 177-264 | L: 265-352 | XL: 353+</t>
  </si>
  <si>
    <t>Requested</t>
  </si>
  <si>
    <t>Description</t>
  </si>
  <si>
    <t>Review 1:</t>
  </si>
  <si>
    <t>Review 2:</t>
  </si>
  <si>
    <t>Room Rental &amp; Equipment  (XS: 240 | S: 400 | M: 570 | L: 730 | XL: 900)</t>
  </si>
  <si>
    <t>Advertising (XS: 100 | S: 170 | M: 240 | L: 310 | XL: 380)</t>
  </si>
  <si>
    <t>Food (XS: 560 | S: 920 | M: 1280 | L: 1640 | XL: 2000)</t>
  </si>
  <si>
    <t>Supplies/Duplications (XS: 170 | S: 260 | M: 360 | L: 450 | XL: 540)</t>
  </si>
  <si>
    <t>Total Contracts &amp; Rights (no limit to number of contracts)</t>
  </si>
  <si>
    <t>Description here</t>
  </si>
  <si>
    <t xml:space="preserve">     Contract: Film Rights/Royalties</t>
  </si>
  <si>
    <t xml:space="preserve">     Contract: Speaker fee</t>
  </si>
  <si>
    <t xml:space="preserve">     Contract: Accompanist</t>
  </si>
  <si>
    <t>None</t>
  </si>
  <si>
    <t xml:space="preserve">     Contract: DJ</t>
  </si>
  <si>
    <t xml:space="preserve">     Contract: Live Music/performance</t>
  </si>
  <si>
    <t xml:space="preserve">     Contract: Other</t>
  </si>
  <si>
    <t>Contracts: XS: 1350 | S: 1970 | M: 3890 | L: 6330 | XL: 8090 (total cap)</t>
  </si>
  <si>
    <t>Other</t>
  </si>
  <si>
    <t>*write what the other costs are</t>
  </si>
  <si>
    <t>TOTAL</t>
  </si>
  <si>
    <t>Organizational Maintenance</t>
  </si>
  <si>
    <t xml:space="preserve">Series Program Name: </t>
  </si>
  <si>
    <t>Admissions Fee</t>
  </si>
  <si>
    <t>Installments:</t>
  </si>
  <si>
    <t>Description:</t>
  </si>
  <si>
    <t>Small &lt;= 125 | Large &gt; 125 (maximum 7 events)</t>
  </si>
  <si>
    <t>Room Rental and Equipment (1800; includes storage fees)</t>
  </si>
  <si>
    <t>We plan on meeting 5 times throughout the semester at Busch Student Center and room costs are $100 for reservation and technology set up.</t>
  </si>
  <si>
    <t>Room Rental and Equipment (Small: 1190 | Large: 1790)</t>
  </si>
  <si>
    <t>Office Supplies (200)</t>
  </si>
  <si>
    <t>Advertising (Small: 210 | Large: 420)</t>
  </si>
  <si>
    <t>Advertising (400)</t>
  </si>
  <si>
    <t>Food  (Small: 1300 | Large: 2590)</t>
  </si>
  <si>
    <t>Food for General Meetings (460)</t>
  </si>
  <si>
    <t>We usually have food at our meetings and it would cost around $40 per every meeting (5 meetings total).</t>
  </si>
  <si>
    <t>Supplies/Duplications (Small: 590 | Large: 1190)</t>
  </si>
  <si>
    <t>Giveaways/Involvement Fair (300)</t>
  </si>
  <si>
    <t>Contracts &amp; Rights (no limit to number of contracts)</t>
  </si>
  <si>
    <t>Types of Contracts</t>
  </si>
  <si>
    <t>Software(150)</t>
  </si>
  <si>
    <t xml:space="preserve">     Contract 1</t>
  </si>
  <si>
    <t>Duplications(110)</t>
  </si>
  <si>
    <t>Contracts: S: 3450 | L: 6900 (total cap)</t>
  </si>
  <si>
    <t>Phone Charges(100)</t>
  </si>
  <si>
    <t>Uniforms/Costumes ($30 per person, max 15 people)</t>
  </si>
  <si>
    <t>*write down what the costs are</t>
  </si>
  <si>
    <t>*Uniforms/Costumes for performing groups only, but all groups can use advertising money to buy t-shirts.</t>
  </si>
  <si>
    <t>Other Trip (Stand Alone | Series Trip) (circle one)</t>
  </si>
  <si>
    <t>*write down what the other costs are</t>
  </si>
  <si>
    <t>Trip Name:</t>
  </si>
  <si>
    <t>Media Publication (Newspaper | Journal | Magazine) (circle one)</t>
  </si>
  <si>
    <t>*fund for any number of people.</t>
  </si>
  <si>
    <t>Descripton</t>
  </si>
  <si>
    <t>Publication Name:</t>
  </si>
  <si>
    <t>Publication Type</t>
  </si>
  <si>
    <t>AT</t>
  </si>
  <si>
    <t>Transportation/Parking/Tolls (775 | 1550)</t>
  </si>
  <si>
    <t xml:space="preserve">Description: </t>
  </si>
  <si>
    <t>Advertising (150 | 150)</t>
  </si>
  <si>
    <t>(newspaper: max 13 issues, journal: max 2 issues, magazine: max 14 issues)</t>
  </si>
  <si>
    <t>Admission/Registration Fees (750 | 2250)</t>
  </si>
  <si>
    <t>Number of Issues</t>
  </si>
  <si>
    <t>Food (500 | 100)</t>
  </si>
  <si>
    <t>Number of Copies per Issue</t>
  </si>
  <si>
    <t>Cost per Page:</t>
  </si>
  <si>
    <t>Lodging (1060 | 2120)</t>
  </si>
  <si>
    <t>Number of Pages per Issue</t>
  </si>
  <si>
    <t>Cost per Issue:</t>
  </si>
  <si>
    <t>Other (100 | 300)</t>
  </si>
  <si>
    <t>Total Delivery Cost</t>
  </si>
  <si>
    <t>Total Printing Cost</t>
  </si>
  <si>
    <t>Stand Alone/Series Trip - Conference/Team Competition (max 6 trips in a series, max 1 series trip per semester)</t>
  </si>
  <si>
    <t>Journal ( Delivery: 100 per issue | Printing cost: 2200 per issue )</t>
  </si>
  <si>
    <t>Name of Competition/Conference:</t>
  </si>
  <si>
    <t xml:space="preserve">Magazine ( Delivery: 75 per issue | Printing cost: 2000 per issue ) </t>
  </si>
  <si>
    <t>competition: max 15 people funded | conference: max 7 people</t>
  </si>
  <si>
    <t>Newspaper ( Delivery : 75 per issue | Printing Cost : (0-8 pages: black=550, color=675 | 9-16 pages: black=750, color=925 | 17+ pages: black=950, color=1175)</t>
  </si>
  <si>
    <t>Is this Series?:</t>
  </si>
  <si>
    <t>*local means &lt;=400 roundtrip or within DC, Harrisburg, PA, and Eastern CT</t>
  </si>
  <si>
    <t>Stand Alone/Series Trip - Competition/Conference</t>
  </si>
  <si>
    <t>Transportation (local: 55/person | national: 350/person) **Per Trip if Series</t>
  </si>
  <si>
    <t>Parking (40/car/day, max 2 cars for conference, 3 for competitions) **Per Trip if Series</t>
  </si>
  <si>
    <t>Food (35/person/day, max 3 days) ** Per Trip if Series</t>
  </si>
  <si>
    <t>Lodging (65/person/day, max 3 days) | Lodging (50/person/day/trip) Per Trip if series</t>
  </si>
  <si>
    <t xml:space="preserve">Registration Fees (100/person) | (50/person/trip) </t>
  </si>
  <si>
    <t>Lodging (65/person/day, max 3 days) | Lodging (50/person/day/trip)</t>
  </si>
  <si>
    <t>Notes:</t>
  </si>
  <si>
    <t>Total Programming:</t>
  </si>
  <si>
    <t>Total Organizational Maintenance:</t>
  </si>
  <si>
    <t>Total Preliminary Allocation (Total Programming + Total Organizational Maintenance)</t>
  </si>
  <si>
    <t>Reviewed By (initial here):</t>
  </si>
  <si>
    <t>AL</t>
  </si>
  <si>
    <t>SG</t>
  </si>
  <si>
    <t>NP</t>
  </si>
  <si>
    <t xml:space="preserve"> </t>
  </si>
  <si>
    <t>Organization Name: Minority Association of Pre-Health Students</t>
  </si>
  <si>
    <t>Inaya Thompson</t>
  </si>
  <si>
    <t>Co-Treasurer</t>
  </si>
  <si>
    <t>mapsru@gmail.com</t>
  </si>
  <si>
    <t>Karima Woodyard(karima.woodyard@rutgers.edu)</t>
  </si>
  <si>
    <t>The purpose of this organization is to provide under represented pre-health students withknowledge, resources and experiences needed to develop and maintain interest in thehealth care system.Through the combined efforts with the Student National Medical Association, M.A.P.S aimsto facilitate the interaction between its student members and the educators andadministrators of Rutgers University. Furthermore, M.A.P.S shall provide leadershipopportunities and seek to enrich student life through the exchange of pertinent informationwith healthcare professionals.This organization shall abide by all applicable laws of the State of New Jersey and theUnited States</t>
  </si>
  <si>
    <t>SABO #: 72</t>
  </si>
  <si>
    <t xml:space="preserve">Program 1 Name: CPR Training </t>
  </si>
  <si>
    <t>Program 2 Name: MAPS Annual Professional Panel Workshop</t>
  </si>
  <si>
    <t>Event Description:  For students to gain certifications for CPR/Basic Support Training</t>
  </si>
  <si>
    <t>Date: 2022-12-01 00:00:00</t>
  </si>
  <si>
    <t>Attendance: 16 / XS</t>
  </si>
  <si>
    <t>Location: Public Safety Building</t>
  </si>
  <si>
    <t>Event Description Multiple health professional students from different professions speak. We usually include having an MD, DO, PT, nursing, PA, dental, pharmacist, grad student, and MPH for the panel. The panelists introduce themselves and say a little about their career path. Then the e-board will ask the panelists general questions for everyone and specific questions to 1 field. After, members will have a great networking opportunity with panelists.</t>
  </si>
  <si>
    <t>Date: 2022-10-01 00:00:00</t>
  </si>
  <si>
    <t>Attendance: 60 / XS</t>
  </si>
  <si>
    <t>Location: Livingston Student Center</t>
  </si>
  <si>
    <t>Gerlanda’s pizza, Coca-cola beverages(soda and water)</t>
  </si>
  <si>
    <t>Description here 0</t>
  </si>
  <si>
    <t>Registration fee for the CPR training is $1500 for the 16 members.</t>
  </si>
  <si>
    <t>Organization Name: Association of International Relations</t>
  </si>
  <si>
    <t>Anthony Zhang</t>
  </si>
  <si>
    <t>Interim Directory of the Treasury</t>
  </si>
  <si>
    <t>asz35@scarletmail.rutgers.edu</t>
  </si>
  <si>
    <t>The mission of the Association of International Relations shall be: to increase the level of understanding, interest, and debate of topics on international affairs for students of all ages, to promote a better understanding of the global political environment in which we currently live, and to offer Rutgers students the opportunity to participate by both competing in and hosting Model United Nations conferences.</t>
  </si>
  <si>
    <t>SABO #: 154</t>
  </si>
  <si>
    <t>Program 1 Name:</t>
  </si>
  <si>
    <t xml:space="preserve">Event Description: </t>
  </si>
  <si>
    <t>The Rutgers University Association of International Relations affirms its commitment to expanding campus-wide understanding and interest in international relations to all Rutgers students regardless of economic means through the participation in and hosting of Model UN (MUN) Conferences. As is standard for most MUN conferences, delegates are expected to be given or to bring their own notepads in order to author handwritten resolutions, notes or directives. In the interest of averting any excess cost for economically disadvantaged students, RUAIR requests $58.48 dollars for the purchase of ‘Amazon Basics Legal/Wide Ruled 8.5 x 11.75-Inch Lined Writing Note Pads - 12-Pack (50-sheet Pads), White’ at $14.62 (for twelve notepads), for a total of 48 notepads after tax.For competitive conferences each delegate will need 2 and we are planning to bring a total of 8 delegates for 2 Conferences. So 16*2 = 32. We are also asking to pay for another 16 for people going to tryouts, which usually have around 10-15 people total. Each will get 1 for tryouts.</t>
  </si>
  <si>
    <t>Requesting 30 dollars for domain renewal of the RUAIR website. Our website is hosted at GoDaddy.com and has to be renewed on a yearly basis lest we lose the domain. We use our website to record our history, some documents, and also advertise our conferences for the year. Some of our members are also working on an editorial on our website as well.</t>
  </si>
  <si>
    <t>University of Pennsylvania Model United Nations Conference (UPMUNC)</t>
  </si>
  <si>
    <t>The stated goal of this trip is to allow a delegation of students from RUAIR to grow, demonstrate, and compete through their knowledge of international relations against other top delegations from throughout the country at the University of Pennsylvania. This trip relates directly to the stated mission of RUAIR, namely that it promotes a thorough understanding of international relations within the club, primarily through practice during Model UN competitions (conferences), as directly indicated in the RUAIR charter and mission statement. Likewise, this trip clearly demonstrates an educational component by requiring all participating delegates to research, understand, and retain information regarding international relations and global politics.Once again, RUAIR is committed to ensuring diversity and inclusion in its delegation, promoting international relations around campus and within our delegation regardless of economic background. Therefore, we request the below total of $3008.20 to prevent costs that would prove to be prohibitively expensive to all but the most affluent members of the Rutgers community.</t>
  </si>
  <si>
    <t>Is this Series?: Not a Series</t>
  </si>
  <si>
    <t>Location: Philadelphia, PA 19104</t>
  </si>
  <si>
    <t>Attendance: 8</t>
  </si>
  <si>
    <t>Date: 11/11/2022 - 11/14/2022 (4 days)</t>
  </si>
  <si>
    <t>Requesting $596 for use in off-site to on-site transportation to and from the conference, as well as for on-site transportation. Mode of transportation for off-site (New Brunswick) to on-site (Philadelphia): Train; Amtrak 171 Northeast Regional, with an individual cost of $34 per delegate, and a total cost of $272. Mode of transportation for on-site (Philadelphia) to off-site (New Brunswick): Train; Amtrak 652 Keystone Service, with an individual cost of $15 per delegate, and a total cost of $120. Mode of transportation for on-site to conference partnered hotel: Southeastern Pennsylvania Transportation Authority; West Trenton Line. Due to the assumed frequency of trips on this service, RUAIR has determined the trip would be overall cheaper should every delegate buy a weekly bus pass, with an individual cost of $25.50 per delegate, and a total cost of $204. Note that this pass is necessitated by the transit distance from conference grounds to RUAIR’s projected lodging at the Conference Partnered Hotel.</t>
  </si>
  <si>
    <r>
      <rPr>
        <rFont val="Arial"/>
        <b/>
        <color theme="1"/>
        <sz val="10.0"/>
      </rPr>
      <t xml:space="preserve">Name of Competition/Conference: </t>
    </r>
    <r>
      <rPr>
        <rFont val="Arial"/>
        <b/>
        <i/>
        <color theme="1"/>
        <sz val="10.0"/>
      </rPr>
      <t>This is a competition</t>
    </r>
  </si>
  <si>
    <t>Columbia Model UN in New York (CMUNNY)</t>
  </si>
  <si>
    <t>The stated goal of this conference is to allow a delegation of students from RUAIR to grow, demonstrate, and compete through their knowledge of international relations against other top delegations from throughout the country at Columbia University. This trip relates directly to the stated mission of RUAIR, namely that it promotes a thorough understanding of international relations within the club, primarily through practice during Model UN competitions (conferences), as directly indicated in the RUAIR charter and mission statement. Likewise, this trip clearly demonstrates an educational component by requiring all participating delegates to research, understand, and retain information regarding international relations and global politics.Once again, RUAIR is committed to ensuring diversity and inclusion in its delegation, promoting international relations around campus and within our delegation regardless of economic background. Therefore, we request the below total of $3035.66 to prevent costs that would prove to be prohibitively expensive to all but the most affluent members of the Rutgers community.</t>
  </si>
  <si>
    <t>Location: New York, NY 10027</t>
  </si>
  <si>
    <t>Date: 09/22/2022 - 09/25/2022 (4 days)</t>
  </si>
  <si>
    <t>Requesting $1531.26 for use in securing lodging meant for 8 delegates for the duration of the trip. Previously, UPMUNC has partnered with the Philadelphia 201 Hotel for conference lodgings, with a rate of $765.63 for 4 delegates, incurring a total of $1531.26. This is subject to change for this year’s conference, however but since the conference will be later in the year we will appeal as necessary.</t>
  </si>
  <si>
    <t>Requesting $860 for use in the securing of delegation (group) registration, delegate (additional, individual) registration.Delegations are required to register as groups in order to properly represent Rutgers University, costing an overall $100 for each delegation.Delegations are also required to register individual delegates within their larger group, with each delegate requiring a registration fee of $95 per delegate, totaling $760. This is assuming a regular registration deadline. If we have to register later, it may cost more. However we will be aiming to register early over the summer to save the school costs.</t>
  </si>
  <si>
    <t>Requesting $536 for use in off-site to on-site transportation to and from the conference, as well as for on-site transportation. Mode of transportation for off-site (New Brunswick) to on-site (New York): Train; Amtrak 172 Northeast Regional, with an individual cost of $10 per delegate, and a total cost of $80. Mode of transportation for on-site (New York) to off-site (New Brunswick): Train; Amtrak 165 Northeast Regional, with an individual cost of $24 per delegate, and a total cost of $192. Mode of transportation for on-site to hotel to conference grounds and back: MTA Subway; 2 Line, 1 Line, and D Line. Due to the assumed frequency of trips, RUAIR has determined the trip would be overall cheaper should every delegate buy an MTA weekly pass, with an individual cost of $33 per delegate, and a total cost of $264. Note that this pass is necessitated by the 30-minute transit distance from conference grounds to RUAIR’s projected lodging at the closest Rutgers University Partnered Hotel.</t>
  </si>
  <si>
    <t>In order to properly compete, delegates must be outfitted with the requisite notepads, pens, and folders (primarily notepads) that allow them to succeed and win awards, with resolution, note, and directive writing being a major focus of all Model UN conferences. To this end, each delegate’s supplies incur a cost of $2.62 (rounded), totalling $20.94 for the delegation.</t>
  </si>
  <si>
    <t>Requesting $1659.66 for use in securing lodging meant for 8 delegates for the duration of the trip. In the absence of (officially announced) conference partnered hotels at this time, RUAIR references Rutgers partnered hotels in the air, noting Ramada by Wyndham Bronx Terminal as the most likely, relatively nearby lodging available to our delegation. The price range for the hotel as of 03/27/2022 projects that lodging for four delegates has a cost of $829.83, with a total delegation of 8 having a cost of $1659.66.</t>
  </si>
  <si>
    <t>Requesting $800 for use in the securing of delegation (group) registration, delegate (additional, individual) registration.Delegations are required to register as groups in order to properly represent Rutgers University, costing an overall $80 for each delegation.Delegations are also required to register individual delegates within their larger group, with each delegate requiring a registration fee of $90 per delegate, totaling $720. It is also worth noting that this is the early registration fee. We will be asking our advisor to approve paying for the Conference during the summer rather than wait for the fall semester in order to save costs and also reserve a spot owing to the fact that CMUNNY occurs so early in the year.</t>
  </si>
  <si>
    <t>In order to properly compete, delegates must be outfitted with the requisite notepads, pens, and folders that allow them to succeed and win awards, with resolution, note, and directive writing being a major focus of all Model UN conferences. To this end, each delegate’s supplies incur a cost of $5, totalling $40 for the delegation.</t>
  </si>
  <si>
    <t>Organization Name: Women in Computer Science</t>
  </si>
  <si>
    <t>Ramitha Ravishankar</t>
  </si>
  <si>
    <t>rsr146@scarletmail.rutgers.edu</t>
  </si>
  <si>
    <t>Susan Romano (romanos@echo.rutgers.edu)</t>
  </si>
  <si>
    <t>Rutgers Women in Computer Science provides a community in which women feel empowered to create with code. Our network connects female undergraduates to a socialcommunity, professional opportunities, and each other. Throughout our mentorship program and community discussions, we are able to foster a sense of belonging andsolidarity, creating a strong sisterhood for Rutgers women in tech. We encourage and promote educational and professional development through various networking eventsand tech talks. With the continuous support from our alumni, we are able to connect undergraduates with professional women in the industry through our alumni panels. It is awidely known fact that men far outnumber women in the field of computer science. WiCS was created as a result of this gender gap, to encourage the participation of womenin computer science. We provide support and empower our members to overcome barriers and break the glass ceiling.</t>
  </si>
  <si>
    <t>SABO #: 209</t>
  </si>
  <si>
    <t>Program 1 Name: Grace Hopper Conference</t>
  </si>
  <si>
    <t>Program 2 Name: HackHERS</t>
  </si>
  <si>
    <t>Event Description:  The Grace Hopper Celebration is the world's largest gathering of women in computing. It is an unforgettable experience, filled with fantastic opportunities and exceptionalmentorship focused on technology. Every year, women technologists and the best minds in computing convene to highlight the contributions of women to computer science.Women come to network, learn, and find community. Organizations come to learn how to build inclusive cultures and find technical talent. This conference has so much tooffer the WiCS community in terms of networking and learning. This conference will allow us to fulfill our mission by enabling us to connect female undergraduates to socialand professional communities while also giving way to internships, research, and full-time jobs. It would serve as an experience that would support and empower our membersto overcome barriers.</t>
  </si>
  <si>
    <t>Date: 2022-09-20 00:00:00</t>
  </si>
  <si>
    <t>Attendance: 15</t>
  </si>
  <si>
    <t>Location: Remote/Hybrid</t>
  </si>
  <si>
    <t>Event Description HackHERS is a hackathon geared towards women. We allow people of all genders to participate because closing the gender gap in technology is an issue that everyoneneeds to partake in. There are so many reasons why more women should be involved in tech, yet there are still barriers present to this day that contribute tounderrepresentation. By organizing this event, we work to close this gender gap. Expect a weekend full of workshops, mentorship, tech talks, social activities, food, and more!No experience necessary, you just need passion.</t>
  </si>
  <si>
    <t>Date: 2022-11-21 00:00:00</t>
  </si>
  <si>
    <t>Attendance: 300 / L</t>
  </si>
  <si>
    <t>This event will be held in the Busch Student center, so we need money to rent the space. We also want to set up speakers and tables for any companies that come tosupport our hackers.</t>
  </si>
  <si>
    <t>We would use the funds to print fliers and posters and to advertise our event through Facebook.</t>
  </si>
  <si>
    <t>This event is 24hrs so we need to cater breakfast, lunch, dinner, and a second breakfast for around 600 attendees. We would like to provide Snack Platters and meals from aRutgers Student Center approved Vendor, Food Architect.</t>
  </si>
  <si>
    <t>We would like to decorate the student centers with balloons, lights, and tablecloths, so that we can create a more exciting and motivating space for our hackers to code in thatreflects the positive environment at Rutgers University.</t>
  </si>
  <si>
    <t>Description here 600</t>
  </si>
  <si>
    <t>The registration fees for a remote Grace Hopper Conference for 15 attendees would be 15 x 250 = $3750.</t>
  </si>
  <si>
    <t>We need security from RUPD, so this money would go towards security.</t>
  </si>
  <si>
    <t>We typically hold our meetings at the Busch Student Center. Our meetings require AV setup which costs $175 each for our eight meetings.</t>
  </si>
  <si>
    <t>We would use the funds to print fliers and posters to advertise our events while also sending out weekly newsletters. We also want to purchase t-shirts and pens from Rutgers-approved Vendors to advertise our club. These will be available to all general members.</t>
  </si>
  <si>
    <t>We plan to have two general meetings a month, with an average attendance of 30 students each. We would like to provide Pizza or Snack Platters from a Rutgers StudentCenter approved Vendor (Gerlanda's on Busch and College Ave). We plan to purchase five pies for each meeting and provide pizza at all 8 general meetings. With the cost ofeach pie being $14 at Gerlanda's, we would like to request $560(14 x 5 x 8).</t>
  </si>
  <si>
    <t>We also want to purchase stickers from Rutgers-approved Vendors as part of promotional giveaways.</t>
  </si>
  <si>
    <t>We would use $400 to fund our website. We need to renew our domain for the upcoming year via GoDaddy.com and pay for Squarespace's service.</t>
  </si>
  <si>
    <t>- Grace Hopper Conference moved from Programs 1 to Standalone trip (AL)</t>
  </si>
  <si>
    <t>Organization Name: Association of Undergraduate Geneticists</t>
  </si>
  <si>
    <t>Michael Ryvin</t>
  </si>
  <si>
    <t>mar643@scarletmail.rutgers.edu</t>
  </si>
  <si>
    <t>Lori L. Smith (Lori@echo.rutgers.edu)</t>
  </si>
  <si>
    <t>The purpose of this association is to establish a network of future colleagues in the biological science related fields, particularly genetics.  AUG will aid those undergraduate students interested in genetics by raising awareness of the opportunities available to them during and after their undergraduate careers.  The association will serve as a forum for social and intellectual interaction, and will organize various science-related events both on- and off-campus.  By providing a forum for undergraduate geneticists to foster professional relationships and discuss happenings in the professional and academic world, AUG will contribute to the mission of Rutgers University.</t>
  </si>
  <si>
    <t>SABO #: 224</t>
  </si>
  <si>
    <t>Program 1 Name: Fall Meet and Greet</t>
  </si>
  <si>
    <t>Event Description:  Invite Genetics Faculty to come in and discuss their research and the classes that they teach. Club members will have the opportunity to engage with professors and learn about the opportunities they can have in the field of Genetics.</t>
  </si>
  <si>
    <t>Date: 2022-11-04 00:00:00</t>
  </si>
  <si>
    <t xml:space="preserve">Attendance: 40 / XS </t>
  </si>
  <si>
    <t>Location: Life Sciences Building</t>
  </si>
  <si>
    <t>Setting up tables and chairs</t>
  </si>
  <si>
    <t>Printing colored flyers for advertising</t>
  </si>
  <si>
    <t>Catering from Busch Student Center</t>
  </si>
  <si>
    <t>Printing Colored Flyers</t>
  </si>
  <si>
    <t>$200 per meeting, for 8 meetings</t>
  </si>
  <si>
    <t>Organization Name: American Medical Student Association</t>
  </si>
  <si>
    <t>Tarun Kotrike</t>
  </si>
  <si>
    <t>tkotrike@gmail.com</t>
  </si>
  <si>
    <t>To provide an environment that supports the creative ideas of physicians and pre-health professionals in training. To promote, encourage, and maintain a cohesive relationship with the students and non-student organizations at Rutgers University. To serve as a forum for discussion of health issues and develop a policy agenda for physicians-in-training. To effect change to make the medical education process more responsive to the needs of students and society. To maintain its status as an independent organization. To maintain its primary identity as an organization for physicians-in-training. To promote and maintain programs that enhance the quality of health care in the community. To continue to develop health care leadership. To increase knowledge of health information among members and the general public. To periodically re-evaluate the above purposes and ensure that they are carried out in a proper fashion.</t>
  </si>
  <si>
    <t>SABO #: 291</t>
  </si>
  <si>
    <t>Admissions Fee 0</t>
  </si>
  <si>
    <t>Installments: 7</t>
  </si>
  <si>
    <t>AMSA invites speakers from various medical professions to give their experiences, advice, and do Q&amp;As. Our goal for this program is to give an inside look to our members on their future careers as health professionals and also give them more guidance.</t>
  </si>
  <si>
    <t>Attendance: 280 / L</t>
  </si>
  <si>
    <t>Date: Every Tuesday of the semester.</t>
  </si>
  <si>
    <t>Renting rooms for holding club members, general and speaker events.</t>
  </si>
  <si>
    <t>Food, usually pizza, for club meetings.</t>
  </si>
  <si>
    <t>Types of Contracts  None</t>
  </si>
  <si>
    <t>Organization Name: Cognitive Science Club</t>
  </si>
  <si>
    <t>Ayaan Memon</t>
  </si>
  <si>
    <t>President</t>
  </si>
  <si>
    <t>asm267@scarletmail.rutgers.edu</t>
  </si>
  <si>
    <t>Karen Ardizzone (kardizzone@echo.rutgers.edu)</t>
  </si>
  <si>
    <t>The purpose of this organization shall be to provide a network forstudents with an interest in cognitive science. Our organization seeksto empower members to engage in a strong network, build lastingrelationships, expand thinking, and respect and encourage diversityof thought. We will expose students to scientific literature of theinterdisciplinary of cognitive science, guest speakers, and events thatwill help students in their professional growth towards cognitivescience related fields. We shall provide students with the opportunityof sharing their own work and research with their peers. We shall alsostrive to raise awareness of the cognitive science field, major, minor,and research options in the Rutgers University community.</t>
  </si>
  <si>
    <t>SABO #: 338</t>
  </si>
  <si>
    <t>Location: TBD</t>
  </si>
  <si>
    <t>Installments: 3</t>
  </si>
  <si>
    <t>Neurofreaks is a philosophy/neuroscience discussion group where we get together once a month for debates. The group also has a blog component that members can post on. The idea is that we introduce the topic, give some context by recommending a monthly reading, and have people contribute to the blog based on what they’ve read after corresponding with the series director.</t>
  </si>
  <si>
    <t>Attendance: 50-60</t>
  </si>
  <si>
    <t>Date: 10/05/2022, 11/02/2022, 12/07/2022</t>
  </si>
  <si>
    <t>General Interest Meeting + 3 Debates = $87 minimum each meeting for projector costs. Totals to around $350 in projector costs alone, $50 for other costs that may beincurred (cancellation fee, last minute shopping, etc.)</t>
  </si>
  <si>
    <t>Projector rental costs $87 for each event, multiplied by 3.</t>
  </si>
  <si>
    <t>Equipment to create a poster for outreach events (board, scissors, glue, markers, construction paper, etc).</t>
  </si>
  <si>
    <t>Printing out fliers, advertising to the Daily Targum + other avenues.</t>
  </si>
  <si>
    <t>Food for around 50 to 60 people every meeting. Around $90 to order pizza for everyone, 3 meetings total. Totals $270.</t>
  </si>
  <si>
    <t>Catering various kinds of food from Gerlandas - sandwiches, pizza, finger foods, etc for general interest meeting and in-person debates.</t>
  </si>
  <si>
    <t>Printing out flyers to hang up.</t>
  </si>
  <si>
    <t>A zoom subscription costs $100 for half a year. Additionally, we are trying to host a blog for our debate programs every month, which will require upkeep and fees.</t>
  </si>
  <si>
    <t>Printing out brochures with copies of our event calendar and our club's mission, to be distributed at first couple of events each year and at Involvement Fair to promote. Will also be generally available as an all-purpose advertisement for our club.</t>
  </si>
  <si>
    <t>- (OM) Rutgers already gives you a free Zoom account</t>
  </si>
  <si>
    <t>Organization Name: Pre-Dental Society of Rutgers University</t>
  </si>
  <si>
    <t>Christina Li</t>
  </si>
  <si>
    <t>cl1266@scarletmail.rutgers.edu</t>
  </si>
  <si>
    <t>The purpose of the organization is to allow those students interested in the profession of dentistry to explore the various aspect of the field and open avenues to provide exposure and information regarding dental schools, the application process, and the dental profession.</t>
  </si>
  <si>
    <t>SABO #: 415</t>
  </si>
  <si>
    <t>Program 1 Name: Community Service Initiative</t>
  </si>
  <si>
    <t>Event Description:  The goal of the community service initiative is to spread the awareness of oral hygiene as Rutgers Undergrad students to our community. We do this by volunteering at an elementary school in the area. As pre-dental students we aim to educate the young children through interactive ways which allows these students to learn about how to treat their bodies and mouths in a healthy way. This initiative also includes working alongside different Rutgers organizations with similar goals in improving the health and wellness of the New Brunswick community.</t>
  </si>
  <si>
    <t>Date: 2022-11-15 00:00:00</t>
  </si>
  <si>
    <t>Attendance: 50 / XS</t>
  </si>
  <si>
    <t>Location: Busch Student Center- The Cove</t>
  </si>
  <si>
    <t>Catering from Gerlanda's or King Pita's Palace</t>
  </si>
  <si>
    <t>Felt($10 for 5 count), sewing supplies($100 for 100 count), goodie bags- $1 per pack (2 packs) stickers- $1 per pack (3 packs) plastic play balls- $1 per pack of 4 (6 packs) maze game toy- $1 per pack of 3(5 packs) markers- $1 per pack (2 packs) toothbrushes - $3 per pack 5 (6 packs) floss- $1 per pack (1 pack) box of cotton- $20</t>
  </si>
  <si>
    <t>Location: Rutgers Student Center- The Cove</t>
  </si>
  <si>
    <t>The Pre-Dental Prep Series (PDP) program highlights all the different aspects of the journey of a pre dental student. As a pre-health organization, our goal is to provide all of our members with the most accurate information regarding any and every part of the pre dental journey. For our incoming first year students especially, immersing them in the profession and all that encompasses dentistry is very important. Through the series of events, we will be able to cover the wide spectrum of what life as a dental student is like. Some of the events that would be featured in the PDP series include a Guest Speaker event where we invite either a dentists or dental school admissions officers to come to speak at our club. This event has proven to be one of the most highly anticipated events as it allows students to get a glimpse of what the career entails exactly. On top of that we always make sure to have a google form for a Q&amp;A session with the guest speaker. This allows students to ask questions to someone in the field that they may not have access to. This also allows students to connect with individuals in the dental field. With a similar goal to familiarizing students with other dental school and dental profession equipment and instruments, the next event in PDP is Impressions Day. Impressions Day is one of the most attended events of the year as it also allows students to use other materials used at a dental clinic such as alginate, mouth trays, and mouth models. Another aspect of dentistry that is taken away from this event is that the process of making a mold of teeth is something that hinges on timing yourself properly. This event allows students to practice their manual dexterity skills.  Next we have Speciality Game Night. During this event, students will have the opportunity to explore the various specialities in the dental field such as oral surgery, endodontics, oral and maxillofacial surgery, periodontics, pediatric dentistry, and prosthodontics. Students will visit stations, receive a presentation about a speciality and then they will play a game associated with that speciality. It will allow students to become education on the various types of dentists. Next is the Suture event, where students will get another opportunity to work on their manual dexterity. Manual dexterity is an important portion when applying to dental schools, and giving students another chance to become familiarized with even more materials and equipment used in a dental setting can give them more things to learn and talk about in interviews with dental schools in the future. Next we have the Dental Student Panel, where students get to hear the journey of a few dental students. We aim to get 3-4 different students either currently attending different dental schools, or students that have applied and have committed to going to a dental school. Again we open it up to students to a Q&amp;A session so as to let students ask any questions to the panel. Next we have our Interview and Resume Help event, where students will come formally dressed to our meetings as they would for a dental school interview. Gaining interview skills is crucial for dental school applications as it can be a deciding factor for acceptance into a school. During the event, eboard members and guests who are currently in dental school or have graduated from dental school will interview members and give them feedback. Members will also get the opportunity to ask for resume reviews from the eboard and guests. The next event of this series is our Big/Little Event, where we continue to engage with the Bigs/Littles matched from the previous semester. This is something many students enjoy as they are able to take away a lot from the experiences of their big. Giving them the opportunity to ask questions to a singular person that can guide them in the right direction is something very important in a career that has many requirements both academically and extracurricularly. Finally, we have our speed dating event where first years and other new members get a chance to meet both the eboard as well as other members in the club. This is a way students can find others that are in their classes and maybe even form a study group. Building relationships to better your position as a competitive dental school applicant is something that can be achieved in this event. These events are in no particular order; however they are all important in establishing the importance of the PDP and the journey of a dental student.</t>
  </si>
  <si>
    <t>Attendance: 60-70</t>
  </si>
  <si>
    <t>Date: 9/13/2022, 9/27/2022, 10/11/2022, 10/25/2022, 11/8/2022, 11/22/2022, 12/6/2022</t>
  </si>
  <si>
    <t>For our general body meetings, we need to purchase craft supplies such as markers ( $60 for 250 count), paint ($40 for 36 count), paper ($35 for 600 count), glitter ($13 for 32 count), cotton ($22 for 5lb box), felt ($10 for 5 count), sewing supplies/suture supplies ($100 for 100 count)</t>
  </si>
  <si>
    <t>To purchase business cards, it costs $30 for 200 personalized cards. These are given out during the Involvement Fair and the first general meeting. This also covers the cost of shipping and tax for the purchase. To purchase floss with the organization's name imprinted on it, it costs $330 for 250 pieces. This is used to promote the organization during the Involvement Fair and through the first few general meetings of the semester. This also covers the cost of shipping and tax for the purchase. It costs $15 to purchase mints that for the Involvement fair.</t>
  </si>
  <si>
    <t>As the Rutgers Pre Dental Society, we are an organization that is increasingly growing in number and in diversity. On top of that, as a pre-health organization we strive to ensure that the best food we can is available, as oral health is something extremely important to us and our members. That being said, in order to accommodate people of various backgrounds and cultures, we want to order food from restaurants like King Pita's Palace and Gerlanda's that cater towards various dietary restrictions such as kosher, halal, and vegan foods.</t>
  </si>
  <si>
    <t>We have 7 general meetings during the semester. In order to feed 70-80 general members per meeting, it costs $225-250.</t>
  </si>
  <si>
    <t>Supplies for Rutgers Day- Floss key chains, toothbrush prizes, stress ball with logo, toothbrush and toothpaste costume (total $210) Supplies for Impressions Day - Mixing bowls, alginate, spatulas, mouth trays, mouth models, stone/plaster, dental lab vibrator, gloves, measuring cups, papertowels, solo cups. (total $270) Supplies for Suture Event - suture kits($120) Supplies for Speed Dating, Big/Little - Nametags ($25) Supplies for Guest Speaker event - gift for speaker, parking pass ($30)</t>
  </si>
  <si>
    <t>In our general meetings where contests/competitions occur, we will provide promotional giveaways such as RUPDS branded t-shirts. These shirts will also be used during Rutgers Day and Involvement Fair. These shirts are given to the incoming e-board to promote the club, and extras are given to members during our game nights and manual dexterity challenge nights. To manufacture, the cost is $10 per shirt. We are aiming for 45 shirts. We will also provide oral hygiene kits for promotional giveaways for our general meetings, Rutgers Day, and Involvement Fair. The oral hygiene kits will contain toothbrushes, floss, and mouthwash. The cost of the kit will be $7 with one toothbrush costing $3, one floss costing $2, and one mouth wash costing $2. We are aiming for 50 oral hygiene kits.</t>
  </si>
  <si>
    <t>Organization Name: Mock Trial Association</t>
  </si>
  <si>
    <t>Yosan Siele</t>
  </si>
  <si>
    <t>Vice President of Finance</t>
  </si>
  <si>
    <t>yts4@scarletmail.rutgers.edu</t>
  </si>
  <si>
    <t>The purpose and mission statement of the organization shall be “to engage students in inter-collegiate Mock Trial competition as well as to develop public speaking, presentational, and analytical skills.</t>
  </si>
  <si>
    <t>SABO #: 661</t>
  </si>
  <si>
    <t>N/A</t>
  </si>
  <si>
    <t>Our organization requires supplies such as case file boxes, demonstrative stands, binders, enlarged demonstratives etc. Each case file box costs $60, and we have three teams which all need a case file box. Each of our three teams requires a demonstrative stand, which costs $25 each. For every competition, each of our three teams requires one to two demonstratives, which cost about $60 each, which can cost about $120 per team per competition. Every team attends at least one and up to three competitions in the spring semester. Finally, each of our three teams require at least 8 one-inch binders, costing $5 each.</t>
  </si>
  <si>
    <t>The RUMTA website, rumta.org, requires an annual payment to SquareSpace.</t>
  </si>
  <si>
    <t>An invitational tournament hosted by George Washington University to all three teams from Rutgers Mock Trial in the invitational season. This tournament is in preparation for the Regionals Tournament that occurs in the Spring semester.</t>
  </si>
  <si>
    <t>Is this Series?: No</t>
  </si>
  <si>
    <t>Location: George Washington University</t>
  </si>
  <si>
    <t>Attendance: 26</t>
  </si>
  <si>
    <t>Date: Date undecided but usually occurs in October</t>
  </si>
  <si>
    <t>Students will drive to George Washington University from Rutgers University on Friday afternoon and drive to and from George Washington University from the hotel.</t>
  </si>
  <si>
    <t>Friday: No breakfast, $10 lunch, $15 dinner = $25; Saturday: $5 breakfast, $10 lunch, $15 dinner = $30; Sunday $5 breakfast, $10 lunch, $15 dinner = $30; Total food for one person: $85; 26 individuals x $85 = 2,210</t>
  </si>
  <si>
    <t>An invitational tournament hosted by Yale University to two teams from Rutgers Mock Trial in the invitational season. This tournament is in preparation for the Regionals Tournament that occurs in the Spring semester.</t>
  </si>
  <si>
    <t>Location: Yale University</t>
  </si>
  <si>
    <t>Attendance: 17</t>
  </si>
  <si>
    <t>Date: Date undecided but usually in November</t>
  </si>
  <si>
    <t>As competitions take place from early morning on Saturday to end of Sunday, students must stay at a hotel Friday and Saturday night and will check out Sunday morning.</t>
  </si>
  <si>
    <t>$250/team and we send three teams</t>
  </si>
  <si>
    <t>Students will drive to Yale University from Rutgers University on Friday afternoon and drive to and from Yale University from the Hotel.</t>
  </si>
  <si>
    <t>Friday: No Breakfast, $10 lunch, $15 dinner = $25 Saturday:$5 breakfast, $10 lunch, $15 dinner = $30 Sunday: $5 breakfast, $10 lunch, $15 dinner = $30 Total food for one person: $85 17 individuals X $85 = $1,445</t>
  </si>
  <si>
    <t>Rutgers Mock Trial pays $225/team to attend this invitational and we send two teams</t>
  </si>
  <si>
    <t>Organization Name: Art History Student Association</t>
  </si>
  <si>
    <t>Laura Robbins</t>
  </si>
  <si>
    <t>laura.robbins@rutgers.edu</t>
  </si>
  <si>
    <t>Samantha DeMarse (sd1259@echo.rutgers.edu)</t>
  </si>
  <si>
    <t>The purpose of the organization shall be to provide a network for students with a strong interest in Art History or art, by providing a forum for students to discuss, debate and socialize over their love for the field.</t>
  </si>
  <si>
    <t>SABO #: 746</t>
  </si>
  <si>
    <t>Office supply funds are allocated for new art supplies to be purchased each semester for students to use during events hosted by the Art History Student Association. This includes items such as canvases, paint, paper, paintbrushes, markers, button-making supplies, etc. All of which is purchased for usage by 20-25 students over the course of the semester.</t>
  </si>
  <si>
    <t>Advertising funding goes towards advertisements that are to be placed on bulletin boards in areas of interest around the school. Over the course of the semester, this is approximately 100-150 advertisements total.</t>
  </si>
  <si>
    <t>At every general member's meeting, we provide food and beverages for 20-25 students. This includes snacks for professor presentation nights and pizza for study sessions, along with the required purchase of Coca-Cola beverage products. With meetings every other week during the semester, this adds up to $150.</t>
  </si>
  <si>
    <t>As a promotional giveaway, we will be printing 15 custom t-shirts with our organization's name/logo on the front averaging at $15 each. Additionally, we order stickers with our organization's name/logo in larger quantities to hand out as promotional giveaways which are about $25 in total during the course of the semester.</t>
  </si>
  <si>
    <t>No</t>
  </si>
  <si>
    <t>Off-campus museum trip to The Metropolitan Museum of Art</t>
  </si>
  <si>
    <t>Location: New York City, The Metropolitan Museum of Art</t>
  </si>
  <si>
    <t>The goal of this semester trip is to further the member's understanding of art in a collaborative setting that encourages the engagement with and discussion of relevant art pieces. By being able to see these pieces together as an organization, we are able to form deeper connections as a Rutgers community and further our education beyond the digital realm to the physical.</t>
  </si>
  <si>
    <t>Date: 2022-10-22 00:00:00</t>
  </si>
  <si>
    <t>We will take the train from the New Brunswick train station to Penn Station in New York, and then a combination of the subway and bus to travel the rest of the way to the MET. With a group of 15 people, this is the most economical option.</t>
  </si>
  <si>
    <t>Entrance fees for the museum paid for by the University would come out to approximately $15 per person. As this is an educational and collaborative trip, this would allow for us to not ask for students to pay their own way, ensuring that everyone has an equal opportunity to attend the trip.</t>
  </si>
  <si>
    <t>Organization Name: Toastmasters</t>
  </si>
  <si>
    <t>Afreen Shaalan</t>
  </si>
  <si>
    <t>afreen.shaalan@rutgers.edu</t>
  </si>
  <si>
    <t>I don't know</t>
  </si>
  <si>
    <t>The Rutgers University Toastmasters will offer students a comfortable venue to practice and learn public speaking skills. This organization will help students gain experience in public speaking, business communication, and leadership. It is the goal of Rutgers Business School Toastmasters to create a forum for all Rutgers students in which these public speaking skills can be developed.</t>
  </si>
  <si>
    <t>SABO #: 782</t>
  </si>
  <si>
    <t>Program 1 Name: Winter 2022 Coffeehouse</t>
  </si>
  <si>
    <t>Event Description:  We want to celebrate the growth of our members over the year by giving an opportunity to perform/give speeches. We would also like to recognize members with outstanding achievements. This is a good way to showcase the hard work and practice we put in over the year.</t>
  </si>
  <si>
    <t>Attendance: 20-25 guests</t>
  </si>
  <si>
    <t>Location: College Avenue Student Center</t>
  </si>
  <si>
    <t>We would like to purchase 4-5 pizza pies, water, coffee/tea, desserts, and utensils/napkins.</t>
  </si>
  <si>
    <t>We would like to purchase decor for the event (table covers, center pieces) and certificates of recognition for all our members.</t>
  </si>
  <si>
    <t>We require $12 for maintenance of our website.</t>
  </si>
  <si>
    <t>Organization Name: Cell Biology and Neuroscience Society</t>
  </si>
  <si>
    <t>Allen Fu</t>
  </si>
  <si>
    <t>ayf10@scarletmail.rutgers.edu</t>
  </si>
  <si>
    <t>The Rutgers CBN Society serves as a forum for social and intellectual interactions among students interested in neuroscience and related scientific fields. We aim to spread interest in neuroscience/cell biology through interactive events that share the mind-blowing advances and applications of neuroscience to students, faculty, and the general community. The Cell Biology and Neuroscience Society is a student-run organization with the following core goals: 1. Bridge the gap between research and treatment by fostering collaboration between future neuroscientists and future doctors via discussion panels. 2. Organize journal clubs to discuss the newest neuroscience ideas. 3. Invite guest speakers to provide information about MD and Ph.D. programs and discuss some research/ clinical experiences they have had prior to applying to these programs. 4. Provide scientific and medical outreach for Rutgers undergraduate students by hosting yearly medical school tours to the New Jersey Medical School. 5. Equip Rutgers students with various necessary skills and knowledge regarding their future careers.</t>
  </si>
  <si>
    <t>SABO #: 1030</t>
  </si>
  <si>
    <t>Program 1 Name: CBN Society Annual Invited Lecture</t>
  </si>
  <si>
    <t>Program 2 Name: Mentor-Mentee Program Kickoff Event</t>
  </si>
  <si>
    <t>Event Description:  Each fall, the CBN Society invites a distinguished neuroscience faculty member from another university to give a guest lecture. The lecture is open to all Rutgers undergraduate and graduate students and faculty. Following the lecture, the invited speaker enjoys an open lunch with all those who have attended the lecture before meeting privately with select Rutgers faculty members to discuss neuroscience research. Finally, the evening is concluded with an RSVP dinner specifically for CBN Society members so they may interact on a personal level with the distinguished faculty member. In past years we have invited Robert Froemke from NYU, a distinguished behavioral neuroscientist and Eric Nestler, a world leader in addiction research from Mount Sinai. Our invited lecture and the following lunch are typically attended by 40-50 students and faculty from multiple departments while our intimate evening dinner typically has space for 15 students. Thus, this event is an incredible learning opportunity for Rutgers CBN majors and enriches the overall research community at the university.</t>
  </si>
  <si>
    <t>Date: Thursday November 10th, 2022</t>
  </si>
  <si>
    <t>Location: East Lecture Hall, Kessler Teaching Labs, Robert Wood Johnson Medical School (Busch)</t>
  </si>
  <si>
    <t>Event Description The CBN Society holds an annual mentor-mentee kickoff event to get upperclassmen mentors to connect with CBN society members. The goal of this program is to facilitate the development of mentor-mentee relationships between our members. Our mentors are crucial to providing our members with knowledge about coursework, professors, research, clinical experience, and professional development. The relationships established from this program will last for years and provide our members with valuable insight.</t>
  </si>
  <si>
    <t>Date: Thursday, September 29th, 2021</t>
  </si>
  <si>
    <t>Attendance: 50</t>
  </si>
  <si>
    <t>Location: Livingston Student Center Room 202A (7:30-9pm)</t>
  </si>
  <si>
    <t>Our invited speaker lecture consists of both lunch and dinner with a large number attendees for each. Based on our costs from last year using the approved Rutgers catering vendor food architects, the total cost for a light lunch was ~$700 and for a more upscale dinner was ~$800 thus summing to our total estimated food cost of $1500 for this upcoming year.</t>
  </si>
  <si>
    <t>Based on our costs from last year using the approved Rutgers catering vendor Food Architects, the total cost for a light lunch was about $1200 for 50 attendances</t>
  </si>
  <si>
    <t>Description here A standard honorarium for invited lectures by distinguished neuroscientists is $1500. This is the same amount that we have offered past distinguished invited speakers in 2017 and 2018 and that we plan to offer this year. The $1500 includes all speaking fees and transportation costs for the invited speaker. Prospective speakers: Andrew Singleton (National Institutes of Health) (1st choice), Virginia Lee (UPenn) (Back-up)</t>
  </si>
  <si>
    <t>Speaker fee</t>
  </si>
  <si>
    <t>Location: 0</t>
  </si>
  <si>
    <t>Installments: In CBN Society journal clubs, we discuss the coolest and newest neuroscience research that has recently been published. It is a great opportunity for all CBN students and students from other majors who are interested in the brain to broaden their knowledge of neuroscience, meet new people from the major, and get tips and informal advising from upperclassmen. Furthermore, our journal clubs are designed to inspire new thinking and ideas within our undergraduate researchers, potentially impacting their projects and careers.</t>
  </si>
  <si>
    <t>Select Thursday of every month (09/22/2022, 10/20/2022, 11/17/2022, 12/08/2022)</t>
  </si>
  <si>
    <t>Attendance: Livingston Student Center Room 202A (7:30-9pm)</t>
  </si>
  <si>
    <t>Date: 120 (30 per Journal Club)</t>
  </si>
  <si>
    <t>During each journal club, we project data from an exciting new publication of neuroscience research on a projector screen so that we can all discuss and debate the recent findings. Therefore we require a projector and speakers for each journal club meeting. From our previous room bookings at Livingston Student Center, the cost of projector and speaker equipment is around $100 per event, times 4 events gives us $400 in total cost.</t>
  </si>
  <si>
    <t>Tri-fold display board: $20  Multiple-color construction papers: $20  Watercolor markers: $25/set Scissors, Glues: $20  Ribbons: $10  Extra decorations (clips, letters, wires, etc): $30</t>
  </si>
  <si>
    <t>Printed Flyers - $30</t>
  </si>
  <si>
    <t>Printed Posters: $30 Canva Pro Account: $13/month x 5 months = $65</t>
  </si>
  <si>
    <t>Based on our past journal clubs, the estimated cost for food catering from food architects for each event is approximately $475 per event based on our normal attendance of ~30 people.</t>
  </si>
  <si>
    <t>Pizza and Drinks: $50/meeting x 4 meetings/semester</t>
  </si>
  <si>
    <t>Imprinted CBN T-shirts: $25/each x 15 CBN Society Custom Pens: $1.50 each x 30</t>
  </si>
  <si>
    <t>thenervecbn.com website: $12.5/month x 4 months</t>
  </si>
  <si>
    <t>- Program 1 and Series program selected as two funded programs (AL)</t>
  </si>
  <si>
    <t>Organization Name: Rutgers Pre-Optometry Professions Society</t>
  </si>
  <si>
    <t>Ni Nguyen</t>
  </si>
  <si>
    <t>Co-President</t>
  </si>
  <si>
    <t>nhn11@scarletmail.rutgers.edu</t>
  </si>
  <si>
    <t>The Rutgers Pre-Optometry Profession Society is an organization that helps its members and any other interested students with the process of applying to optometry school. RU-POPS is a small but supportive education group in which students who share similar passions of pursuing careers in the healthcare industry assist each other and learn from outside guest speakers.</t>
  </si>
  <si>
    <t>SABO #: 1042</t>
  </si>
  <si>
    <t>Admission Director from Optometry school event</t>
  </si>
  <si>
    <t>Location: BSC/CASC/LSC</t>
  </si>
  <si>
    <t>Admissions Fee N/A</t>
  </si>
  <si>
    <t>Installments: 1</t>
  </si>
  <si>
    <t>Admission directors from optometry schools (SUNY, SALUS, MCPHS, SCCO, NECO) speak to members about what their program entails, and how to apply. The purpose of this advising informational is to provide information and guidance to students seeking help during the optometry application process. During these events, an advisors speaks to prospective students about the school, how to apply, student life, campus culture, OAT exam.</t>
  </si>
  <si>
    <t>Attendance: 30</t>
  </si>
  <si>
    <t>Date: 9/19/22; 10/3/22; 10/17/22; 10/31/22; 11/14/22; 11/28/22</t>
  </si>
  <si>
    <t>Rooms with projectors and screens with speakers available (builds up price for each room reserved). We also book rooms very open and our guest speakers have been requesting extra equipment in order for them to fully present their university to our students. $600</t>
  </si>
  <si>
    <t>Projectors, speakers, tables and chairs. We request room space and we need the projector, speaker surround system, and room set up. We also get a lot of different and specific requests from the speakers for the rooms and decorations in order for them to present their presentation about their school.</t>
  </si>
  <si>
    <t>We always do our best to make the best posters and attention-capturing games (such as wooden spin wheel) during involvement fairs in order to get students to even hear the word optometry because no one knows what it is. To do so, we need pens, posters, tri-folds, markers, paint, stickers, construction paper, scissors, pencils, glue, wood, and other crafts material. We will also be making the decorations for every meeting and event which will be costing a lot since we meet biweekly.</t>
  </si>
  <si>
    <t>Imprinted pens, pop sockets, phone accessories, t-shirts, flyers, sunglasses. Advertising is our most imperative need since our club is lacking the attention it deserves. Students are barely ever exposed to us as much as they are to other well-known fields such as the medical or dental clubs. We need as much exposure as we can also through the TVs and tickets, flyers, and banners for the involvement fair. We will be pushing advertisement as much as we can for this following year.</t>
  </si>
  <si>
    <t>Food and beverage is really important since we hold professional events with guest speakers who come from very far away states, such as New York, Massachusetts, and even Illinois. Our guests of honor and prospective students usually do not like eat pizza since it is not professional. W, therefore, ask for money for proper food for our admission guests who travel so far and also refreshments.</t>
  </si>
  <si>
    <t>We meet biweekly and provide food for the admissions counselors and students who come to our events. We usually have to order a lot of food and refreshments in order to be polite to those who drive from different states, such as New York ,Massachusetts, or even Illinois. For coming such a long way just to visit Rutgers and our club, we hope to provide the best of refreshments for our guests and the many students who attend. Our guests also sometimes have a strict diet and/or do not usually like to have pizza.</t>
  </si>
  <si>
    <t>tablecloths, eye balloons, napkins, cups, plates. Regarding supplies, materials, decorations we request funds for a gift basket for our advisor as they come speak at our events. We would like to show our thanks and appreciation. We also request money for decorations, round table covers, seat covers to invite professionals.</t>
  </si>
  <si>
    <t>We would love to give promotional pens to everyone who attends our events and also during the fairs in order to spread the word about our organization since we are so small and many have told us that they have never heard about us.</t>
  </si>
  <si>
    <t>Description here N/A</t>
  </si>
  <si>
    <t>400 (moved to room rental</t>
  </si>
  <si>
    <t>We will be using storage space from now on in order to hold all of our supplies for our big event called Dining in the Dark where we estimate to have around 100 guests. So we need a lot of space to store all of our decorations and equipment. We also need a place to hold our advertising equipment.</t>
  </si>
  <si>
    <t>Organization Name: JMED</t>
  </si>
  <si>
    <t>Nicole Bazhenov</t>
  </si>
  <si>
    <t>nbb41@scarletmail.rutgers.edu</t>
  </si>
  <si>
    <t>The Jewish Pre-Health Network aspires to create a warm community among the Jewish pre-health students at Rutgers University. All are welcome to join, of course. However, the health professionals brought to speak at these meetings mainly come to discuss the difficulties of entering the medical field as an observant Jew (e.g. often times not having a choice to celebrate the Sabbath properly and at home with family). After the speaker describes their path to the medical field and their obstacles, we open up the floor to questions and discussions on pressing health related topics.</t>
  </si>
  <si>
    <t>SABO #: 1143</t>
  </si>
  <si>
    <t>JMED SPEAKER SERIES</t>
  </si>
  <si>
    <t>Location: College Avenue Student Center for each</t>
  </si>
  <si>
    <t>The JMED Speaker Series brings healthcare professionals to speak to our pre-health students to offer advice and guidance in addition to sharing their path to medicine, the obstacles they faced, and the things they learned along the way.</t>
  </si>
  <si>
    <t>Attendance: 40</t>
  </si>
  <si>
    <t>Date: 09/13/2022, 09/27/2022, 10/11/2022, 10/25/2022, 11/8/2022, 11/22/2022, 12/6/2022</t>
  </si>
  <si>
    <t>Room reservations for various gatherings, to plan events or to hold them.</t>
  </si>
  <si>
    <t>Expenses include room reservations, set up and clean up</t>
  </si>
  <si>
    <t>Printer ink, printer paper, staples, etc, as well as poster printing.</t>
  </si>
  <si>
    <t>Targum, Instagram, and Facebook Advertisements</t>
  </si>
  <si>
    <t>Kosher Food tends to be more expensive with additional delivery and transportation costs.</t>
  </si>
  <si>
    <t>Kosher food tends to be more expensive.The funding will also go to food for student board meetings every other week.</t>
  </si>
  <si>
    <t>Informational Packets, Art Supplies, Flyers</t>
  </si>
  <si>
    <t>Promotional Rutgers Jewish Xperience water bottles, t-shirts, and hats</t>
  </si>
  <si>
    <t>Types of Contracts  Speaker fee</t>
  </si>
  <si>
    <t>Description here 9 possible speakers, 7 of which will be chosen from the past include: Rabbi Gross, Rabbi Landau, Jackie Engel, Judge Butler, Moshe Zeldman, Tzvi Gluckman, Rabbi Klatzko, Rabbi Feldheim, Devorah Kigel. Each have their own unique experiences in judaism/the pre-health professional field and add value to the journeys our club members are going through right now. These speakers would be essential to have and they each require transportation fees, speaker fees, etc.</t>
  </si>
  <si>
    <t>Duplication and printing Costs</t>
  </si>
  <si>
    <t>Phone Charges reaching out to students.</t>
  </si>
  <si>
    <t>Organization Name: Mobile Application Development</t>
  </si>
  <si>
    <t>Isabella Vega</t>
  </si>
  <si>
    <t>iav21@scarletmail.rutgers.edu</t>
  </si>
  <si>
    <t>The purpose of RUMAD is to empower students to develop mobile applications.RUMAD will fulfill its mission through programs such as the Accelerator and the Incubator, in addition to holding workshops on topics related to mobile application development.The Accelerator is a two-semester long program which teaches students the basics of mobile app development to prepare them to develop and publish their own mobile apps.The Incubator is a semester-long program for students who already have some experience in mobile app development. Students are placed into teams and provided with guidance in developing their own mobile apps, which the teams present at the end of the program.RUMAD will also hold various workshops on topics related to mobile application development, e.g. on design tools, version control software, and app development frameworks and processes.</t>
  </si>
  <si>
    <t>SABO #: 1324</t>
  </si>
  <si>
    <t>Location: All events will be featured in the Hill Center Room 114 or Hill Center Room 116 on Busch or CAVE</t>
  </si>
  <si>
    <t>"The RUMAD Incubator program is perfect for anyone who is looking to apply their iOS, Android, or Backend development skills in a structured manner. You will be working on a team to create a mobile app project. This project can be anything your team chooses. You are expected to contribute to the development of your project each week on your own time. In addition, you will have meetings with your mentor and other team members each week as well. These meetings will be approximately 1 hour long and can involve coding, delegating tasks, or debugging any issues which you could not fix on your own time during the week. The meetings will help keep you and your group on track to finishing your project!"We also feature in person events including Incubator Forums where all teams join together (we typically have 12 teams fo 5 students each) to learn about each other's projects and present them in front of mentors and one day, company representatives and alumni.</t>
  </si>
  <si>
    <t>Attendance: 72</t>
  </si>
  <si>
    <t>Date: 10/3/2022, 10/10/2022, 10/17/2022, 10/31/2022, 11/7/2022, 11/14/2022, 11/21/2022</t>
  </si>
  <si>
    <t>We plan on renting not just classrooms on campus but also larger rooms to sustain 60+ people, since we recently relaunched our Incubator program. The Incubator program will feature 12 teams of 5 students in person coming all together to present their mobile application projects, meaning we will need the technology to present slides on a large screen, seats to contain 60+ people, and the space and tables to provide refreshments for students, as our meetings together do often take more than an hour. Similarly, we have the Accelerator program that also features in person components like the Incubator program. Additionally, we do have workshops and events we are transitioning to in person.</t>
  </si>
  <si>
    <t>An estimate of how much it may cost to rent a large lecture hall for three in person events for the Incubator program. We need a screen to present on, cords to connect to the screen, a microphone, a table, and a nearby trashcan to dispose of water.</t>
  </si>
  <si>
    <t>RUMAD wants to streamline our current working conditions for our newsletters, promotion, and networking so we were looking forward to regularly using the following: - Linkedin Premium ($39.99 /month)- Slack Pro ($6.67 /month/person, we currently have 19 on our eboard and plan to expand to approximately 25, so around $166.75 per month.)- Canva Pro ($119.99 /year)</t>
  </si>
  <si>
    <t>n/a</t>
  </si>
  <si>
    <t>(Allen) - I split some costs from their office supplies down to advertising as well</t>
  </si>
  <si>
    <t>We anticipate getting pizza or other foods from gerlandas for 3 anticipated in-person events as well as coffee service and water.</t>
  </si>
  <si>
    <t>We sometimes provide pizza for our members as a form of refreshment and in case they were not able to eat dinner due to time constraints. We also plan to feature refreshments for in-person events for Incubator and Accelerator which often have a lot of students in attendance.</t>
  </si>
  <si>
    <t>Description here n/a</t>
  </si>
  <si>
    <t>(Allen) - I split some costs from their office supplies down to software as well</t>
  </si>
  <si>
    <t>Organization Name: HOSA</t>
  </si>
  <si>
    <t>Praneet Paruchuri</t>
  </si>
  <si>
    <t>pp730@scarletmail.rutgers.edu</t>
  </si>
  <si>
    <t>HOSA is a student organization focused on professional development for all aspiring future health professionals. We offer opportunities for all students who plan to pursue a healthcare related career. By focusing beyond normal health education, HOSA strengthens professional skills and builds bond through teamwork, leadership, competitions, networking, and community service.</t>
  </si>
  <si>
    <t>SABO #: 1373</t>
  </si>
  <si>
    <t>Program 1 Name: T-Shirt sale</t>
  </si>
  <si>
    <t>Event Description:  It is a fundraiser event to help raise funds for our national HOSA competition.</t>
  </si>
  <si>
    <t>Date: 2019-11-14 00:00:00</t>
  </si>
  <si>
    <t>Location: Unknown until fall semester</t>
  </si>
  <si>
    <t>Advertising for T-shirt sale banners, flyers, posters, printed out at Staples =$30</t>
  </si>
  <si>
    <t>To design and produce the T-shirts: $12 per t-shirt x 40 people = $480. Additional fees (in case) :$20</t>
  </si>
  <si>
    <t>Bake Sale</t>
  </si>
  <si>
    <t>Installments: 2</t>
  </si>
  <si>
    <t>It is a fundraiser event that helps raise money for our national HOSA competitions, which requires flight travel and hotel stay. In addition, we plan on giving half of the funds made from this to charity.</t>
  </si>
  <si>
    <t>Attendance: 60</t>
  </si>
  <si>
    <t>Date: 10/17/2022 and 12/12/2022</t>
  </si>
  <si>
    <t>Baking equipment to produce the baked goods =$40. It can be used for the 2 installments.</t>
  </si>
  <si>
    <t>Advertising for the bake sale. Banners, flyers, posters, printed out at Staples = $30 x 2 = $60.</t>
  </si>
  <si>
    <t>Advertising for upcoming fundraisers, upcoming meetings, and upcoming volunteering events. Banners, flyers, posters, printed out at staples = $300.  Additional fees -$20.</t>
  </si>
  <si>
    <t>Soda: 6 2L sodas x $2 per soda x 2 installments = $24 cups: 3 24 pack cups x $3 per pack x 2 installments = $18</t>
  </si>
  <si>
    <t>$16 per pizza x 8 pies per meeting x 5 meetings = $640. Soda: 8 2L sodas x 5 meetings = $80 paper plates, napkins, etc =$30.</t>
  </si>
  <si>
    <t>All the supplied needed to bake the goods = $100 x 2 installments =$200</t>
  </si>
  <si>
    <t>$15 to run the website x 12 months = 180$</t>
  </si>
  <si>
    <t>This trip is to teach each member new information about the health care profession and instill in them the sense of new knowledge in the medical field. This is relevant to the mission of HOSA because this trip offers opportunities for all students who plan to pursue a healthcare related career.</t>
  </si>
  <si>
    <t>19 S 22nd St, Philadelphia, PA 19103</t>
  </si>
  <si>
    <t>Location: 30</t>
  </si>
  <si>
    <t>Date: 0</t>
  </si>
  <si>
    <t>$18 per tickets x 30 people =$540</t>
  </si>
  <si>
    <t>Charter bus for 30 people = $180 x 8 hours =$1440 offer 10% tip to the driver = $1440 x.10= $144. $144+$1440= $1584</t>
  </si>
  <si>
    <t>Food for lunch: $10 per person x 30 people = $300</t>
  </si>
  <si>
    <t>- Funded T-shirt sale and series trip as the two programs (AL)</t>
  </si>
  <si>
    <t>Organization Name: Future Teachers Association</t>
  </si>
  <si>
    <t>Yating Zhang</t>
  </si>
  <si>
    <t>yz929@scarletmail.rutgers.edu</t>
  </si>
  <si>
    <t>The purpose of Future Teachers Association is to provide a network for students with a strong interest in teaching and\or education. Interest in teaching is not limited strictly to school settings. It may also include students interested in coaching, a desire to improve mentoring or tutoring skills, and all of the alike. This organization allows students with a common interest to work and come together to build off each other’s passions in the field of teaching and education. This will offer all students interested in such fields the proper tools and opportunities to elevate beneficial experience and preparation in the career of teaching. We plan to hold events that benefit education including but not limited to, holding school supply donation drives, book drives, engage in tutoring and mentoring programs, hold opportunities to practice and build teaching skills, provide speakers experienced in teaching\education field on campus, and discuss prevalent issues in our education system. The Future Teachers Association will provide a network for students with common aspirations and future career goals to assist one another and build lasting friendships during their undergraduate studies and beyond. The Future Teachers Association allows students aspiring to become teachers help make Rutgers University not only be recognized for teaching at the graduate level, but at the undergraduate level as well. We believe that teachers are at the core of building and creating promising futures which lead to a strong community, state, and nation. We believe students of all ages deserve qualified, experienced, and passionate teachers in their classrooms—this organization provides more opportunities for such a vision to be achieved. Therefore, as an organization, we want to assure students will leave Rutgers University with the proper experience, effective skills, valuable knowledge, and a long lasting network to enter the critical profession of teaching and other related fields.</t>
  </si>
  <si>
    <t>SABO #: 1387</t>
  </si>
  <si>
    <t>Program 1 Name: Education Guest Speaker Night</t>
  </si>
  <si>
    <t>Program 2 Name: Education Movie Night</t>
  </si>
  <si>
    <t>Event Description:  FTA will invite a guest speaker who is prominent in the education field to talk to members about education, student teaching, public school systems.</t>
  </si>
  <si>
    <t>Date: 2022-10-10 00:00:00</t>
  </si>
  <si>
    <t>Attendance: 20</t>
  </si>
  <si>
    <t>Location: Rutgers - New Brunswick</t>
  </si>
  <si>
    <t>Event Description FTA will screen a film(s) that is relevant in the field of education for members during out Movie Night. This film will be used to spark conversation about education and relevant themes present in the film.</t>
  </si>
  <si>
    <t>Date: 2022-10-24 00:00:00</t>
  </si>
  <si>
    <t>Catering from Panera Bread for 20 people.</t>
  </si>
  <si>
    <t>Popcorn- $20.00Soda - $10.00+tax</t>
  </si>
  <si>
    <t>Disposable Cups - $5.00Paper Plates - $3.00Napkins - $3.00+tax</t>
  </si>
  <si>
    <t>Description here Purchase of DVD for screening</t>
  </si>
  <si>
    <t>Flyers for Involvement Fair - $18.99 for 25 flyers (Staples)</t>
  </si>
  <si>
    <t>Food for general meetings: pizza, snacks, etc.Food for mentor Mondays: munchkins</t>
  </si>
  <si>
    <t>The New Jersey Education Association hosts a yearly convention to provide professional learning and networking opportunities. FTA members can connect with current teachers and attend workshops. This conference provides professional development for teachers and provides preservice teachers (FTA members) with a sneak peak into the education environment and opportunities to network with educational institutions. In addition, the conference includes panels focused on social justice and teacher education.</t>
  </si>
  <si>
    <t>Location: Atlantic City Convention Center, Atlantic City NJ</t>
  </si>
  <si>
    <t>Date: 11/10/2022, 11/11/2022</t>
  </si>
  <si>
    <t>Trainfare from New Brunswick to Atlantic City - Atlantic City to New Brunswick (20.00 each way per person).</t>
  </si>
  <si>
    <t>Bally's Atlantic City - $124.57 for a double (2 people per room) for 4 rooms (8 people total).</t>
  </si>
  <si>
    <t>NJEA Convention Registration Fees - $32 per person (for 8 people)</t>
  </si>
  <si>
    <t>- Program 1 and Standalone trip selected as 2 programs (AL)</t>
  </si>
  <si>
    <t>Organization Name: Society for Human Resources Management Undergraduate Chapter</t>
  </si>
  <si>
    <t>Rebecca Nitti</t>
  </si>
  <si>
    <t>rjn80@scarletmail.rutgers.edu</t>
  </si>
  <si>
    <t>The Society for Human Resource Management (SHRM) Undergraduate Chapter provides general education, thought on leadership, and an enhancement to the practice of Human Resource Management along with the effectiveness of HR professionals in the organizations and communities they serve.</t>
  </si>
  <si>
    <t>SABO #: 1415</t>
  </si>
  <si>
    <t>Program 1 Name: HR Professional Panel Event</t>
  </si>
  <si>
    <t>Program 2 Name: Professional Development Workshop</t>
  </si>
  <si>
    <t>Event Description:  The goal of this program is to provide students with the opportunity to increase their knowledge of the field of HR from professionals working in a variety of industries. Following the panel session, we open the floor and allow students to network individually with the panelists.Food:We will be providing food (appetizers, sandwiches, desserts and fruits) from Gerlanda's for both the students that attend and for the panelists to enjoy.</t>
  </si>
  <si>
    <t>Date: 2022-10-19 00:00:00</t>
  </si>
  <si>
    <t>Location: JLB 003</t>
  </si>
  <si>
    <t>Event Description The goal of this program is to provide students with a real-world application of a tool or product, that is not taught in the classroom. This program provides students with the opportunity to learn something that will prepare them for internships or full-time jobs as they prepare to enter the workforce.Food:We will provide food from Gerlanda's for all of the students, and for the instructor that comes in to teach the program.</t>
  </si>
  <si>
    <t>Date: 2022-10-12 00:00:00</t>
  </si>
  <si>
    <t>1 small finger sandwich platter ($30.00), 1 large finger sandwich platter ($60.00), Large Vegetarian Antipasto platter($65.00), small kevins goody platter(32.50), small fruit platter($30.00),  Case of Dasani Water (5.00 x 2)= $10.00</t>
  </si>
  <si>
    <t>Money for advertising as we are normally invited to the SAS Major and Minor fair as well as Rutgers day (fliers, trifold, craft supplies)</t>
  </si>
  <si>
    <t>Canva pro account 12.99 x 4</t>
  </si>
  <si>
    <t>Money to host a bake sale: Ingredients, napkins, and containers</t>
  </si>
  <si>
    <t xml:space="preserve">- Unsure if food in Program 1 or Program 2 comes from Rutgers-approved Vendor (AL).  Bake sale ($150) cannot be funded </t>
  </si>
  <si>
    <t>Organization Name: Scarlet Anchor Society</t>
  </si>
  <si>
    <t>Andrew Redmond</t>
  </si>
  <si>
    <t>ajr276@scarletmail.rutgers.edu</t>
  </si>
  <si>
    <t>To promote awareness of NROTC Rutgers and the Navy/Marine Corps within the university campus as well as raise funds for hands-on educational experiences for all members</t>
  </si>
  <si>
    <t>SABO #: 1424</t>
  </si>
  <si>
    <t>Location: Johnson Park</t>
  </si>
  <si>
    <t>The goal of this trip is to improve overall camaraderie, unit cohesion, and morale. Also to introduce new members of the organization and kick off the semester.</t>
  </si>
  <si>
    <t>Date: 2022-09-03 00:00:00</t>
  </si>
  <si>
    <t>Rental fees for trailer, grill, and utilization of public park.</t>
  </si>
  <si>
    <t>Expenses for all food needed at the BBQ. Sandwiches, burgers, hot dogs, sides, condiments, utensils, soft drinks, etc.</t>
  </si>
  <si>
    <t>Members of the Scarlet Anchor Society will watch and compete among other schools in drill, athletic, and combat skills events.</t>
  </si>
  <si>
    <t>Location: Cornell University</t>
  </si>
  <si>
    <t>Attendance: 6</t>
  </si>
  <si>
    <t>Date: 11/11/2022, 11/12/2022</t>
  </si>
  <si>
    <t>Bus fee to and from Cornell University</t>
  </si>
  <si>
    <t>Registration fee for competition.</t>
  </si>
  <si>
    <t>KC</t>
  </si>
  <si>
    <t>Organization Name: Allied Health Professions Club</t>
  </si>
  <si>
    <t>Nicholas D Mabilog</t>
  </si>
  <si>
    <t>nm924@scarletmail.rutgers.edu</t>
  </si>
  <si>
    <t>The purpose of the organization shall be to educate students about the less known, but equally respectable allied health profession careers that are often outshined by the more common careers in medicine, nursing, dentistry and optometry. Instead, we would like to help to shine light on allied health careers, such as physician assistants, athletic training, physical, occupational, and speech therapies, medical technologists, radiology technicians, registered dieticians and other careers in medicine that are often overlooked. Our organization differs from others at Rutgers University in the fact that it revolves solely around the allied health professions and sheds light on these careers that otherwise might be overshadowed by more well-known careers in medicine, dentistry, optometry and nursing.</t>
  </si>
  <si>
    <t>SABO #: 1433</t>
  </si>
  <si>
    <t>Program 1 Name: General Interest Meeting</t>
  </si>
  <si>
    <t>Program 2 Name: Allied Professions Panel</t>
  </si>
  <si>
    <t>Event Description:  At the beginning of the next semester especially during the fall at the peak of new member recruits, we intend to give a general interest meeting to those who are tryna get involved in the allied health professions.</t>
  </si>
  <si>
    <t>Date: 2022-09-13 00:00:00</t>
  </si>
  <si>
    <t>Attendance: 25 / XS</t>
  </si>
  <si>
    <t>Event Description We intend to create a panel filled with healthcare professionals under the "allied" health system. By doing this we are providing members the possibility to meet with individuals who've already/ or at the time of the panel have succeeded in the careers.</t>
  </si>
  <si>
    <t>Date: 2022-10-18 00:00:00</t>
  </si>
  <si>
    <t xml:space="preserve"> - Please give descriptions for both programs (AL)</t>
  </si>
  <si>
    <t>Organization Name: Collegiate 100 at Rutgers University</t>
  </si>
  <si>
    <t>Keyshawn Frizzelle-Williams</t>
  </si>
  <si>
    <t>Vice President</t>
  </si>
  <si>
    <t>klf159@scarletmail.rutgers.edu</t>
  </si>
  <si>
    <t>Paul Robeson Cultural Center (prccrutgers@echo.rutgers.edu)</t>
  </si>
  <si>
    <t>Location on Campus: Yes</t>
  </si>
  <si>
    <t>The mission of the Collegiate 100 of Rutgers University is to support the sponsoring Chapter of 100 Black Men of New Jersey. Support America in its efforts to nurture, enhance the growth, economic development and opportunities for young African American individuals. This organization will also empower the black community through the Four for the Future plan of Mentoring, Education, Health and Wellness, and Economic Development.</t>
  </si>
  <si>
    <t>SABO #: 1478</t>
  </si>
  <si>
    <t>Program 1 Name: Collegiate Connect</t>
  </si>
  <si>
    <t>Program 2 Name: Collegiate 100 Pageant</t>
  </si>
  <si>
    <t>Event Description:  Program with employers from various industries to provide information on their jobs and a networking opportunity for individuals interested in their fields of occupation</t>
  </si>
  <si>
    <t>Date: To be Determined (Fall 2022)</t>
  </si>
  <si>
    <t>Attendance: 20 / XS</t>
  </si>
  <si>
    <t>Location: To be determined (somewhere on Rutgers University-New Brunswick campus)</t>
  </si>
  <si>
    <t>Admission Fee 5 for students, 7 for non</t>
  </si>
  <si>
    <t>Event Description Pageant that will highlight the beauty of black professionals and students on campus, served as a fundraiser for a local charity</t>
  </si>
  <si>
    <t>Date: TBD (Fall 2022)</t>
  </si>
  <si>
    <t>Attendance: 100 / S</t>
  </si>
  <si>
    <t>Location: LSC Multi-purpose room</t>
  </si>
  <si>
    <t>Admission Fee 5 for students, 7 for non student</t>
  </si>
  <si>
    <r>
      <rPr>
        <rFont val="Arial"/>
        <i/>
        <color rgb="FF000000"/>
        <sz val="10.0"/>
      </rPr>
      <t xml:space="preserve">XS: 0-88 | </t>
    </r>
    <r>
      <rPr>
        <rFont val="Arial"/>
        <b/>
        <i/>
        <color rgb="FF000000"/>
        <sz val="10.0"/>
      </rPr>
      <t>S: 89-176</t>
    </r>
    <r>
      <rPr>
        <rFont val="Arial"/>
        <i/>
        <color rgb="FF000000"/>
        <sz val="10.0"/>
      </rPr>
      <t xml:space="preserve"> | M: 177-264 | L: 265-352 | XL: 353+</t>
    </r>
  </si>
  <si>
    <t>Cost for room rental</t>
  </si>
  <si>
    <t>expected fee for equipment, stage rental, and stage accessories</t>
  </si>
  <si>
    <t>flyers, boosting posts,</t>
  </si>
  <si>
    <t>Estimated costs for food and breverages</t>
  </si>
  <si>
    <t>food for guests, high-end dining options</t>
  </si>
  <si>
    <t>money for decorations for entire room</t>
  </si>
  <si>
    <t>Description here 1000</t>
  </si>
  <si>
    <t>fee for potential speaker/host, musicians, and dj</t>
  </si>
  <si>
    <t>Emergency funds just in case capacity is more than expected</t>
  </si>
  <si>
    <t>The goal of this conference is to connect current members with past alumni of this organization in hopes to build relationship, network, and to gain knowledge and training on how to continue the success of our organization</t>
  </si>
  <si>
    <t>Is this Series?: 1 conference</t>
  </si>
  <si>
    <t>Location: To Be Determined</t>
  </si>
  <si>
    <t>Attendance: 10</t>
  </si>
  <si>
    <t>Money for gas and tolls</t>
  </si>
  <si>
    <t>Money to cover the costs of high-end dining, cost for $20 per people, for entire trip.</t>
  </si>
  <si>
    <t>Hotel fees</t>
  </si>
  <si>
    <t>$100 per person</t>
  </si>
  <si>
    <t>- Program 2 and Standalone Trip chosen as two programs. Some confusion about standalone trip inputs. Please specify how many days you will be staying. Please clarify in an email or appeals meeting (AL) Clothing for members must be bought with GR-AA</t>
  </si>
  <si>
    <t>For attire and pins for the conference for members</t>
  </si>
  <si>
    <t>AA</t>
  </si>
  <si>
    <t>Organization Name: Criminal Justice Organization</t>
  </si>
  <si>
    <t>Miracle Matthews</t>
  </si>
  <si>
    <t>mrm416@scarletmail.rutgers.edu</t>
  </si>
  <si>
    <t>To inform and inspire students who are interested in the field of criminal justice. To provide and maintain a network of future colleagues in the criminal justice field. To aid students interested in the field by providing a forum to discuss relevant issues and to assist those individuals in career-related opportunities such as interviewing, internship information, guest speakers, and exam study groups. To develop and maintain a relationship within the community through various volunteer and community outreach/service opportunities. This organization endeavors to provide career networking, advice, and leadership opportunities for the Rutgers community. To review and reevaluate the above purposes to ensure that they are being enforced in a proper fashion.</t>
  </si>
  <si>
    <t>SABO #: 1483</t>
  </si>
  <si>
    <t>Social Networking Events</t>
  </si>
  <si>
    <t>Location: Zoom/Busch</t>
  </si>
  <si>
    <t>Installments: 4</t>
  </si>
  <si>
    <t>Ideally, the goal would be to get to know others within the organization as well as let our members get to know the special guests we feature.</t>
  </si>
  <si>
    <t>Date: 04/12/2022, etc</t>
  </si>
  <si>
    <t>Projectors, $100 each time</t>
  </si>
  <si>
    <t>Special Speaker</t>
  </si>
  <si>
    <t>This money is used for prizes during our meetings. $75 for each event, 4 events in total. Prizes will range from $15 for first place,$25 for second place, and $35 for first place.</t>
  </si>
  <si>
    <t>- Prizes will not be funded for series program (AL)</t>
  </si>
  <si>
    <t>Organization Name: Building Research, Advocacy, and Innovation in Neuroscience</t>
  </si>
  <si>
    <t>Vincent Sotirov</t>
  </si>
  <si>
    <t>vs635@scarletmail.rutgers.edu</t>
  </si>
  <si>
    <t>Neuroscience is often perceived as unattainable to the general public; we, however, believe that all individuals are capable ofgaining a better understanding of their brains. Daily actions and behaviors can be traced back to this vital organ reflecting itsintegral role in our lives. In order to effectively communicate this idea, Rutgers BRAIN takes a multidisciplinary approach toneuroscience and psychology, integrating members from various fields. We aim to educate our general body and the largerRutgers community through national initiatives, including, but not limited to, Mental Illness Awareness Week and BrainAwareness Week. One of our goals is to not only inform our members about physiological disorders but also to tackle thestigmas associated with mental illnesses that are often considered “invisible.” Another goal entails providing serviceopportunities to our members to further instill an understanding of the impact of these issues. Through interacting with patients,families, and caretakers, members are able to gain insight into the realities of living with these diseases. We hope that theseinitiatives will empower our members to take educated steps toward brain health.</t>
  </si>
  <si>
    <t>SABO #: 1541</t>
  </si>
  <si>
    <t>Location: Rutgers Students Centers</t>
  </si>
  <si>
    <t>This campaign lies in accordance with our mission, focusing especially on our aim to educate the Rutgers student population.At each meeting of this series, we will explore a different topic in brain health and wellness, including, but not limited to:neurological diseases and disorders (like Parkinson's, Alzheimer's, muscular dystrophy, etc.), mental illness (depression,anxiety, schizophrenia, eating disorders, etc.) and tips for maintaining mental health. We will take a holistic approach towardsbrain health and help attendees recognize (1) the symptoms, causes, and treatments for the aforementioned conditions, (2)stigmas to keep in mind, and (3) tangible steps they can take to improve their own brain health.</t>
  </si>
  <si>
    <t>Attendance: 175</t>
  </si>
  <si>
    <t>Date: 9/22, 10/4, 10/6, 10/20, 11/3, 11/17, 12/8</t>
  </si>
  <si>
    <t>Projector: $75.00 * 7 = $525.00</t>
  </si>
  <si>
    <t>Poster boards (5) - $15.00Construction paper (600 count) - $25.00 Tape - $20.00Scissors - $7.00Whiteboard - $10.00Markers - $23.00</t>
  </si>
  <si>
    <t>Large posters (3) = $175.00 Small posters = $35.00</t>
  </si>
  <si>
    <t>T-shirts - $500Print cost for posters/flyers - $35.00Miscellaneous merchandise (banner, tablecloth, magnets) - $115</t>
  </si>
  <si>
    <t>Catering $70.00 * 7 meetings = $490.00</t>
  </si>
  <si>
    <t>Catering for 7 meetings - $70.00 * 7 = $490.00</t>
  </si>
  <si>
    <t>Balloons = $50.00 Poster board = $20.00 Brain Games = $30.00 Lights = $50.00</t>
  </si>
  <si>
    <t>Magnets - $50.00Stickers - $50.00</t>
  </si>
  <si>
    <t>Wix Premium Plan- $205.00Wix Domain- $15.00</t>
  </si>
  <si>
    <t>Location: Franklin Institute, Mutter Museum</t>
  </si>
  <si>
    <t>Having developed their knowledge of the brain as it pertains to mental health and neuroscience, we will reinforce what waslearned in the Brain Health Campaign and allow members to see a diverse application of science. We will first visit the FranklinInstitute to explore their neuroscience exhibit to further understand the neurophysiology of the brain. We will then visit theMütter Museum to delve into the history of science and medicine. Members will have the opportunity to explore the impact ofclimate change and the development of medical history.</t>
  </si>
  <si>
    <t>Date: 2022-11-05 00:00:00</t>
  </si>
  <si>
    <t>Train tickets</t>
  </si>
  <si>
    <t>Print cost for flyers, ads, etc. for the trip</t>
  </si>
  <si>
    <t>Breakfast: $6.00 * 40 = $240.00 Lunch: $15.00 * 40 = $600.00</t>
  </si>
  <si>
    <t>Organization Name: Women in Information Technology &amp; Informatics</t>
  </si>
  <si>
    <t>Manasi Raj</t>
  </si>
  <si>
    <t>mr1615@scarletmail.rutgers.edu</t>
  </si>
  <si>
    <t>Women in Information Technology &amp; Informatics was founded on the mission of increasing diversity in technology and granting women the connections, skills, and mentorship they need to succeed. With our focus on increasing opportunities for women and underrepresented minorities, we provide students with personalized networking amongst top companies, tech talks on various career paths that intersect with technology (art, media, engineering, health, science), and mentoringopportunities to learn from ITI upperclassmen and recent graduates. Our ultimate goal is to foster a supportive group of like-minded peers to ensure each student's growth within their college career, maintained through informational sessions, social events, company tour field trips, and alumni panels.Objectives:1) Provide connections, resources, and opportunities to students in the field of technology2) Educate students on the topic of women in technology through events, discussions3) Identify and eliminate the misconceptions about women in the technology sector4) To enforce the contributions of women in the technical field5) Provide professional growth through networking, programs, and professional speakers</t>
  </si>
  <si>
    <t>SABO #: 1578</t>
  </si>
  <si>
    <t>Program 1 Name: Women in ITI Tech Talk Series</t>
  </si>
  <si>
    <t>Program 2 Name: Women in ITI Alumni Networking Mixer</t>
  </si>
  <si>
    <t>Event Description:  Women in ITI Tech Talk Series Talk Series is a 10 part tech talk series event that informs Rutgers technology students about the intersection of IT with areas such as: digital health, user experience design, game design, big data, data analytics, consulting, programming, and engineering. These will be panel events with tech talks, one of which will be centered around past Women in ITI alumni where they can share advice, and insight into the ITI program and the transition from college to career. These panels will lead to a mentoring program between recent graduates and current or incoming ITI students. This will give attendees an opportunity to 1) Gain a broader understanding of career paths, full time and internship opportunities, from companies who specialize in that particular niche 2) Explore a particular topic and learn how to combine diverse interests, majors, and classes 3) Network with recruiters at top global companies and build meaningful professional connections.</t>
  </si>
  <si>
    <t>Date: 9/15/2022, 9/22/2022, 9/29/2022, 10/6/2022,10/13/2022,10/20/2022,10/27/2022, 11/3/2022,11/10/2022, 11/17/2022, 12/1/2022</t>
  </si>
  <si>
    <t>Attendance: (65 attendees for events hosted at Rutgers * 8 events) + (25 attendees for events hosted at firms HQs * 2 events) = 570 attendees</t>
  </si>
  <si>
    <t>Location: Livingston Campus and College Avenue Campus (alternating), 2 will be held at the Head Quarters of the firms giving the Tech Talks/Workshops</t>
  </si>
  <si>
    <t>Event Description The Women in ITI Alumni Networking Mixer is a large scale, annual networking dinner event for ITI students and students of related majors that share an interest in technology and are looking for internship, externship, and full-time opportunities with top companies to mingle with alumni from Women in ITI  &amp; Rutgers Univerisity currently working in the field of technology. We will feature 15 -20 companies from various fields within the technology industry. These representatives are invited to the Networking Mixer after speaking at one of our 10 Women in ITI Talk Series Spotlight events so students can continue their professional connections. As per our mission statement, this event will:1) Provide connections and opportunities to students who are pursuing a career in the technology field and are looking fornecessary experience2) Promote a supportive environment of inclusiveness for women and underrepresented groups in technology3) Create strong alliances with internal women's organizations at these companies4) Reinforce the strength of women in technology both on campus and off while promoting the success of the ITI program5) Provide professional development through speed networking rounds, diverse speakers and a LinkedIn photoshoot</t>
  </si>
  <si>
    <t>Location: Rutgers University, Livingston Campus Student Center</t>
  </si>
  <si>
    <t>Equipment (screen, projector, tv’s, microphones) = $50 * 8 = $400Set up arrangement (round-table, banquet style, etc.) = $200 * 8 = $1,600Total = $2,000</t>
  </si>
  <si>
    <t>To pay for projectors, screens, and TV's and any other room necessities for the employers attending the mixer</t>
  </si>
  <si>
    <t>Physical: Large posters and glossy card flyers to attract students around campus = $5 * 10 = $50Online: Facebook Advertising = $15 * 10 = $150Total = $200</t>
  </si>
  <si>
    <t>Physical: For large posters and glossy card flyers to attract students all around campusOnline: For Facebook Advertising in order to attract students from various demographics</t>
  </si>
  <si>
    <t>$200 per event * 8 in person events = $1600Food: pizza, subway, donuts, burritos, etc. (alternating)Drink: Water (occasionally for 2-3 events)</t>
  </si>
  <si>
    <t>Food and beverages catered for 100 attendees (70 students, 30 professionals and WITI team)</t>
  </si>
  <si>
    <t>To cover costs related to any activities that firms may want to do during their tech talk (LED packs, raspberry pis, cardboard, ducttape, etc.)For office supplies, pens, sharpies, labels, table covers, decorations (some for each event, others over the course of the semester)</t>
  </si>
  <si>
    <t>Supplies, decorations, tablecovers for food tables = $250Branded personalized thank you cards (50 count) for recruiters/speakers = $75Branded Material for speakers/recruiters 50 mugs = $300</t>
  </si>
  <si>
    <t>Description here 50</t>
  </si>
  <si>
    <t>To cover travel arrangements (train tickets to New York) for Site Visit Tech Talks at Head Quarters --&gt; NY Round trip ticket = $27 *25 students * 2 events = $1,350Parking Passes= 8 people * $10= $801350+80=$1430</t>
  </si>
  <si>
    <t>Parking passes for alumni for eventParking Pass= $105 alums= 5$10*5= $50</t>
  </si>
  <si>
    <t>Attendance: 65</t>
  </si>
  <si>
    <t>To pay for equipment (microphones, speakers) as necessary for employers if requested for presentations as well as to cover any additional charges in involved with room arrangement (banquet style set-up, round-table set-up, etc.).</t>
  </si>
  <si>
    <t>To purchase scissors, sharpies, chalkboard, chalk, whiteboard, whiteboard markers, cardstock, tape, poster display easel, name tag labels and use for event/event sign-ins, bake sales, tabling, recruitment sessions.</t>
  </si>
  <si>
    <t>To purchase branded tablecloth with Women in ITI logo, standing banner, large poster infographic, and apparel with Women in ITI logo for Women in ITI members to promote the organization and create unity.</t>
  </si>
  <si>
    <t>To purchase food for returning + new members for our bi-weekly general interest meetings which generally bring 35-45 students per event.</t>
  </si>
  <si>
    <t>To cover costs related to Women in ITI merchandise such as promotional pens, promotional phone backs, promotional stickers, promotionalkey chains, promotional lanyards, etc.</t>
  </si>
  <si>
    <t>To cover travel</t>
  </si>
  <si>
    <t>- Your program 1 was funded as a series program (AL)
- some confusion about parking passes cost in program 2 (AL)  Used the transportation cap-AL</t>
  </si>
  <si>
    <t>Organization Name: The Society for the Advancement of Chicanos and Native Americans in Science (SACNAS)</t>
  </si>
  <si>
    <t>Nicole Posada</t>
  </si>
  <si>
    <t>Undergraduate Treasurer</t>
  </si>
  <si>
    <t>np757@scarletmail.rutgers.edu</t>
  </si>
  <si>
    <t>SACNAS fosters the success of Hispanic/Chicano and Native American scientists—from college students to professionals —to attain advanced degrees, careers, and positions of leadership in science through mentoring. SACNAS members are dedicated to giving back through mentorship, peer networks, professional development, and engaging in scientific research and leadership of the highest caliber. The RU-SACNAS Chapter will promote the mission of SACNAS at a local level, offering educational and professional development resources and opportunities to students, organizing campus, regional, and community activities to promote the scientific and personal development of its members. With the support of the national organization, RU-SACNAS is committed to encouraging minority students and scientists to advance to their utmost capability.</t>
  </si>
  <si>
    <t>SABO #: 1697</t>
  </si>
  <si>
    <t>Program 1 Name: Biomedical Applications of 3D Printing</t>
  </si>
  <si>
    <t>Program 2 Name: Research Panel</t>
  </si>
  <si>
    <t>Event Description:  This workshop aims to expose high school students interested in STEM to 3D printing technologies and demonstrate how it can have an impact in the biomedical sciences.</t>
  </si>
  <si>
    <t>Date: 2022-10-20 00:00:00</t>
  </si>
  <si>
    <t>Location: BME Building and Makerspace</t>
  </si>
  <si>
    <t>Event Description A panel of undergraduate/graduate/postgraduate researchers and professors/industry professionals to speak about their career paths and to offer advice to young scientists and undergraduates. A moderator will ask questions to the panelists to encourage discussion and toward the end of the event, there will be a Question and Answer session where attendees can talk to the panelists.</t>
  </si>
  <si>
    <t>Date: 2022-09-30 00:00:00</t>
  </si>
  <si>
    <t>Attendance: BME Lecture Hall</t>
  </si>
  <si>
    <t>Location: BME Lecture Hall</t>
  </si>
  <si>
    <t>Maker Space Workshop Rate: Daily Rates for Makerspace Programs tailored for 20 students with 3 Makerspace sta. Makerspace 3D item fee: (20) Students will receive a 3D printed object of their choosing</t>
  </si>
  <si>
    <t>BME lecture hall so we can have ample seating for attendees and the front of the lecture hall will have tables where the panelists will be seated.</t>
  </si>
  <si>
    <t>Breakfast and Lunch for all attendees</t>
  </si>
  <si>
    <t>Dinner</t>
  </si>
  <si>
    <t>(4) 3D Pen with Filament, DigiHero 3D 5 Printing Pen with 1.75mm PLA Filament Pack of 12 Different Colors, Each Color 10 Feet</t>
  </si>
  <si>
    <t>Description here Appreciation gifts for panelists to thank them for their time and sharing their experiences at the event.</t>
  </si>
  <si>
    <t>This will be used for general supplies for our general meetings such as pens, paper, staples, and printer ink, et</t>
  </si>
  <si>
    <t>Targum Advertisements, Brochures, Posters</t>
  </si>
  <si>
    <t>The funding will go to food for student board meetings every month as well as general information meetings in which we discuss the upcoming events for the organization. We will have Pizza, Sandwiches, Appetizers, Soda that we are able to give out to people.</t>
  </si>
  <si>
    <t>Promotional pens, stress balls, highlighters with the Rutgers and the SACNAS logo</t>
  </si>
  <si>
    <t>This conference is one of the largest multidisciplinary and multicultural STEM diversity events in the country. This conference serves to equip, empower, and energize participants for the academic and professional paths in STEM. The conference allows for the attendees to be immersed in cutting-edge scientific research and professional development sessions, motivational keynote speakers, multicultural celebrations and an inclusive and welcoming community of peers, mentors and role models. Additionally, many of the attendees are invited to present their research that they have done at their universities.</t>
  </si>
  <si>
    <t>Is this Series?: Conference</t>
  </si>
  <si>
    <t>Location: San Juan, Puerto Rico</t>
  </si>
  <si>
    <t>Date: 10/27/2022 - 10/29/2022</t>
  </si>
  <si>
    <t>This will include airfare for the students, flights begin at around $200 for the weekend of October 27. Depending on expected flight price increases as it gets closer to the conference date, this amount will only cover partial airfare and other associated travel costs; students will have to cover the rest on their own.</t>
  </si>
  <si>
    <t>This will include the hotel room stays which begin at around $150 a night. We will fit as many students in the room as the hotel allows in order to reduce costs.</t>
  </si>
  <si>
    <t>The registration for this conference is around $300 and we would like to help students in whatever way we can and students will cover the rest for themselves.</t>
  </si>
  <si>
    <t>- Program 1 and Standalone Trip selected as the two programs (AL)  Someone make sure we did the trip calculations correctly-AA</t>
  </si>
  <si>
    <t>Organization Name: RU Physical Therapy Club</t>
  </si>
  <si>
    <t>Claire Fabito</t>
  </si>
  <si>
    <t>ctf52@scarletmail.rutgers.edu</t>
  </si>
  <si>
    <t>The Physical Therapy Club at Rutgers University is a professional development club that gives students the opportunity to network with professionals in their field through career fairs, community service, and contact with universities' PT graduate programs. We provide members the chance to speak with professional physical therapists and additional guest speakers willing to educate students on the graduate application for physical therapy and offer a new perspective and variety on what a physical therapist experiences daily. We give out access to knowledge surrounding Rutgers sports teams and clubs and emphasize the importance of networking in the present and for the future. Through our organization, students can become actively involved in order to build new knowledge and skills for their personal development along with their career advancement. We host bi-weekly events and members can participate in our major events that may involve fundraisers, especially collaborating with the Make-A-Wish Foundation. During meetings, we primarily present current job positions and internships available for college students.</t>
  </si>
  <si>
    <t>SABO #: 1702</t>
  </si>
  <si>
    <t>Program 1 Name: RUPT Make-A-Wish Walk-A-Thon</t>
  </si>
  <si>
    <t>Event Description:  For the past few years, the RUPT Club has been collaborating with the Make-A-Wish Foundation. From the 2021-2022 year, the club was able to raise $3.5k to donate to the Foundation, however, most of our initiatives were promoted online. Next year, we would like to host a Make-A-Wish Foundation Walk-A-Thon which will be very similar to a 5k event. For this event, we will have a trail in Buccleuch Park, as long as 5k, and allow participants to either walk or run for children with critical illnesses. We seek to give children, most of who have terminal illnesses, the opportunity to enjoy a trip or experience they may not be able to participate in within the next few years. Before the event, we will be promoting Make-A-Wish on our online platforms and throughout all the campuses. We will also be creating posters, providing food and water, and sports equipment, on the day of the event. For interested individuals, there will be a $10 fee to participate and other donations will be accepted. Not only will we be donating this money to the Make-A-Wish Foundation, but we will also be choosing a patient candidate so participants can see where their money will go towards.</t>
  </si>
  <si>
    <t>Date: 2022-11-10 00:00:00</t>
  </si>
  <si>
    <t>Attendance: 250 / M</t>
  </si>
  <si>
    <t>Location: Buccleuch Park</t>
  </si>
  <si>
    <t>Admission Fee 10</t>
  </si>
  <si>
    <r>
      <rPr>
        <rFont val="Arial"/>
        <i/>
        <color rgb="FF000000"/>
        <sz val="10.0"/>
      </rPr>
      <t xml:space="preserve">XS: 0-88 | S: 89-176 | </t>
    </r>
    <r>
      <rPr>
        <rFont val="Arial"/>
        <b/>
        <i/>
        <color rgb="FF000000"/>
        <sz val="10.0"/>
      </rPr>
      <t xml:space="preserve">M: 177-264 </t>
    </r>
    <r>
      <rPr>
        <rFont val="Arial"/>
        <i/>
        <color rgb="FF000000"/>
        <sz val="10.0"/>
      </rPr>
      <t>| L: 265-352 | XL: 353+</t>
    </r>
  </si>
  <si>
    <t>We will have 6 stations in total for the event, meaning that we will have 6 tents present the day of. A tent costs $25 each. In total, it will cost approximately $150.</t>
  </si>
  <si>
    <t>We will be creating and printing out fliers throughout the four campuses. The total cost will approximately be $100. We will also be creating banners for the day of the event. The total cost will approximately be $200. In total, that will be $300.</t>
  </si>
  <si>
    <t>We will be handing out water to all the participants the day of. The total cost will approximately be $300.</t>
  </si>
  <si>
    <t>We will be creating posters for the day of the event. We will be buying supplies for the posters like pens, pencils, markers, and more. This will approximately be $75.</t>
  </si>
  <si>
    <t>RUPT Club hosts general body meetings once a month and each room cost $100 to reserve. For the fall semester, we will be hosting 4 meetings in total, costing $400 in total. We would also like to have a designated projector for future meetings. A decent projector costs $70 on average.</t>
  </si>
  <si>
    <t>For future meetings, we will be creating and printing out fliers throughout the four campuses. The total cost will approximately be $50.</t>
  </si>
  <si>
    <t>When we are hosting meetings and our fundraising events for the Make-A-Wish Foundation, we will be giving food out to our general body members. With our general body members' meetings, the total cost for food will approximately be $100.</t>
  </si>
  <si>
    <t>We have a media crew team focused on creating t-shirts for the club. In the Fall of 2022, we are planning to execute our plan with the t-shirts and give our t-shirt to the e-board members and general body members. This total cost will approximately be $300.</t>
  </si>
  <si>
    <t>When we are creating graphics, we use Canva Pro. Canva Pro costs $13 a month. We are planning to start creating graphics in August and will continue throughout the fall semester. For 5 months, the total cost will be $65.</t>
  </si>
  <si>
    <t>For our guest speakers, professional physical therapists, we will be giving out programs a few weeks before our event. This will approximately cost $100.</t>
  </si>
  <si>
    <t>Shirts must be available to everyone- AA</t>
  </si>
  <si>
    <t>Organization Name: Pre PA Club</t>
  </si>
  <si>
    <t>Jillian Moran</t>
  </si>
  <si>
    <t>jem470@scarletmail.rutgers.edu</t>
  </si>
  <si>
    <t>The purpose of this organization shall be to provide a resource for students that are interested in the Physician Assistant career. This involves everything from guidance on being a successful Pre-PA student, the application process, the life of a PA student, and about the day to day life of an actual Physician Assistant.</t>
  </si>
  <si>
    <t>SABO #: 1857</t>
  </si>
  <si>
    <t>Program 1 Name: Card Making</t>
  </si>
  <si>
    <t>Program 2 Name: Suture Clinic</t>
  </si>
  <si>
    <t>Event Description:  We will be making cards for nursing homes. We will offer pizza and beverages for our members as well as the supplies to make the cards.</t>
  </si>
  <si>
    <t>Attendance: 75-80 / XS</t>
  </si>
  <si>
    <t>Location: College ave student center</t>
  </si>
  <si>
    <t>Event Description We will hold a suturing clinic where we will have an instructor come in and teach our members how to suture.</t>
  </si>
  <si>
    <t>Attendance: 75-80</t>
  </si>
  <si>
    <t>Location: College Ave Student Center</t>
  </si>
  <si>
    <t>- Please provide descriptions for all of your items (AL)</t>
  </si>
  <si>
    <t>Organization Name: Global Surgery Student Alliance at Rutgers</t>
  </si>
  <si>
    <t>Sejal Chopra</t>
  </si>
  <si>
    <t>sc2048@scarletmail.rutgers.edu</t>
  </si>
  <si>
    <t>The purpose of the organization shall be to act as an interdisciplinary forum forstudents with a strong interest in Global Surgery, to network, discuss, advocate forand participate in research and educational opportunities within the essential fieldof Global Surgery. Through our alliances with the national Global Surgery StudentAssociation and with leading surgeons at the Robert Wood Johnson Medical School(RWJMS), we seek to promote awareness of sustainable and accessible surgicalcare worldwide by educating, and uniting students through engagement andmentorship opportunities in Global Surgery. Global Surgery is unique in comparisonto other fields of medicine in that, it has recently gained the interest of the WorldBank and the World Health Organization, have highlighted the socioeconomicand health burden that many low resource settings experiences with lack of accessto surgical care. Global Surgery has developed into an inter-professional field ofstudy focused on developing strategies to expand access to surgical care worldwideand provide innovative solutions to address the challenges in the field. Inassociation with Global Surgery professionals across numerous nationaluniversities, Rutgers professionals are actively tackling the unique challengespresented in Global Surgery through the improvement and monitoring of six coreuniversal indicators of surgical care. [1] Building on their efforts, our organizationaims to educate and empower the future generation of global surgeons and therelationship building with students in public health, policy, economics, and otherdisciplines in the field, at the early stages of undergraduate, graduate, and medicaleducation/training.</t>
  </si>
  <si>
    <t>SABO #: 1873</t>
  </si>
  <si>
    <t>Program 1 Name: Suture Workshop</t>
  </si>
  <si>
    <t>Event Description:  Students will learn to suture and be taught by professional physicians.</t>
  </si>
  <si>
    <t>Date: 2023-02-20 00:00:00</t>
  </si>
  <si>
    <t>Admission Fee N/A</t>
  </si>
  <si>
    <t>Projector and speaker</t>
  </si>
  <si>
    <t>Inviting speakers from RWJ or other health professionals from around the world tospeak upon topics of public health and global surgery perspectives.</t>
  </si>
  <si>
    <t>Attendance: 80</t>
  </si>
  <si>
    <t>Date: 11/20/22, 1/20/23, 2/20/23, 3/20/23</t>
  </si>
  <si>
    <t>To hold bi-weekly meetings in a Busch Student Center Classroom</t>
  </si>
  <si>
    <t>To rent room BCC-115 as well as the projector and equipment to allow speakers topresent</t>
  </si>
  <si>
    <t>To buy poster paper, stapler, pens/pencils.</t>
  </si>
  <si>
    <t>To order GSSA T-shirts to sell to members, and to pay for GSSA trademark logousage and possibly Rutgers logo trademark usage.</t>
  </si>
  <si>
    <t>Types of Contracts  Other</t>
  </si>
  <si>
    <t>$12.99 per month or $120 a year. It is for Canva premium which is a graphic designwebsite for advertising.</t>
  </si>
  <si>
    <t>Please use Rutgers approved vendors- AA</t>
  </si>
  <si>
    <t>Organization Name: Insurance Club</t>
  </si>
  <si>
    <t>SAMEER BHUYAN</t>
  </si>
  <si>
    <t>PRESIDENT</t>
  </si>
  <si>
    <t>sameer.bhuyan@rutgers.edu</t>
  </si>
  <si>
    <t>The Rutgers Insurance Club looks to open students up to working in the insurance industry and teach them the skills needed to thrive in it. We’re the first club at Rutgers University that teaches about jobs in the insurance industry and what they are like. Our goal is to successfully expand the knowledge and network of students interested in working in the insurance industry and to get as many students as possible to understand why they should consider pursuing a career in the insurance industry.</t>
  </si>
  <si>
    <t>SABO #: 1891</t>
  </si>
  <si>
    <t>Program 1 Name: RIC Case Competition</t>
  </si>
  <si>
    <t>Event Description:  We would like to provide a case competition for RU students interested in the insurance industry. This year, we had a good turnout (20 participants). We expect at least double for next year.  We will invite judges to listen to students and their solutions to business problems.</t>
  </si>
  <si>
    <t>Date: 2022-10-05 00:00:00</t>
  </si>
  <si>
    <t>1 projector</t>
  </si>
  <si>
    <t>Light sandwiches for judges and finalists</t>
  </si>
  <si>
    <t>We are asking $300 for projectors for 3 meetings (3 x $100 for each rental). We asked for this previously, and were allocated a room without a projector. We need a projector for several meetings.</t>
  </si>
  <si>
    <t>Promotional T-Shirt giveaway for all Rutgers students (including graduation cords).</t>
  </si>
  <si>
    <t>- Program 1: Food must come from Rutgers-approved vendor (AL)</t>
  </si>
  <si>
    <t>Organization Name: Blueprint</t>
  </si>
  <si>
    <t>Kristina Kwan</t>
  </si>
  <si>
    <t>kk1060@scarletmail.rutgers.edu</t>
  </si>
  <si>
    <t>The purpose of the organization shall be to educate and provide opportunities to students with a passion for product and pro bono consulting as well as to provide a community for students that share these passions to learn and network within. Blueprint is a student-led incubator of product managers, engineers, designers, and marketers, who are passionate about building better products. Our goal is to promote innovation and creativity by fostering a student community at Rutgers involved in every aspect of technical product creation—from the initial conception of an idea to the productʼs final launch. We provide education, resources, and opportunities to learn more about how product managers, designers, and engineers create everyday products to make our lives easier. We strive to create a space for those passionate about products through education track workshops, tech talks with industry professionals and companies, tech consulting projects, career development and alumni networking opportunities, and other special events.</t>
  </si>
  <si>
    <t>SABO #: 1934</t>
  </si>
  <si>
    <t>Location: We prefer available student center rooms on College Ave, Livingston, or Busch.</t>
  </si>
  <si>
    <t>Blueprintʼs Speaker Series invites industry professionals and experienced peers within the scope of products to speak to our members. We have had and will have speakers from companies like Microso�ft, Facebook, and Google come in to speak on a topic that they are experienced with. While we invite a variety of industry professionals, many of them are Rutgers alum who can give insight that will resonate the most with our members. For example, some Speaker Series events we have held include Rutgers alum who are now recruiters, engineers, designers, managers, and marketers attop companies. We are continuing our Speaker Series because they have proved to be very popular for students looking for advice, to grow their network, or to learn about the industry.</t>
  </si>
  <si>
    <t>Attendance: Approximately 50 people</t>
  </si>
  <si>
    <t>Date: Exact date is TBD</t>
  </si>
  <si>
    <t>4 tracks- 80% in person (7 out of 9 weeks) -  7 * 120/projector = 840 per track* 4 = 3360</t>
  </si>
  <si>
    <t>Table decor, Candy, Stickers</t>
  </si>
  <si>
    <t>Food for GIM #1, GIM #2, Fellowship Mixer/ Blueprint Orientation, PM/PD/PMM Recruiting workshop, Company Event, Product Intern Panel</t>
  </si>
  <si>
    <t>custom tshirts and stickers</t>
  </si>
  <si>
    <t>Description here $100 will be allocated for the speaker</t>
  </si>
  <si>
    <t>Speaker</t>
  </si>
  <si>
    <t>- Please confirm speaker for series program (AL) Please use a Rutgers approved vendor (AA)</t>
  </si>
  <si>
    <t>Organization Name: MedicZero</t>
  </si>
  <si>
    <t>Joel Lee</t>
  </si>
  <si>
    <t>treasurer.rutgersnb@mediczero.org</t>
  </si>
  <si>
    <t>The purpose of this organization shall be to create a community of students interested in emergency and prehospital medicine. This organization shall aim to make an impact in the implementation of emergency care on the Rutgers Campus, in its surrounding communities, and in New Jersey. MedicZero's ultimate goal is to increase survival rates of medical and traumatic emergencies in the community.</t>
  </si>
  <si>
    <t>SABO #: 1987</t>
  </si>
  <si>
    <t>Location: Livingston Campus; College Avenue Campus; Busch Campus</t>
  </si>
  <si>
    <t>Installments: 5</t>
  </si>
  <si>
    <t>In the United States, less than 50% of individuals who go into cardiac arrest in public are given CPR before an ambulance arrives. The purpose of this program is to educate both Rutgers students, faculty, and surrounding communities on the basics of hands-only CPR, which is a way to sustain life without rescue breaths. In fact, compression-only CPR is found to be more beneficial to the survival rates of patients who suffer cardiac arrest. This program will empower individuals to act and potentially save lives. We will be partnering with MedicZero, our parent organization (as we are the Rutgers chapter), a non-profit organization that oversees and trains instructors to teach such classes. This class will not give out any formal certifications and will be free of charge. This program does require feedback manikins and training AEDs.</t>
  </si>
  <si>
    <t>Attendance: 500</t>
  </si>
  <si>
    <t>Date: 10/7/2022; 10/29/2022; 11/18/2022; 12/9/2022; 12/17/2022</t>
  </si>
  <si>
    <t>Costs to rent a room to hold meetings</t>
  </si>
  <si>
    <t>In order to rent out large outdoor spaces for training; main costs will come from buying CPR feedback mannequins and AED training devices to actually provide trainingsessions</t>
  </si>
  <si>
    <t>Table cloth, pens, paper, clipboards, and general meeting supplies</t>
  </si>
  <si>
    <t>To fund the creation of advertisements on social media platforms such as Facebook, and Instagram. These ads will provide exposure for our events and foster greater involvement from the Rutgers student body. Social Media can also be used to highlight our potential partnership with Rutgers Emergency Services, leading to increased exposure in the community.</t>
  </si>
  <si>
    <t>In order to fund snacks and water for all 5 events in the series.</t>
  </si>
  <si>
    <t>$40 to order pizza at each in-person meeting we are able to hold. Based on previous attendance, we expect 45 regular members</t>
  </si>
  <si>
    <t>To promote our organization, MedicZero will likely distribute pens, magnets, or t-shirts, similar to RUPA's pen, notebook, clip, and magnet giveaways!</t>
  </si>
  <si>
    <t>To fund the distribution of informative pamphlets covering key points in our CPR trainings to the general Rutgers body.</t>
  </si>
  <si>
    <t>$550 for 2 pack of CPR feedback mannequins$500 to reimburse MedicZero members who wish to get CPR cards in order to train others in Hands-Only CPR</t>
  </si>
  <si>
    <t>Organization Name: Out In Tech</t>
  </si>
  <si>
    <t>Heer Patel</t>
  </si>
  <si>
    <t>rutgersoutintech@gmail.com</t>
  </si>
  <si>
    <t>Social Justice Education (sje@echo.rutgers.edu)</t>
  </si>
  <si>
    <t>The purpose of the organization shall be to mentor LGBTQ+ individuals on the specific nuances of a tech career and provide educational, mentorship, and leadership opportunities to students with a passion for tech. This club will create an inclusive and supportive community of LGBTQ+ individuals and allies pursuing degrees in tech and relevant industries Out in Tech specifically focuses on the nuances of being a Queer-identified student pursuing a career specifically in Tech/Software Engineering/Product Management/UI/UX Design/anything related to Tech Section I Out in Tech RU (Out in Tech @ Rutgers) will hold events and services such as Pro Bono consulting projects, Skills-Building Workshops, Networking Opportunities and providing guidance while navigating the realities of being an LGBTQ+ individual in the tech industry. Out in Tech RU will host a series of workshops to educate the greater student community on the realities of being LGBTQ+ in tech, current Diversity, Inclusion, and Equity challenges that LGBTQ+ tech professionals face, and ways to use technology for good, uplifting the efforts of local LGBTQ+ activists and entrepreneurs (e.g. Digital Corps). We will host panel discussions that will provide LGBTQ+ professional development resources and Q&amp;A forums with industry professionals. Digital Corps will provide web services to LGBTQ+ activists around the New Brunswick area, giving students the opportunity to gain web-building experience while giving back to the local LGBTQ+ community.</t>
  </si>
  <si>
    <t>SABO #: 2004</t>
  </si>
  <si>
    <t>Location: The Cave (Hill Center) &amp; Potentially 1 Trip to the OIT HQ in NY (not confirmed)</t>
  </si>
  <si>
    <t>We invite members of the main Out In Tech organization to speak with students. Talks include Inclsuitivety in Tech, Life in Tech, Support in Tech, Opportunities for the LGBTQ+ Community in Tech, etc. Our goal is to make our members aware of the opportunities and advantages they have and be able to connect with people in the field. Also serves as a career path/exploration guide.</t>
  </si>
  <si>
    <t>Date: 09/08/2022 , 09/22/2022, 10/13/2022, 10/27/2022, 11/03/2022, 11/10/2022, 11/17/2022</t>
  </si>
  <si>
    <t>Social Media Ad Campaigns $100.00 x 4 $400.00Fliers Campaigns $70.00 x 4 = $280.00</t>
  </si>
  <si>
    <t>Pizza $17.00 x 5 = $85.00 x 7 meetings = $595Soft Drinks: $1.25 x 100 = $125.00</t>
  </si>
  <si>
    <t>Pizza $17.00 x 4 = $68.00 x 12 meetings = $1,020Snacks and Drinks = $350.88 (Soft Drinks: $1.25 x 100 = $125.00 = , Chips: $14.98 x 10 = $149.80, Candy Mix: $6.34 x 12  $76.08)</t>
  </si>
  <si>
    <t>OIT  Canvas Unisex T-Shirt: $7.61 x 50 = $380.50Custom Pens $1.30 x = 139 = 180.70</t>
  </si>
  <si>
    <t>Description here '-</t>
  </si>
  <si>
    <t>Organization Name: Pre-law Society</t>
  </si>
  <si>
    <t>Samahal Waseem</t>
  </si>
  <si>
    <t>sw1058@scarletmail.rutgers.edu</t>
  </si>
  <si>
    <t>Callie Dey (tdd61@echo.rutgers.edu</t>
  </si>
  <si>
    <t>The purpose of the organization shall be to introduce Rutgers University students who are interested in pursuing a career in law to different aspects of the profession through trips to law related activities, information seminars, and legal debates.</t>
  </si>
  <si>
    <t>SABO #: 233</t>
  </si>
  <si>
    <t>Program 1 Name: Pre Law Society Induction</t>
  </si>
  <si>
    <t>Event Description:  To induct new member class of the pre-law society and honor their achievements</t>
  </si>
  <si>
    <t>Attendance: 150</t>
  </si>
  <si>
    <t>Location: College Ave Multipurpose room</t>
  </si>
  <si>
    <r>
      <rPr>
        <rFont val="Arial"/>
        <i/>
        <color rgb="FF000000"/>
        <sz val="10.0"/>
      </rPr>
      <t xml:space="preserve">XS: 0-88 | </t>
    </r>
    <r>
      <rPr>
        <rFont val="Arial"/>
        <b/>
        <i/>
        <color rgb="FF000000"/>
        <sz val="10.0"/>
      </rPr>
      <t>S: 89-176</t>
    </r>
    <r>
      <rPr>
        <rFont val="Arial"/>
        <i/>
        <color rgb="FF000000"/>
        <sz val="10.0"/>
      </rPr>
      <t xml:space="preserve"> | M: 177-264 | L: 265-352 | XL: 353+</t>
    </r>
  </si>
  <si>
    <t>projector, chairs, tables, microphone, speakers, stage</t>
  </si>
  <si>
    <t>invitations, fliers</t>
  </si>
  <si>
    <t>pizza, sandwiches, soda, waters, donuts, cupcakes, cake</t>
  </si>
  <si>
    <t>banners, balloons, tablecloths, lights, other decorations pieces</t>
  </si>
  <si>
    <t>pins, induction certificates, cords</t>
  </si>
  <si>
    <t>Location: Rutgers University New Brunswick, College Avenue Campus</t>
  </si>
  <si>
    <t>We will be inviting legal professional in the law related field, including, authors, lawyers, professors, consultants, and speakers in the criminal justice system.</t>
  </si>
  <si>
    <t>Date: 09/15/2022, 09/29/2022, 10/13/2022, 10/27/2022, 11/10/2022, 11/16/2022, 12/01/2022</t>
  </si>
  <si>
    <t>Projectors, room reservations, speakers,</t>
  </si>
  <si>
    <t>Microphone, chairs, tables, projectors, speakers</t>
  </si>
  <si>
    <t>paper, files (attendance purposes)</t>
  </si>
  <si>
    <t>Fliers to advertise speakers</t>
  </si>
  <si>
    <t>Fliers, stickers, Instagram  advertisements</t>
  </si>
  <si>
    <t>Sandwiches, coffee, soda, water, pizza, donuts, chips, snacks, pastries, catering</t>
  </si>
  <si>
    <t>Pizza, drinks, donuts, Panera, subway,</t>
  </si>
  <si>
    <t>Pre Law society banners, balloons, tablecloths</t>
  </si>
  <si>
    <t>Pens, shirts, phone wallets, pop sockets, face masks, hand sanitizers, tissues,</t>
  </si>
  <si>
    <t>website upkeep and domain fees</t>
  </si>
  <si>
    <t>Event program distribution and copies</t>
  </si>
  <si>
    <t>Getting a storage space for our organization on campus</t>
  </si>
  <si>
    <t>Learn more about New Jersey Law Schools as well provide a networking opportunity for members.</t>
  </si>
  <si>
    <t>Rutgers Law School and Seton Hall Law School</t>
  </si>
  <si>
    <t>Location: 50</t>
  </si>
  <si>
    <t>09/24/2022, 11/12/2022</t>
  </si>
  <si>
    <t>Date: 100</t>
  </si>
  <si>
    <t>train/bus tickets</t>
  </si>
  <si>
    <t>water and food/snacks</t>
  </si>
  <si>
    <t>Food (500 | 1000)</t>
  </si>
  <si>
    <t xml:space="preserve">Add description for Other costs for the Trip
Added Other costs to Room Rental and Equipment for Organizational Maintainence </t>
  </si>
  <si>
    <t>JJ</t>
  </si>
  <si>
    <t>SB</t>
  </si>
  <si>
    <t>Organization Name: NJ Public Health Assoc Rutgers Student Chapter</t>
  </si>
  <si>
    <t>Mahidul Bhuiyan</t>
  </si>
  <si>
    <t>mhb108@scarletmail.rutgers.edu</t>
  </si>
  <si>
    <t>The New Jersey Public Health Association Rutgers Student Chapter and its establishment seek to advance and support the cause of public health within the Rutgers community and throughout New Jersey.</t>
  </si>
  <si>
    <t>SABO #: 443</t>
  </si>
  <si>
    <t>Involvement Fair</t>
  </si>
  <si>
    <t>Location: College Ave</t>
  </si>
  <si>
    <t>To let other students know about the organization's mission and potentially recruit new members</t>
  </si>
  <si>
    <t>Date: 2022-09-10 00:00:00</t>
  </si>
  <si>
    <t>Business cards with club descriptions on them</t>
  </si>
  <si>
    <t>Candies to give out to students</t>
  </si>
  <si>
    <t>AN</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</si>
</sst>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yyyy\-mm\-dd\ h:mm:ss"/>
  </numFmts>
  <fonts count="14">
    <font>
      <sz val="10.0"/>
      <color rgb="FF000000"/>
      <name val="Arial"/>
      <scheme val="minor"/>
    </font>
    <font>
      <b/>
      <sz val="11.0"/>
      <color theme="1"/>
      <name val="Calibri"/>
    </font>
    <font>
      <sz val="11.0"/>
      <color theme="1"/>
      <name val="Calibri"/>
    </font>
    <font>
      <sz val="11.0"/>
      <color rgb="FF000000"/>
      <name val="Calibri"/>
    </font>
    <font>
      <sz val="11.0"/>
      <color rgb="FF222222"/>
      <name val="Calibri"/>
    </font>
    <font>
      <b/>
      <sz val="12.0"/>
      <color theme="1"/>
      <name val="Arial"/>
    </font>
    <font>
      <sz val="10.0"/>
      <color rgb="FF000000"/>
      <name val="Arial"/>
    </font>
    <font>
      <b/>
      <sz val="12.0"/>
      <color rgb="FF000000"/>
      <name val="Arial"/>
    </font>
    <font>
      <b/>
      <sz val="10.0"/>
      <color theme="1"/>
      <name val="Arial"/>
    </font>
    <font>
      <sz val="10.0"/>
      <color theme="1"/>
      <name val="Arial"/>
    </font>
    <font>
      <i/>
      <sz val="10.0"/>
      <color rgb="FF000000"/>
      <name val="Arial"/>
    </font>
    <font>
      <b/>
      <sz val="10.0"/>
      <color rgb="FF000000"/>
      <name val="Arial"/>
    </font>
    <font>
      <b/>
      <i/>
      <sz val="10.0"/>
      <color theme="1"/>
      <name val="Arial"/>
    </font>
    <font/>
  </fonts>
  <fills count="20">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FFE599"/>
        <bgColor rgb="FFFFE599"/>
      </patternFill>
    </fill>
    <fill>
      <patternFill patternType="solid">
        <fgColor rgb="FFFFD966"/>
        <bgColor rgb="FFFFD966"/>
      </patternFill>
    </fill>
    <fill>
      <patternFill patternType="solid">
        <fgColor rgb="FFC9DAF8"/>
        <bgColor rgb="FFC9DAF8"/>
      </patternFill>
    </fill>
    <fill>
      <patternFill patternType="solid">
        <fgColor rgb="FFA4C2F4"/>
        <bgColor rgb="FFA4C2F4"/>
      </patternFill>
    </fill>
    <fill>
      <patternFill patternType="solid">
        <fgColor rgb="FFE6B8AF"/>
        <bgColor rgb="FFE6B8AF"/>
      </patternFill>
    </fill>
    <fill>
      <patternFill patternType="solid">
        <fgColor rgb="FFDD7E6B"/>
        <bgColor rgb="FFDD7E6B"/>
      </patternFill>
    </fill>
    <fill>
      <patternFill patternType="solid">
        <fgColor rgb="FFB6D7A8"/>
        <bgColor rgb="FFB6D7A8"/>
      </patternFill>
    </fill>
    <fill>
      <patternFill patternType="solid">
        <fgColor rgb="FF93C47D"/>
        <bgColor rgb="FF93C47D"/>
      </patternFill>
    </fill>
    <fill>
      <patternFill patternType="solid">
        <fgColor rgb="FFF9CB9C"/>
        <bgColor rgb="FFF9CB9C"/>
      </patternFill>
    </fill>
    <fill>
      <patternFill patternType="solid">
        <fgColor rgb="FFF6B26B"/>
        <bgColor rgb="FFF6B26B"/>
      </patternFill>
    </fill>
    <fill>
      <patternFill patternType="solid">
        <fgColor rgb="FFD5A6BD"/>
        <bgColor rgb="FFD5A6BD"/>
      </patternFill>
    </fill>
    <fill>
      <patternFill patternType="solid">
        <fgColor rgb="FFC27BA0"/>
        <bgColor rgb="FFC27BA0"/>
      </patternFill>
    </fill>
    <fill>
      <patternFill patternType="solid">
        <fgColor rgb="FFB4A7D6"/>
        <bgColor rgb="FFB4A7D6"/>
      </patternFill>
    </fill>
    <fill>
      <patternFill patternType="solid">
        <fgColor rgb="FF8E7CC3"/>
        <bgColor rgb="FF8E7CC3"/>
      </patternFill>
    </fill>
    <fill>
      <patternFill patternType="solid">
        <fgColor rgb="FFA2C4C9"/>
        <bgColor rgb="FFA2C4C9"/>
      </patternFill>
    </fill>
    <fill>
      <patternFill patternType="solid">
        <fgColor rgb="FF76A5AF"/>
        <bgColor rgb="FF76A5AF"/>
      </patternFill>
    </fill>
  </fills>
  <borders count="19">
    <border/>
    <border>
      <left style="thin">
        <color rgb="FF000000"/>
      </left>
      <right style="thin">
        <color rgb="FF000000"/>
      </right>
      <top style="thin">
        <color rgb="FF000000"/>
      </top>
      <bottom style="thin">
        <color rgb="FF000000"/>
      </bottom>
    </border>
    <border>
      <bottom style="thin">
        <color rgb="FF000000"/>
      </bottom>
    </border>
    <border>
      <bottom style="medium">
        <color rgb="FF000000"/>
      </bottom>
    </border>
    <border>
      <left style="medium">
        <color rgb="FF000000"/>
      </left>
      <right/>
      <top style="medium">
        <color rgb="FF000000"/>
      </top>
      <bottom style="medium">
        <color rgb="FF000000"/>
      </bottom>
    </border>
    <border>
      <left/>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style="medium">
        <color rgb="FF000000"/>
      </top>
      <bottom style="medium">
        <color rgb="FF000000"/>
      </bottom>
    </border>
    <border>
      <left style="medium">
        <color rgb="FF000000"/>
      </left>
      <right/>
      <top/>
      <bottom style="medium">
        <color rgb="FF000000"/>
      </bottom>
    </border>
    <border>
      <left/>
      <right/>
      <top/>
      <bottom style="medium">
        <color rgb="FF000000"/>
      </bottom>
    </border>
    <border>
      <left/>
      <right style="medium">
        <color rgb="FF000000"/>
      </right>
      <top/>
      <bottom style="medium">
        <color rgb="FF000000"/>
      </bottom>
    </border>
    <border>
      <left/>
      <right/>
      <top/>
      <bottom/>
    </border>
    <border>
      <left/>
      <right style="medium">
        <color rgb="FF000000"/>
      </right>
      <top style="medium">
        <color rgb="FF000000"/>
      </top>
      <bottom/>
    </border>
    <border>
      <left/>
      <right style="medium">
        <color rgb="FF000000"/>
      </right>
      <top/>
      <bottom/>
    </border>
    <border>
      <left style="medium">
        <color rgb="FF000000"/>
      </left>
      <right/>
      <top/>
      <bottom/>
    </border>
    <border>
      <left style="medium">
        <color rgb="FF000000"/>
      </left>
      <right/>
      <top style="medium">
        <color rgb="FF000000"/>
      </top>
      <bottom/>
    </border>
    <border>
      <left style="medium">
        <color rgb="FF000000"/>
      </left>
      <right style="medium">
        <color rgb="FF000000"/>
      </right>
      <top style="medium">
        <color rgb="FF000000"/>
      </top>
    </border>
    <border>
      <left style="medium">
        <color rgb="FF000000"/>
      </left>
      <right style="medium">
        <color rgb="FF000000"/>
      </right>
    </border>
    <border>
      <left style="medium">
        <color rgb="FF000000"/>
      </left>
      <right style="medium">
        <color rgb="FF000000"/>
      </right>
      <bottom style="medium">
        <color rgb="FF000000"/>
      </bottom>
    </border>
  </borders>
  <cellStyleXfs count="1">
    <xf borderId="0" fillId="0" fontId="0" numFmtId="0" applyAlignment="1" applyFont="1"/>
  </cellStyleXfs>
  <cellXfs count="199">
    <xf borderId="0" fillId="0" fontId="0" numFmtId="0" xfId="0" applyAlignment="1" applyFont="1">
      <alignment readingOrder="0" shrinkToFit="0" vertical="bottom" wrapText="0"/>
    </xf>
    <xf borderId="1" fillId="0" fontId="1" numFmtId="0" xfId="0" applyAlignment="1" applyBorder="1" applyFont="1">
      <alignment vertical="bottom"/>
    </xf>
    <xf borderId="1" fillId="0" fontId="1" numFmtId="0" xfId="0" applyAlignment="1" applyBorder="1" applyFont="1">
      <alignment horizontal="center" vertical="bottom"/>
    </xf>
    <xf borderId="1" fillId="0" fontId="1" numFmtId="164" xfId="0" applyAlignment="1" applyBorder="1" applyFont="1" applyNumberFormat="1">
      <alignment vertical="bottom"/>
    </xf>
    <xf borderId="0" fillId="0" fontId="2" numFmtId="0" xfId="0" applyAlignment="1" applyFont="1">
      <alignment vertical="bottom"/>
    </xf>
    <xf borderId="0" fillId="0" fontId="2" numFmtId="0" xfId="0" applyFont="1"/>
    <xf borderId="0" fillId="0" fontId="2" numFmtId="0" xfId="0" applyAlignment="1" applyFont="1">
      <alignment readingOrder="0" vertical="bottom"/>
    </xf>
    <xf borderId="0" fillId="0" fontId="2" numFmtId="0" xfId="0" applyAlignment="1" applyFont="1">
      <alignment vertical="bottom"/>
    </xf>
    <xf borderId="0" fillId="0" fontId="2" numFmtId="164" xfId="0" applyAlignment="1" applyFont="1" applyNumberFormat="1">
      <alignment horizontal="right" vertical="bottom"/>
    </xf>
    <xf borderId="0" fillId="0" fontId="2" numFmtId="164" xfId="0" applyAlignment="1" applyFont="1" applyNumberFormat="1">
      <alignment vertical="bottom"/>
    </xf>
    <xf borderId="0" fillId="0" fontId="2" numFmtId="0" xfId="0" applyAlignment="1" applyFont="1">
      <alignment shrinkToFit="0" vertical="bottom" wrapText="0"/>
    </xf>
    <xf borderId="0" fillId="2" fontId="3" numFmtId="0" xfId="0" applyAlignment="1" applyFill="1" applyFont="1">
      <alignment readingOrder="0"/>
    </xf>
    <xf borderId="0" fillId="0" fontId="2" numFmtId="164" xfId="0" applyAlignment="1" applyFont="1" applyNumberFormat="1">
      <alignment horizontal="right" readingOrder="0" vertical="bottom"/>
    </xf>
    <xf borderId="0" fillId="0" fontId="2" numFmtId="0" xfId="0" applyAlignment="1" applyFont="1">
      <alignment readingOrder="0"/>
    </xf>
    <xf borderId="0" fillId="2" fontId="4" numFmtId="0" xfId="0" applyAlignment="1" applyFont="1">
      <alignment readingOrder="0"/>
    </xf>
    <xf borderId="2" fillId="0" fontId="2" numFmtId="164" xfId="0" applyAlignment="1" applyBorder="1" applyFont="1" applyNumberFormat="1">
      <alignment horizontal="right" vertical="bottom"/>
    </xf>
    <xf borderId="3" fillId="0" fontId="2" numFmtId="164" xfId="0" applyAlignment="1" applyBorder="1" applyFont="1" applyNumberFormat="1">
      <alignment horizontal="right" vertical="bottom"/>
    </xf>
    <xf borderId="4" fillId="3" fontId="5" numFmtId="0" xfId="0" applyBorder="1" applyFill="1" applyFont="1"/>
    <xf borderId="5" fillId="3" fontId="5" numFmtId="0" xfId="0" applyBorder="1" applyFont="1"/>
    <xf borderId="6" fillId="3" fontId="5" numFmtId="0" xfId="0" applyBorder="1" applyFont="1"/>
    <xf borderId="0" fillId="0" fontId="6" numFmtId="0" xfId="0" applyFont="1"/>
    <xf borderId="4" fillId="3" fontId="5" numFmtId="164" xfId="0" applyBorder="1" applyFont="1" applyNumberFormat="1"/>
    <xf borderId="6" fillId="3" fontId="7" numFmtId="0" xfId="0" applyBorder="1" applyFont="1"/>
    <xf borderId="7" fillId="3" fontId="5" numFmtId="164" xfId="0" applyBorder="1" applyFont="1" applyNumberFormat="1"/>
    <xf borderId="8" fillId="3" fontId="8" numFmtId="0" xfId="0" applyBorder="1" applyFont="1"/>
    <xf borderId="9" fillId="3" fontId="8" numFmtId="0" xfId="0" applyBorder="1" applyFont="1"/>
    <xf borderId="9" fillId="3" fontId="9" numFmtId="164" xfId="0" applyBorder="1" applyFont="1" applyNumberFormat="1"/>
    <xf borderId="5" fillId="3" fontId="8" numFmtId="0" xfId="0" applyBorder="1" applyFont="1"/>
    <xf borderId="10" fillId="3" fontId="9" numFmtId="164" xfId="0" applyBorder="1" applyFont="1" applyNumberFormat="1"/>
    <xf borderId="11" fillId="3" fontId="8" numFmtId="164" xfId="0" applyBorder="1" applyFont="1" applyNumberFormat="1"/>
    <xf borderId="11" fillId="3" fontId="8" numFmtId="0" xfId="0" applyBorder="1" applyFont="1"/>
    <xf borderId="11" fillId="3" fontId="8" numFmtId="0" xfId="0" applyAlignment="1" applyBorder="1" applyFont="1">
      <alignment readingOrder="0"/>
    </xf>
    <xf borderId="12" fillId="3" fontId="9" numFmtId="164" xfId="0" applyBorder="1" applyFont="1" applyNumberFormat="1"/>
    <xf borderId="11" fillId="3" fontId="10" numFmtId="0" xfId="0" applyAlignment="1" applyBorder="1" applyFont="1">
      <alignment shrinkToFit="0" wrapText="1"/>
    </xf>
    <xf borderId="13" fillId="3" fontId="8" numFmtId="164" xfId="0" applyBorder="1" applyFont="1" applyNumberFormat="1"/>
    <xf borderId="11" fillId="4" fontId="11" numFmtId="0" xfId="0" applyAlignment="1" applyBorder="1" applyFill="1" applyFont="1">
      <alignment shrinkToFit="0" wrapText="1"/>
    </xf>
    <xf borderId="11" fillId="5" fontId="9" numFmtId="164" xfId="0" applyBorder="1" applyFill="1" applyFont="1" applyNumberFormat="1"/>
    <xf borderId="11" fillId="5" fontId="9" numFmtId="164" xfId="0" applyAlignment="1" applyBorder="1" applyFont="1" applyNumberFormat="1">
      <alignment shrinkToFit="0" wrapText="1"/>
    </xf>
    <xf borderId="11" fillId="4" fontId="8" numFmtId="0" xfId="0" applyBorder="1" applyFont="1"/>
    <xf borderId="11" fillId="5" fontId="9" numFmtId="164" xfId="0" applyAlignment="1" applyBorder="1" applyFont="1" applyNumberFormat="1">
      <alignment readingOrder="0"/>
    </xf>
    <xf borderId="13" fillId="5" fontId="9" numFmtId="164" xfId="0" applyAlignment="1" applyBorder="1" applyFont="1" applyNumberFormat="1">
      <alignment readingOrder="0"/>
    </xf>
    <xf borderId="11" fillId="6" fontId="8" numFmtId="0" xfId="0" applyBorder="1" applyFill="1" applyFont="1"/>
    <xf borderId="11" fillId="7" fontId="9" numFmtId="164" xfId="0" applyBorder="1" applyFill="1" applyFont="1" applyNumberFormat="1"/>
    <xf borderId="11" fillId="7" fontId="9" numFmtId="164" xfId="0" applyAlignment="1" applyBorder="1" applyFont="1" applyNumberFormat="1">
      <alignment shrinkToFit="0" wrapText="1"/>
    </xf>
    <xf borderId="13" fillId="7" fontId="9" numFmtId="164" xfId="0" applyBorder="1" applyFont="1" applyNumberFormat="1"/>
    <xf borderId="13" fillId="5" fontId="9" numFmtId="164" xfId="0" applyBorder="1" applyFont="1" applyNumberFormat="1"/>
    <xf borderId="11" fillId="4" fontId="9" numFmtId="164" xfId="0" applyBorder="1" applyFont="1" applyNumberFormat="1"/>
    <xf borderId="13" fillId="4" fontId="9" numFmtId="164" xfId="0" applyBorder="1" applyFont="1" applyNumberFormat="1"/>
    <xf borderId="11" fillId="6" fontId="8" numFmtId="164" xfId="0" applyBorder="1" applyFont="1" applyNumberFormat="1"/>
    <xf borderId="11" fillId="6" fontId="9" numFmtId="0" xfId="0" applyAlignment="1" applyBorder="1" applyFont="1">
      <alignment shrinkToFit="0" wrapText="1"/>
    </xf>
    <xf borderId="11" fillId="6" fontId="9" numFmtId="164" xfId="0" applyBorder="1" applyFont="1" applyNumberFormat="1"/>
    <xf borderId="13" fillId="6" fontId="9" numFmtId="164" xfId="0" applyBorder="1" applyFont="1" applyNumberFormat="1"/>
    <xf borderId="11" fillId="4" fontId="11" numFmtId="0" xfId="0" applyAlignment="1" applyBorder="1" applyFont="1">
      <alignment horizontal="left"/>
    </xf>
    <xf borderId="11" fillId="6" fontId="8" numFmtId="0" xfId="0" applyAlignment="1" applyBorder="1" applyFont="1">
      <alignment horizontal="left"/>
    </xf>
    <xf borderId="11" fillId="4" fontId="8" numFmtId="0" xfId="0" applyAlignment="1" applyBorder="1" applyFont="1">
      <alignment shrinkToFit="0" wrapText="1"/>
    </xf>
    <xf borderId="11" fillId="4" fontId="8" numFmtId="164" xfId="0" applyBorder="1" applyFont="1" applyNumberFormat="1"/>
    <xf borderId="11" fillId="6" fontId="8" numFmtId="0" xfId="0" applyAlignment="1" applyBorder="1" applyFont="1">
      <alignment shrinkToFit="0" wrapText="1"/>
    </xf>
    <xf borderId="11" fillId="4" fontId="12" numFmtId="0" xfId="0" applyBorder="1" applyFont="1"/>
    <xf borderId="11" fillId="4" fontId="12" numFmtId="164" xfId="0" applyBorder="1" applyFont="1" applyNumberFormat="1"/>
    <xf borderId="11" fillId="4" fontId="12" numFmtId="0" xfId="0" applyAlignment="1" applyBorder="1" applyFont="1">
      <alignment shrinkToFit="0" wrapText="1"/>
    </xf>
    <xf borderId="11" fillId="6" fontId="9" numFmtId="0" xfId="0" applyBorder="1" applyFont="1"/>
    <xf borderId="13" fillId="4" fontId="8" numFmtId="164" xfId="0" applyBorder="1" applyFont="1" applyNumberFormat="1"/>
    <xf borderId="10" fillId="6" fontId="8" numFmtId="164" xfId="0" applyBorder="1" applyFont="1" applyNumberFormat="1"/>
    <xf borderId="4" fillId="3" fontId="8" numFmtId="0" xfId="0" applyBorder="1" applyFont="1"/>
    <xf borderId="5" fillId="3" fontId="8" numFmtId="0" xfId="0" applyAlignment="1" applyBorder="1" applyFont="1">
      <alignment shrinkToFit="0" wrapText="1"/>
    </xf>
    <xf borderId="5" fillId="3" fontId="9" numFmtId="164" xfId="0" applyBorder="1" applyFont="1" applyNumberFormat="1"/>
    <xf borderId="6" fillId="3" fontId="9" numFmtId="164" xfId="0" applyBorder="1" applyFont="1" applyNumberFormat="1"/>
    <xf borderId="6" fillId="3" fontId="8" numFmtId="0" xfId="0" applyBorder="1" applyFont="1"/>
    <xf borderId="11" fillId="3" fontId="8" numFmtId="0" xfId="0" applyAlignment="1" applyBorder="1" applyFont="1">
      <alignment shrinkToFit="0" wrapText="1"/>
    </xf>
    <xf borderId="11" fillId="3" fontId="9" numFmtId="164" xfId="0" applyBorder="1" applyFont="1" applyNumberFormat="1"/>
    <xf borderId="13" fillId="3" fontId="9" numFmtId="164" xfId="0" applyBorder="1" applyFont="1" applyNumberFormat="1"/>
    <xf borderId="11" fillId="3" fontId="8" numFmtId="164" xfId="0" applyAlignment="1" applyBorder="1" applyFont="1" applyNumberFormat="1">
      <alignment shrinkToFit="0" wrapText="1"/>
    </xf>
    <xf borderId="11" fillId="3" fontId="9" numFmtId="0" xfId="0" applyBorder="1" applyFont="1"/>
    <xf borderId="11" fillId="3" fontId="11" numFmtId="164" xfId="0" applyAlignment="1" applyBorder="1" applyFont="1" applyNumberFormat="1">
      <alignment shrinkToFit="0" wrapText="1"/>
    </xf>
    <xf borderId="11" fillId="8" fontId="8" numFmtId="0" xfId="0" applyBorder="1" applyFill="1" applyFont="1"/>
    <xf borderId="11" fillId="9" fontId="9" numFmtId="164" xfId="0" applyAlignment="1" applyBorder="1" applyFill="1" applyFont="1" applyNumberFormat="1">
      <alignment readingOrder="0"/>
    </xf>
    <xf borderId="11" fillId="9" fontId="9" numFmtId="164" xfId="0" applyAlignment="1" applyBorder="1" applyFont="1" applyNumberFormat="1">
      <alignment shrinkToFit="0" wrapText="1"/>
    </xf>
    <xf borderId="13" fillId="9" fontId="9" numFmtId="164" xfId="0" applyAlignment="1" applyBorder="1" applyFont="1" applyNumberFormat="1">
      <alignment readingOrder="0"/>
    </xf>
    <xf borderId="11" fillId="10" fontId="11" numFmtId="0" xfId="0" applyAlignment="1" applyBorder="1" applyFill="1" applyFont="1">
      <alignment shrinkToFit="0" wrapText="1"/>
    </xf>
    <xf borderId="11" fillId="11" fontId="9" numFmtId="164" xfId="0" applyBorder="1" applyFill="1" applyFont="1" applyNumberFormat="1"/>
    <xf borderId="11" fillId="11" fontId="9" numFmtId="164" xfId="0" applyAlignment="1" applyBorder="1" applyFont="1" applyNumberFormat="1">
      <alignment shrinkToFit="0" wrapText="1"/>
    </xf>
    <xf borderId="11" fillId="10" fontId="8" numFmtId="0" xfId="0" applyBorder="1" applyFont="1"/>
    <xf borderId="13" fillId="11" fontId="9" numFmtId="164" xfId="0" applyBorder="1" applyFont="1" applyNumberFormat="1"/>
    <xf borderId="11" fillId="9" fontId="9" numFmtId="164" xfId="0" applyBorder="1" applyFont="1" applyNumberFormat="1"/>
    <xf borderId="13" fillId="9" fontId="9" numFmtId="164" xfId="0" applyBorder="1" applyFont="1" applyNumberFormat="1"/>
    <xf borderId="11" fillId="9" fontId="6" numFmtId="164" xfId="0" applyAlignment="1" applyBorder="1" applyFont="1" applyNumberFormat="1">
      <alignment readingOrder="0"/>
    </xf>
    <xf borderId="11" fillId="9" fontId="6" numFmtId="164" xfId="0" applyBorder="1" applyFont="1" applyNumberFormat="1"/>
    <xf borderId="11" fillId="10" fontId="8" numFmtId="164" xfId="0" applyBorder="1" applyFont="1" applyNumberFormat="1"/>
    <xf borderId="11" fillId="10" fontId="8" numFmtId="0" xfId="0" applyAlignment="1" applyBorder="1" applyFont="1">
      <alignment shrinkToFit="0" wrapText="1"/>
    </xf>
    <xf borderId="11" fillId="10" fontId="9" numFmtId="164" xfId="0" applyBorder="1" applyFont="1" applyNumberFormat="1"/>
    <xf borderId="13" fillId="10" fontId="9" numFmtId="164" xfId="0" applyBorder="1" applyFont="1" applyNumberFormat="1"/>
    <xf borderId="11" fillId="8" fontId="8" numFmtId="0" xfId="0" applyAlignment="1" applyBorder="1" applyFont="1">
      <alignment shrinkToFit="0" wrapText="1"/>
    </xf>
    <xf borderId="13" fillId="8" fontId="8" numFmtId="0" xfId="0" applyBorder="1" applyFont="1"/>
    <xf borderId="11" fillId="10" fontId="8" numFmtId="0" xfId="0" applyAlignment="1" applyBorder="1" applyFont="1">
      <alignment horizontal="left"/>
    </xf>
    <xf borderId="11" fillId="10" fontId="9" numFmtId="0" xfId="0" applyAlignment="1" applyBorder="1" applyFont="1">
      <alignment shrinkToFit="0" wrapText="1"/>
    </xf>
    <xf borderId="11" fillId="10" fontId="11" numFmtId="0" xfId="0" applyBorder="1" applyFont="1"/>
    <xf borderId="11" fillId="10" fontId="9" numFmtId="0" xfId="0" applyBorder="1" applyFont="1"/>
    <xf borderId="11" fillId="8" fontId="9" numFmtId="0" xfId="0" applyBorder="1" applyFont="1"/>
    <xf borderId="11" fillId="8" fontId="9" numFmtId="164" xfId="0" applyBorder="1" applyFont="1" applyNumberFormat="1"/>
    <xf borderId="11" fillId="8" fontId="9" numFmtId="164" xfId="0" applyAlignment="1" applyBorder="1" applyFont="1" applyNumberFormat="1">
      <alignment shrinkToFit="0" wrapText="1"/>
    </xf>
    <xf borderId="13" fillId="8" fontId="9" numFmtId="164" xfId="0" applyBorder="1" applyFont="1" applyNumberFormat="1"/>
    <xf borderId="13" fillId="10" fontId="8" numFmtId="164" xfId="0" applyBorder="1" applyFont="1" applyNumberFormat="1"/>
    <xf borderId="11" fillId="8" fontId="9" numFmtId="0" xfId="0" applyAlignment="1" applyBorder="1" applyFont="1">
      <alignment shrinkToFit="0" wrapText="1"/>
    </xf>
    <xf borderId="11" fillId="8" fontId="8" numFmtId="164" xfId="0" applyBorder="1" applyFont="1" applyNumberFormat="1"/>
    <xf borderId="11" fillId="8" fontId="8" numFmtId="164" xfId="0" applyAlignment="1" applyBorder="1" applyFont="1" applyNumberFormat="1">
      <alignment shrinkToFit="0" wrapText="1"/>
    </xf>
    <xf borderId="10" fillId="8" fontId="8" numFmtId="164" xfId="0" applyBorder="1" applyFont="1" applyNumberFormat="1"/>
    <xf borderId="13" fillId="3" fontId="8" numFmtId="0" xfId="0" applyBorder="1" applyFont="1"/>
    <xf borderId="11" fillId="12" fontId="11" numFmtId="0" xfId="0" applyAlignment="1" applyBorder="1" applyFill="1" applyFont="1">
      <alignment shrinkToFit="0" wrapText="1"/>
    </xf>
    <xf borderId="11" fillId="13" fontId="9" numFmtId="164" xfId="0" applyBorder="1" applyFill="1" applyFont="1" applyNumberFormat="1"/>
    <xf borderId="11" fillId="13" fontId="9" numFmtId="164" xfId="0" applyAlignment="1" applyBorder="1" applyFont="1" applyNumberFormat="1">
      <alignment shrinkToFit="0" wrapText="1"/>
    </xf>
    <xf borderId="11" fillId="12" fontId="8" numFmtId="0" xfId="0" applyBorder="1" applyFont="1"/>
    <xf borderId="13" fillId="13" fontId="9" numFmtId="164" xfId="0" applyBorder="1" applyFont="1" applyNumberFormat="1"/>
    <xf borderId="11" fillId="12" fontId="8" numFmtId="0" xfId="0" applyAlignment="1" applyBorder="1" applyFont="1">
      <alignment shrinkToFit="0" wrapText="1"/>
    </xf>
    <xf borderId="11" fillId="3" fontId="6" numFmtId="0" xfId="0" applyAlignment="1" applyBorder="1" applyFont="1">
      <alignment horizontal="left"/>
    </xf>
    <xf borderId="11" fillId="14" fontId="8" numFmtId="0" xfId="0" applyAlignment="1" applyBorder="1" applyFill="1" applyFont="1">
      <alignment shrinkToFit="0" wrapText="1"/>
    </xf>
    <xf borderId="11" fillId="15" fontId="9" numFmtId="0" xfId="0" applyBorder="1" applyFill="1" applyFont="1"/>
    <xf borderId="11" fillId="15" fontId="6" numFmtId="164" xfId="0" applyAlignment="1" applyBorder="1" applyFont="1" applyNumberFormat="1">
      <alignment shrinkToFit="0" wrapText="1"/>
    </xf>
    <xf borderId="11" fillId="14" fontId="8" numFmtId="0" xfId="0" applyBorder="1" applyFont="1"/>
    <xf borderId="11" fillId="14" fontId="8" numFmtId="164" xfId="0" applyBorder="1" applyFont="1" applyNumberFormat="1"/>
    <xf borderId="14" fillId="12" fontId="11" numFmtId="0" xfId="0" applyAlignment="1" applyBorder="1" applyFont="1">
      <alignment shrinkToFit="0" wrapText="1"/>
    </xf>
    <xf borderId="11" fillId="15" fontId="9" numFmtId="164" xfId="0" applyAlignment="1" applyBorder="1" applyFont="1" applyNumberFormat="1">
      <alignment shrinkToFit="0" wrapText="1"/>
    </xf>
    <xf borderId="14" fillId="12" fontId="8" numFmtId="0" xfId="0" applyAlignment="1" applyBorder="1" applyFont="1">
      <alignment shrinkToFit="0" wrapText="1"/>
    </xf>
    <xf borderId="11" fillId="15" fontId="9" numFmtId="164" xfId="0" applyBorder="1" applyFont="1" applyNumberFormat="1"/>
    <xf borderId="13" fillId="15" fontId="9" numFmtId="164" xfId="0" applyBorder="1" applyFont="1" applyNumberFormat="1"/>
    <xf borderId="11" fillId="12" fontId="8" numFmtId="164" xfId="0" applyBorder="1" applyFont="1" applyNumberFormat="1"/>
    <xf borderId="13" fillId="12" fontId="8" numFmtId="164" xfId="0" applyBorder="1" applyFont="1" applyNumberFormat="1"/>
    <xf borderId="15" fillId="3" fontId="8" numFmtId="0" xfId="0" applyBorder="1" applyFont="1"/>
    <xf borderId="14" fillId="3" fontId="9" numFmtId="0" xfId="0" applyBorder="1" applyFont="1"/>
    <xf borderId="11" fillId="3" fontId="9" numFmtId="0" xfId="0" applyAlignment="1" applyBorder="1" applyFont="1">
      <alignment shrinkToFit="0" wrapText="1"/>
    </xf>
    <xf borderId="11" fillId="14" fontId="9" numFmtId="164" xfId="0" applyBorder="1" applyFont="1" applyNumberFormat="1"/>
    <xf borderId="13" fillId="14" fontId="9" numFmtId="164" xfId="0" applyBorder="1" applyFont="1" applyNumberFormat="1"/>
    <xf borderId="13" fillId="14" fontId="8" numFmtId="164" xfId="0" applyBorder="1" applyFont="1" applyNumberFormat="1"/>
    <xf borderId="11" fillId="3" fontId="6" numFmtId="0" xfId="0" applyBorder="1" applyFont="1"/>
    <xf borderId="11" fillId="16" fontId="11" numFmtId="0" xfId="0" applyAlignment="1" applyBorder="1" applyFill="1" applyFont="1">
      <alignment shrinkToFit="0" wrapText="1"/>
    </xf>
    <xf borderId="11" fillId="17" fontId="9" numFmtId="164" xfId="0" applyBorder="1" applyFill="1" applyFont="1" applyNumberFormat="1"/>
    <xf borderId="11" fillId="17" fontId="9" numFmtId="164" xfId="0" applyAlignment="1" applyBorder="1" applyFont="1" applyNumberFormat="1">
      <alignment shrinkToFit="0" wrapText="1"/>
    </xf>
    <xf borderId="11" fillId="16" fontId="8" numFmtId="0" xfId="0" applyBorder="1" applyFont="1"/>
    <xf borderId="13" fillId="17" fontId="9" numFmtId="164" xfId="0" applyBorder="1" applyFont="1" applyNumberFormat="1"/>
    <xf quotePrefix="1" borderId="11" fillId="3" fontId="8" numFmtId="0" xfId="0" applyBorder="1" applyFont="1"/>
    <xf borderId="11" fillId="18" fontId="11" numFmtId="0" xfId="0" applyAlignment="1" applyBorder="1" applyFill="1" applyFont="1">
      <alignment shrinkToFit="0" wrapText="1"/>
    </xf>
    <xf borderId="11" fillId="19" fontId="9" numFmtId="164" xfId="0" applyBorder="1" applyFill="1" applyFont="1" applyNumberFormat="1"/>
    <xf borderId="11" fillId="19" fontId="9" numFmtId="164" xfId="0" applyAlignment="1" applyBorder="1" applyFont="1" applyNumberFormat="1">
      <alignment shrinkToFit="0" wrapText="1"/>
    </xf>
    <xf borderId="11" fillId="18" fontId="8" numFmtId="0" xfId="0" applyBorder="1" applyFont="1"/>
    <xf borderId="13" fillId="19" fontId="9" numFmtId="164" xfId="0" applyBorder="1" applyFont="1" applyNumberFormat="1"/>
    <xf borderId="11" fillId="16" fontId="8" numFmtId="0" xfId="0" applyAlignment="1" applyBorder="1" applyFont="1">
      <alignment shrinkToFit="0" wrapText="1"/>
    </xf>
    <xf borderId="11" fillId="16" fontId="9" numFmtId="0" xfId="0" applyAlignment="1" applyBorder="1" applyFont="1">
      <alignment shrinkToFit="0" wrapText="1"/>
    </xf>
    <xf borderId="11" fillId="16" fontId="9" numFmtId="0" xfId="0" applyBorder="1" applyFont="1"/>
    <xf borderId="11" fillId="16" fontId="9" numFmtId="164" xfId="0" applyBorder="1" applyFont="1" applyNumberFormat="1"/>
    <xf borderId="13" fillId="16" fontId="9" numFmtId="164" xfId="0" applyBorder="1" applyFont="1" applyNumberFormat="1"/>
    <xf borderId="8" fillId="16" fontId="8" numFmtId="0" xfId="0" applyAlignment="1" applyBorder="1" applyFont="1">
      <alignment shrinkToFit="0" wrapText="1"/>
    </xf>
    <xf borderId="9" fillId="16" fontId="8" numFmtId="164" xfId="0" applyBorder="1" applyFont="1" applyNumberFormat="1"/>
    <xf borderId="9" fillId="16" fontId="8" numFmtId="0" xfId="0" applyAlignment="1" applyBorder="1" applyFont="1">
      <alignment shrinkToFit="0" wrapText="1"/>
    </xf>
    <xf borderId="9" fillId="16" fontId="8" numFmtId="0" xfId="0" applyBorder="1" applyFont="1"/>
    <xf borderId="10" fillId="16" fontId="8" numFmtId="164" xfId="0" applyBorder="1" applyFont="1" applyNumberFormat="1"/>
    <xf borderId="7" fillId="4" fontId="11" numFmtId="0" xfId="0" applyAlignment="1" applyBorder="1" applyFont="1">
      <alignment shrinkToFit="0" wrapText="1"/>
    </xf>
    <xf borderId="16" fillId="4" fontId="6" numFmtId="0" xfId="0" applyAlignment="1" applyBorder="1" applyFont="1">
      <alignment shrinkToFit="0" wrapText="1"/>
    </xf>
    <xf borderId="11" fillId="18" fontId="8" numFmtId="0" xfId="0" applyAlignment="1" applyBorder="1" applyFont="1">
      <alignment shrinkToFit="0" wrapText="1"/>
    </xf>
    <xf borderId="17" fillId="0" fontId="13" numFmtId="0" xfId="0" applyBorder="1" applyFont="1"/>
    <xf borderId="11" fillId="18" fontId="9" numFmtId="0" xfId="0" applyAlignment="1" applyBorder="1" applyFont="1">
      <alignment shrinkToFit="0" wrapText="1"/>
    </xf>
    <xf borderId="11" fillId="18" fontId="9" numFmtId="164" xfId="0" applyBorder="1" applyFont="1" applyNumberFormat="1"/>
    <xf borderId="11" fillId="18" fontId="9" numFmtId="164" xfId="0" applyAlignment="1" applyBorder="1" applyFont="1" applyNumberFormat="1">
      <alignment shrinkToFit="0" wrapText="1"/>
    </xf>
    <xf borderId="11" fillId="18" fontId="9" numFmtId="0" xfId="0" applyBorder="1" applyFont="1"/>
    <xf borderId="13" fillId="18" fontId="9" numFmtId="164" xfId="0" applyBorder="1" applyFont="1" applyNumberFormat="1"/>
    <xf borderId="11" fillId="18" fontId="8" numFmtId="164" xfId="0" applyBorder="1" applyFont="1" applyNumberFormat="1"/>
    <xf borderId="11" fillId="18" fontId="8" numFmtId="164" xfId="0" applyAlignment="1" applyBorder="1" applyFont="1" applyNumberFormat="1">
      <alignment shrinkToFit="0" wrapText="1"/>
    </xf>
    <xf borderId="13" fillId="18" fontId="8" numFmtId="164" xfId="0" applyBorder="1" applyFont="1" applyNumberFormat="1"/>
    <xf borderId="6" fillId="3" fontId="8" numFmtId="164" xfId="0" applyBorder="1" applyFont="1" applyNumberFormat="1"/>
    <xf borderId="7" fillId="3" fontId="8" numFmtId="164" xfId="0" applyBorder="1" applyFont="1" applyNumberFormat="1"/>
    <xf borderId="10" fillId="3" fontId="8" numFmtId="0" xfId="0" applyBorder="1" applyFont="1"/>
    <xf borderId="18" fillId="0" fontId="13" numFmtId="0" xfId="0" applyBorder="1" applyFont="1"/>
    <xf borderId="7" fillId="3" fontId="11" numFmtId="164" xfId="0" applyAlignment="1" applyBorder="1" applyFont="1" applyNumberFormat="1">
      <alignment readingOrder="0"/>
    </xf>
    <xf borderId="7" fillId="3" fontId="8" numFmtId="164" xfId="0" applyAlignment="1" applyBorder="1" applyFont="1" applyNumberFormat="1">
      <alignment readingOrder="0"/>
    </xf>
    <xf borderId="0" fillId="0" fontId="6" numFmtId="0" xfId="0" applyAlignment="1" applyFont="1">
      <alignment readingOrder="0"/>
    </xf>
    <xf borderId="0" fillId="0" fontId="9" numFmtId="0" xfId="0" applyFont="1"/>
    <xf borderId="0" fillId="0" fontId="9" numFmtId="164" xfId="0" applyFont="1" applyNumberFormat="1"/>
    <xf borderId="0" fillId="0" fontId="9" numFmtId="0" xfId="0" applyAlignment="1" applyFont="1">
      <alignment shrinkToFit="0" wrapText="1"/>
    </xf>
    <xf borderId="0" fillId="0" fontId="9" numFmtId="164" xfId="0" applyAlignment="1" applyFont="1" applyNumberFormat="1">
      <alignment shrinkToFit="0" wrapText="1"/>
    </xf>
    <xf borderId="11" fillId="7" fontId="9" numFmtId="164" xfId="0" applyAlignment="1" applyBorder="1" applyFont="1" applyNumberFormat="1">
      <alignment readingOrder="0"/>
    </xf>
    <xf borderId="13" fillId="7" fontId="9" numFmtId="164" xfId="0" applyAlignment="1" applyBorder="1" applyFont="1" applyNumberFormat="1">
      <alignment readingOrder="0"/>
    </xf>
    <xf borderId="11" fillId="17" fontId="9" numFmtId="164" xfId="0" applyAlignment="1" applyBorder="1" applyFont="1" applyNumberFormat="1">
      <alignment readingOrder="0"/>
    </xf>
    <xf borderId="13" fillId="17" fontId="9" numFmtId="164" xfId="0" applyAlignment="1" applyBorder="1" applyFont="1" applyNumberFormat="1">
      <alignment readingOrder="0"/>
    </xf>
    <xf borderId="11" fillId="19" fontId="9" numFmtId="164" xfId="0" applyAlignment="1" applyBorder="1" applyFont="1" applyNumberFormat="1">
      <alignment readingOrder="0"/>
    </xf>
    <xf borderId="13" fillId="19" fontId="9" numFmtId="164" xfId="0" applyAlignment="1" applyBorder="1" applyFont="1" applyNumberFormat="1">
      <alignment readingOrder="0"/>
    </xf>
    <xf borderId="16" fillId="4" fontId="6" numFmtId="0" xfId="0" applyAlignment="1" applyBorder="1" applyFont="1">
      <alignment readingOrder="0" shrinkToFit="0" wrapText="1"/>
    </xf>
    <xf borderId="11" fillId="19" fontId="9" numFmtId="164" xfId="0" applyAlignment="1" applyBorder="1" applyFont="1" applyNumberFormat="1">
      <alignment readingOrder="0" shrinkToFit="0" wrapText="1"/>
    </xf>
    <xf borderId="11" fillId="3" fontId="8" numFmtId="164" xfId="0" applyAlignment="1" applyBorder="1" applyFont="1" applyNumberFormat="1">
      <alignment readingOrder="0"/>
    </xf>
    <xf borderId="11" fillId="11" fontId="9" numFmtId="164" xfId="0" applyAlignment="1" applyBorder="1" applyFont="1" applyNumberFormat="1">
      <alignment readingOrder="0"/>
    </xf>
    <xf borderId="13" fillId="11" fontId="9" numFmtId="164" xfId="0" applyAlignment="1" applyBorder="1" applyFont="1" applyNumberFormat="1">
      <alignment readingOrder="0"/>
    </xf>
    <xf borderId="5" fillId="3" fontId="8" numFmtId="0" xfId="0" applyAlignment="1" applyBorder="1" applyFont="1">
      <alignment readingOrder="0"/>
    </xf>
    <xf borderId="11" fillId="13" fontId="9" numFmtId="164" xfId="0" applyAlignment="1" applyBorder="1" applyFont="1" applyNumberFormat="1">
      <alignment readingOrder="0"/>
    </xf>
    <xf borderId="13" fillId="13" fontId="9" numFmtId="164" xfId="0" applyAlignment="1" applyBorder="1" applyFont="1" applyNumberFormat="1">
      <alignment readingOrder="0"/>
    </xf>
    <xf borderId="11" fillId="11" fontId="9" numFmtId="164" xfId="0" applyAlignment="1" applyBorder="1" applyFont="1" applyNumberFormat="1">
      <alignment readingOrder="0" shrinkToFit="0" wrapText="1"/>
    </xf>
    <xf borderId="11" fillId="9" fontId="9" numFmtId="164" xfId="0" applyAlignment="1" applyBorder="1" applyFont="1" applyNumberFormat="1">
      <alignment readingOrder="0" shrinkToFit="0" wrapText="1"/>
    </xf>
    <xf borderId="11" fillId="3" fontId="8" numFmtId="165" xfId="0" applyBorder="1" applyFont="1" applyNumberFormat="1"/>
    <xf borderId="11" fillId="3" fontId="10" numFmtId="0" xfId="0" applyAlignment="1" applyBorder="1" applyFont="1">
      <alignment readingOrder="0" shrinkToFit="0" wrapText="1"/>
    </xf>
    <xf borderId="4" fillId="3" fontId="5" numFmtId="0" xfId="0" applyAlignment="1" applyBorder="1" applyFont="1">
      <alignment readingOrder="0"/>
    </xf>
    <xf borderId="11" fillId="7" fontId="9" numFmtId="164" xfId="0" applyAlignment="1" applyBorder="1" applyFont="1" applyNumberFormat="1">
      <alignment readingOrder="0" shrinkToFit="0" wrapText="1"/>
    </xf>
    <xf borderId="11" fillId="5" fontId="9" numFmtId="164" xfId="0" applyAlignment="1" applyBorder="1" applyFont="1" applyNumberFormat="1">
      <alignment readingOrder="0" shrinkToFit="0" wrapText="1"/>
    </xf>
    <xf borderId="14" fillId="12" fontId="11" numFmtId="0" xfId="0" applyAlignment="1" applyBorder="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63"/>
    <col customWidth="1" min="3" max="3" width="30.38"/>
    <col customWidth="1" min="5" max="5" width="21.38"/>
  </cols>
  <sheetData>
    <row r="1">
      <c r="A1" s="1" t="s">
        <v>0</v>
      </c>
      <c r="B1" s="1" t="s">
        <v>1</v>
      </c>
      <c r="C1" s="2" t="s">
        <v>2</v>
      </c>
      <c r="D1" s="3" t="s">
        <v>3</v>
      </c>
      <c r="E1" s="2" t="s">
        <v>4</v>
      </c>
      <c r="F1" s="3" t="s">
        <v>5</v>
      </c>
      <c r="G1" s="3" t="s">
        <v>6</v>
      </c>
      <c r="H1" s="1" t="s">
        <v>7</v>
      </c>
      <c r="I1" s="3" t="s">
        <v>8</v>
      </c>
      <c r="J1" s="3" t="s">
        <v>9</v>
      </c>
      <c r="K1" s="1" t="s">
        <v>7</v>
      </c>
      <c r="L1" s="1" t="s">
        <v>10</v>
      </c>
      <c r="M1" s="1" t="s">
        <v>11</v>
      </c>
      <c r="N1" s="4"/>
      <c r="O1" s="4" t="s">
        <v>12</v>
      </c>
      <c r="P1" s="5"/>
      <c r="Q1" s="5"/>
      <c r="R1" s="5"/>
      <c r="S1" s="5"/>
      <c r="T1" s="5"/>
      <c r="U1" s="5"/>
      <c r="V1" s="5"/>
      <c r="W1" s="5"/>
      <c r="X1" s="5"/>
      <c r="Y1" s="5"/>
      <c r="Z1" s="5"/>
    </row>
    <row r="2">
      <c r="A2" s="6" t="s">
        <v>13</v>
      </c>
      <c r="B2" s="7" t="str">
        <f t="shared" ref="B2:B35" si="1">right(O2,len(O2)-8)</f>
        <v>53</v>
      </c>
      <c r="C2" s="4" t="str">
        <f t="shared" ref="C2:C3" si="2">if(D2=indirect(A2&amp;"!$k$34"),mid(INDIRECT(A2&amp;"!$g$21"),23,len(INDIRECT(A2&amp;"!$g$21"))),mid(INDIRECT(A2&amp;"!$A$2"),17,len(INDIRECT(A2&amp;"!$A$2"))))</f>
        <v>Guest Speaker</v>
      </c>
      <c r="D2" s="8">
        <f t="shared" ref="D2:D3" si="3">max(indirect(A2&amp;"!$k$34"),INDIRECT(A2&amp;"!$E$20"))</f>
        <v>150</v>
      </c>
      <c r="E2" s="4" t="str">
        <f>switch(F2,INDIRECT(A2&amp;"!$E$20"),mid(INDIRECT(A2&amp;"!$A$2"),17,len(INDIRECT(A2&amp;"!$A$2"))),INDIRECT(A2&amp;"!$k$20"),mid(INDIRECT(A2&amp;"!$g$2"),17,len(INDIRECT(A2&amp;"!$g$2"))),indirect(A2&amp;"!$k$34"),mid(INDIRECT(A2&amp;"!$g$21"),22,len(INDIRECT(A2&amp;"!$g$21"))))</f>
        <v/>
      </c>
      <c r="F2" s="8">
        <f t="shared" ref="F2:F3" si="4">INDIRECT(A2&amp;"!$k$20")</f>
        <v>0</v>
      </c>
      <c r="G2" s="8">
        <f t="shared" ref="G2:G35" si="5">INDIRECT(A2&amp;"!$E$64")</f>
        <v>150</v>
      </c>
      <c r="H2" s="9" t="str">
        <f t="shared" ref="H2:H35" si="6">IF(D2+F2=G2,"MATCH","FALSE")</f>
        <v>MATCH</v>
      </c>
      <c r="I2" s="8">
        <f t="shared" ref="I2:I35" si="7">INDIRECT(A2&amp;"!$E$37")</f>
        <v>700</v>
      </c>
      <c r="J2" s="8">
        <f t="shared" ref="J2:J35" si="8">INDIRECT(A2&amp;"!$E$66")</f>
        <v>850</v>
      </c>
      <c r="K2" s="4" t="str">
        <f t="shared" ref="K2:K35" si="9">IF(G2+I2=J2,"MATCH")</f>
        <v>MATCH</v>
      </c>
      <c r="L2" s="4" t="str">
        <f t="shared" ref="L2:L35" si="10">INDIRECT(A2&amp;"!$G$60")</f>
        <v/>
      </c>
      <c r="M2" s="10" t="str">
        <f t="shared" ref="M2:M35" si="11">INDIRECT(A2&amp;"!$D$1")</f>
        <v>sxt3@scarletmail.rutgers.edu</v>
      </c>
      <c r="N2" s="4"/>
      <c r="O2" s="9" t="str">
        <f t="shared" ref="O2:O35" si="12">indirect(A2&amp;"!k1")</f>
        <v>SABO #: 53</v>
      </c>
      <c r="P2" s="5"/>
      <c r="Q2" s="5"/>
      <c r="R2" s="5"/>
      <c r="S2" s="5"/>
      <c r="T2" s="5"/>
      <c r="U2" s="5"/>
      <c r="V2" s="5"/>
      <c r="W2" s="5"/>
      <c r="X2" s="5"/>
      <c r="Y2" s="5"/>
      <c r="Z2" s="5"/>
    </row>
    <row r="3">
      <c r="A3" s="6" t="s">
        <v>14</v>
      </c>
      <c r="B3" s="7" t="str">
        <f t="shared" si="1"/>
        <v>72</v>
      </c>
      <c r="C3" s="4" t="str">
        <f t="shared" si="2"/>
        <v>CPR Training </v>
      </c>
      <c r="D3" s="8">
        <f t="shared" si="3"/>
        <v>1350</v>
      </c>
      <c r="E3" s="11" t="s">
        <v>15</v>
      </c>
      <c r="F3" s="8">
        <f t="shared" si="4"/>
        <v>500</v>
      </c>
      <c r="G3" s="8">
        <f t="shared" si="5"/>
        <v>1850</v>
      </c>
      <c r="H3" s="9" t="str">
        <f t="shared" si="6"/>
        <v>MATCH</v>
      </c>
      <c r="I3" s="8">
        <f t="shared" si="7"/>
        <v>0</v>
      </c>
      <c r="J3" s="8">
        <f t="shared" si="8"/>
        <v>1850</v>
      </c>
      <c r="K3" s="4" t="str">
        <f t="shared" si="9"/>
        <v>MATCH</v>
      </c>
      <c r="L3" s="4" t="str">
        <f t="shared" si="10"/>
        <v/>
      </c>
      <c r="M3" s="10" t="str">
        <f t="shared" si="11"/>
        <v>mapsru@gmail.com</v>
      </c>
      <c r="N3" s="4"/>
      <c r="O3" s="9" t="str">
        <f t="shared" si="12"/>
        <v>SABO #: 72</v>
      </c>
      <c r="P3" s="5"/>
      <c r="Q3" s="5"/>
      <c r="R3" s="5"/>
      <c r="S3" s="5"/>
      <c r="T3" s="5"/>
      <c r="U3" s="5"/>
      <c r="V3" s="5"/>
      <c r="W3" s="5"/>
      <c r="X3" s="5"/>
      <c r="Y3" s="5"/>
      <c r="Z3" s="5"/>
    </row>
    <row r="4">
      <c r="A4" s="6" t="s">
        <v>16</v>
      </c>
      <c r="B4" s="7" t="str">
        <f t="shared" si="1"/>
        <v>154</v>
      </c>
      <c r="C4" s="11" t="s">
        <v>17</v>
      </c>
      <c r="D4" s="12">
        <v>2840.0</v>
      </c>
      <c r="E4" s="11" t="s">
        <v>18</v>
      </c>
      <c r="F4" s="12">
        <v>2792.26</v>
      </c>
      <c r="G4" s="8">
        <f t="shared" si="5"/>
        <v>5632.26</v>
      </c>
      <c r="H4" s="9" t="str">
        <f t="shared" si="6"/>
        <v>MATCH</v>
      </c>
      <c r="I4" s="8">
        <f t="shared" si="7"/>
        <v>90</v>
      </c>
      <c r="J4" s="8">
        <f t="shared" si="8"/>
        <v>5722.26</v>
      </c>
      <c r="K4" s="4" t="str">
        <f t="shared" si="9"/>
        <v>MATCH</v>
      </c>
      <c r="L4" s="4" t="str">
        <f t="shared" si="10"/>
        <v/>
      </c>
      <c r="M4" s="10" t="str">
        <f t="shared" si="11"/>
        <v>asz35@scarletmail.rutgers.edu</v>
      </c>
      <c r="N4" s="4"/>
      <c r="O4" s="9" t="str">
        <f t="shared" si="12"/>
        <v>SABO #: 154</v>
      </c>
      <c r="P4" s="5"/>
      <c r="Q4" s="5"/>
      <c r="R4" s="5"/>
      <c r="S4" s="5"/>
      <c r="T4" s="5"/>
      <c r="U4" s="5"/>
      <c r="V4" s="5"/>
      <c r="W4" s="5"/>
      <c r="X4" s="5"/>
      <c r="Y4" s="5"/>
      <c r="Z4" s="5"/>
    </row>
    <row r="5">
      <c r="A5" s="13" t="s">
        <v>19</v>
      </c>
      <c r="B5" s="7" t="str">
        <f t="shared" si="1"/>
        <v>209</v>
      </c>
      <c r="C5" s="11" t="s">
        <v>20</v>
      </c>
      <c r="D5" s="12">
        <v>700.0</v>
      </c>
      <c r="E5" s="4" t="str">
        <f t="shared" ref="E5:E8" si="13">switch(F5,INDIRECT(A5&amp;"!$E$20"),mid(INDIRECT(A5&amp;"!$A$2"),17,len(INDIRECT(A5&amp;"!$A$2"))),INDIRECT(A5&amp;"!$k$20"),mid(INDIRECT(A5&amp;"!$g$2"),17,len(INDIRECT(A5&amp;"!$g$2"))),indirect(A5&amp;"!$k$34"),mid(INDIRECT(A5&amp;"!$g$21"),22,len(INDIRECT(A5&amp;"!$g$21"))))</f>
        <v>HackHERS</v>
      </c>
      <c r="F5" s="8">
        <f t="shared" ref="F5:F8" si="14">INDIRECT(A5&amp;"!$k$20")</f>
        <v>9000</v>
      </c>
      <c r="G5" s="8">
        <f t="shared" si="5"/>
        <v>9700</v>
      </c>
      <c r="H5" s="9" t="str">
        <f t="shared" si="6"/>
        <v>MATCH</v>
      </c>
      <c r="I5" s="8">
        <f t="shared" si="7"/>
        <v>2610</v>
      </c>
      <c r="J5" s="8">
        <f t="shared" si="8"/>
        <v>12310</v>
      </c>
      <c r="K5" s="4" t="str">
        <f t="shared" si="9"/>
        <v>MATCH</v>
      </c>
      <c r="L5" s="4" t="str">
        <f t="shared" si="10"/>
        <v>- Grace Hopper Conference moved from Programs 1 to Standalone trip (AL)</v>
      </c>
      <c r="M5" s="10" t="str">
        <f t="shared" si="11"/>
        <v>rsr146@scarletmail.rutgers.edu</v>
      </c>
      <c r="N5" s="4"/>
      <c r="O5" s="9" t="str">
        <f t="shared" si="12"/>
        <v>SABO #: 209</v>
      </c>
      <c r="P5" s="5"/>
      <c r="Q5" s="5"/>
      <c r="R5" s="5"/>
      <c r="S5" s="5"/>
      <c r="T5" s="5"/>
      <c r="U5" s="5"/>
      <c r="V5" s="5"/>
      <c r="W5" s="5"/>
      <c r="X5" s="5"/>
      <c r="Y5" s="5"/>
      <c r="Z5" s="5"/>
    </row>
    <row r="6">
      <c r="A6" s="13" t="s">
        <v>21</v>
      </c>
      <c r="B6" s="7" t="str">
        <f t="shared" si="1"/>
        <v>224</v>
      </c>
      <c r="C6" s="4" t="str">
        <f>if(D6=indirect(A6&amp;"!$k$34"),mid(INDIRECT(A6&amp;"!$g$21"),23,len(INDIRECT(A6&amp;"!$g$21"))),mid(INDIRECT(A6&amp;"!$A$2"),17,len(INDIRECT(A6&amp;"!$A$2"))))</f>
        <v>Fall Meet and Greet</v>
      </c>
      <c r="D6" s="8">
        <f t="shared" ref="D6:D9" si="15">max(indirect(A6&amp;"!$k$34"),INDIRECT(A6&amp;"!$E$20"))</f>
        <v>620</v>
      </c>
      <c r="E6" s="4" t="str">
        <f t="shared" si="13"/>
        <v/>
      </c>
      <c r="F6" s="8">
        <f t="shared" si="14"/>
        <v>0</v>
      </c>
      <c r="G6" s="8">
        <f t="shared" si="5"/>
        <v>620</v>
      </c>
      <c r="H6" s="9" t="str">
        <f t="shared" si="6"/>
        <v>MATCH</v>
      </c>
      <c r="I6" s="8">
        <f t="shared" si="7"/>
        <v>480</v>
      </c>
      <c r="J6" s="8">
        <f t="shared" si="8"/>
        <v>1100</v>
      </c>
      <c r="K6" s="4" t="str">
        <f t="shared" si="9"/>
        <v>MATCH</v>
      </c>
      <c r="L6" s="4" t="str">
        <f t="shared" si="10"/>
        <v/>
      </c>
      <c r="M6" s="10" t="str">
        <f t="shared" si="11"/>
        <v>mar643@scarletmail.rutgers.edu</v>
      </c>
      <c r="N6" s="4"/>
      <c r="O6" s="9" t="str">
        <f t="shared" si="12"/>
        <v>SABO #: 224</v>
      </c>
      <c r="P6" s="5"/>
      <c r="Q6" s="5"/>
      <c r="R6" s="5"/>
      <c r="S6" s="5"/>
      <c r="T6" s="5"/>
      <c r="U6" s="5"/>
      <c r="V6" s="5"/>
      <c r="W6" s="5"/>
      <c r="X6" s="5"/>
      <c r="Y6" s="5"/>
      <c r="Z6" s="5"/>
    </row>
    <row r="7">
      <c r="A7" s="13" t="s">
        <v>22</v>
      </c>
      <c r="B7" s="7" t="str">
        <f t="shared" si="1"/>
        <v>291</v>
      </c>
      <c r="C7" s="11" t="s">
        <v>23</v>
      </c>
      <c r="D7" s="8">
        <f t="shared" si="15"/>
        <v>1732</v>
      </c>
      <c r="E7" s="4" t="str">
        <f t="shared" si="13"/>
        <v/>
      </c>
      <c r="F7" s="8">
        <f t="shared" si="14"/>
        <v>0</v>
      </c>
      <c r="G7" s="8">
        <f t="shared" si="5"/>
        <v>1732</v>
      </c>
      <c r="H7" s="9" t="str">
        <f t="shared" si="6"/>
        <v>MATCH</v>
      </c>
      <c r="I7" s="8">
        <f t="shared" si="7"/>
        <v>1492</v>
      </c>
      <c r="J7" s="8">
        <f t="shared" si="8"/>
        <v>3224</v>
      </c>
      <c r="K7" s="4" t="str">
        <f t="shared" si="9"/>
        <v>MATCH</v>
      </c>
      <c r="L7" s="4" t="str">
        <f t="shared" si="10"/>
        <v/>
      </c>
      <c r="M7" s="10" t="str">
        <f t="shared" si="11"/>
        <v>tkotrike@gmail.com</v>
      </c>
      <c r="N7" s="4"/>
      <c r="O7" s="9" t="str">
        <f t="shared" si="12"/>
        <v>SABO #: 291</v>
      </c>
      <c r="P7" s="5"/>
      <c r="Q7" s="5"/>
      <c r="R7" s="5"/>
      <c r="S7" s="5"/>
      <c r="T7" s="5"/>
      <c r="U7" s="5"/>
      <c r="V7" s="5"/>
      <c r="W7" s="5"/>
      <c r="X7" s="5"/>
      <c r="Y7" s="5"/>
      <c r="Z7" s="5"/>
    </row>
    <row r="8">
      <c r="A8" s="13" t="s">
        <v>24</v>
      </c>
      <c r="B8" s="7" t="str">
        <f t="shared" si="1"/>
        <v>338</v>
      </c>
      <c r="C8" s="11" t="s">
        <v>25</v>
      </c>
      <c r="D8" s="8">
        <f t="shared" si="15"/>
        <v>640</v>
      </c>
      <c r="E8" s="4" t="str">
        <f t="shared" si="13"/>
        <v/>
      </c>
      <c r="F8" s="8">
        <f t="shared" si="14"/>
        <v>0</v>
      </c>
      <c r="G8" s="8">
        <f t="shared" si="5"/>
        <v>640</v>
      </c>
      <c r="H8" s="9" t="str">
        <f t="shared" si="6"/>
        <v>MATCH</v>
      </c>
      <c r="I8" s="8">
        <f t="shared" si="7"/>
        <v>1370</v>
      </c>
      <c r="J8" s="8">
        <f t="shared" si="8"/>
        <v>2010</v>
      </c>
      <c r="K8" s="4" t="str">
        <f t="shared" si="9"/>
        <v>MATCH</v>
      </c>
      <c r="L8" s="4" t="str">
        <f t="shared" si="10"/>
        <v>- (OM) Rutgers already gives you a free Zoom account</v>
      </c>
      <c r="M8" s="10" t="str">
        <f t="shared" si="11"/>
        <v>asm267@scarletmail.rutgers.edu</v>
      </c>
      <c r="N8" s="4"/>
      <c r="O8" s="9" t="str">
        <f t="shared" si="12"/>
        <v>SABO #: 338</v>
      </c>
      <c r="P8" s="5"/>
      <c r="Q8" s="5"/>
      <c r="R8" s="5"/>
      <c r="S8" s="5"/>
      <c r="T8" s="5"/>
      <c r="U8" s="5"/>
      <c r="V8" s="5"/>
      <c r="W8" s="5"/>
      <c r="X8" s="5"/>
      <c r="Y8" s="5"/>
      <c r="Z8" s="5"/>
    </row>
    <row r="9">
      <c r="A9" s="13" t="s">
        <v>26</v>
      </c>
      <c r="B9" s="7" t="str">
        <f t="shared" si="1"/>
        <v>415</v>
      </c>
      <c r="C9" s="11" t="s">
        <v>27</v>
      </c>
      <c r="D9" s="8">
        <f t="shared" si="15"/>
        <v>1890</v>
      </c>
      <c r="E9" s="11" t="s">
        <v>28</v>
      </c>
      <c r="F9" s="12">
        <v>345.0</v>
      </c>
      <c r="G9" s="8">
        <f t="shared" si="5"/>
        <v>2235</v>
      </c>
      <c r="H9" s="9" t="str">
        <f t="shared" si="6"/>
        <v>MATCH</v>
      </c>
      <c r="I9" s="8">
        <f t="shared" si="7"/>
        <v>1360</v>
      </c>
      <c r="J9" s="8">
        <f t="shared" si="8"/>
        <v>3595</v>
      </c>
      <c r="K9" s="4" t="str">
        <f t="shared" si="9"/>
        <v>MATCH</v>
      </c>
      <c r="L9" s="4" t="str">
        <f t="shared" si="10"/>
        <v/>
      </c>
      <c r="M9" s="10" t="str">
        <f t="shared" si="11"/>
        <v>cl1266@scarletmail.rutgers.edu</v>
      </c>
      <c r="N9" s="4"/>
      <c r="O9" s="9" t="str">
        <f t="shared" si="12"/>
        <v>SABO #: 415</v>
      </c>
      <c r="P9" s="5"/>
      <c r="Q9" s="5"/>
      <c r="R9" s="5"/>
      <c r="S9" s="5"/>
      <c r="T9" s="5"/>
      <c r="U9" s="5"/>
      <c r="V9" s="5"/>
      <c r="W9" s="5"/>
      <c r="X9" s="5"/>
      <c r="Y9" s="5"/>
      <c r="Z9" s="5"/>
    </row>
    <row r="10">
      <c r="A10" s="13" t="s">
        <v>29</v>
      </c>
      <c r="B10" s="7" t="str">
        <f t="shared" si="1"/>
        <v>661</v>
      </c>
      <c r="C10" s="11" t="s">
        <v>30</v>
      </c>
      <c r="D10" s="12">
        <v>3775.0</v>
      </c>
      <c r="E10" s="11" t="s">
        <v>31</v>
      </c>
      <c r="F10" s="12">
        <v>3395.0</v>
      </c>
      <c r="G10" s="8">
        <f t="shared" si="5"/>
        <v>7170</v>
      </c>
      <c r="H10" s="9" t="str">
        <f t="shared" si="6"/>
        <v>MATCH</v>
      </c>
      <c r="I10" s="8">
        <f t="shared" si="7"/>
        <v>350</v>
      </c>
      <c r="J10" s="8">
        <f t="shared" si="8"/>
        <v>7520</v>
      </c>
      <c r="K10" s="4" t="str">
        <f t="shared" si="9"/>
        <v>MATCH</v>
      </c>
      <c r="L10" s="4" t="str">
        <f t="shared" si="10"/>
        <v/>
      </c>
      <c r="M10" s="10" t="str">
        <f t="shared" si="11"/>
        <v>yts4@scarletmail.rutgers.edu</v>
      </c>
      <c r="N10" s="4"/>
      <c r="O10" s="9" t="str">
        <f t="shared" si="12"/>
        <v>SABO #: 661</v>
      </c>
      <c r="P10" s="5"/>
      <c r="Q10" s="5"/>
      <c r="R10" s="5"/>
      <c r="S10" s="5"/>
      <c r="T10" s="5"/>
      <c r="U10" s="5"/>
      <c r="V10" s="5"/>
      <c r="W10" s="5"/>
      <c r="X10" s="5"/>
      <c r="Y10" s="5"/>
      <c r="Z10" s="5"/>
    </row>
    <row r="11">
      <c r="A11" s="13" t="s">
        <v>32</v>
      </c>
      <c r="B11" s="7" t="str">
        <f t="shared" si="1"/>
        <v>746</v>
      </c>
      <c r="C11" s="11" t="s">
        <v>33</v>
      </c>
      <c r="D11" s="12">
        <v>675.0</v>
      </c>
      <c r="E11" s="4" t="str">
        <f t="shared" ref="E11:E12" si="16">switch(F11,INDIRECT(A11&amp;"!$E$20"),mid(INDIRECT(A11&amp;"!$A$2"),17,len(INDIRECT(A11&amp;"!$A$2"))),INDIRECT(A11&amp;"!$k$20"),mid(INDIRECT(A11&amp;"!$g$2"),17,len(INDIRECT(A11&amp;"!$g$2"))),indirect(A11&amp;"!$k$34"),mid(INDIRECT(A11&amp;"!$g$21"),22,len(INDIRECT(A11&amp;"!$g$21"))))</f>
        <v/>
      </c>
      <c r="F11" s="8">
        <f t="shared" ref="F11:F12" si="17">INDIRECT(A11&amp;"!$k$20")</f>
        <v>0</v>
      </c>
      <c r="G11" s="8">
        <f t="shared" si="5"/>
        <v>675</v>
      </c>
      <c r="H11" s="9" t="str">
        <f t="shared" si="6"/>
        <v>MATCH</v>
      </c>
      <c r="I11" s="8">
        <f t="shared" si="7"/>
        <v>600</v>
      </c>
      <c r="J11" s="8">
        <f t="shared" si="8"/>
        <v>1275</v>
      </c>
      <c r="K11" s="4" t="str">
        <f t="shared" si="9"/>
        <v>MATCH</v>
      </c>
      <c r="L11" s="4" t="str">
        <f t="shared" si="10"/>
        <v/>
      </c>
      <c r="M11" s="10" t="str">
        <f t="shared" si="11"/>
        <v>laura.robbins@rutgers.edu</v>
      </c>
      <c r="N11" s="4"/>
      <c r="O11" s="9" t="str">
        <f t="shared" si="12"/>
        <v>SABO #: 746</v>
      </c>
      <c r="P11" s="5"/>
      <c r="Q11" s="5"/>
      <c r="R11" s="5"/>
      <c r="S11" s="5"/>
      <c r="T11" s="5"/>
      <c r="U11" s="5"/>
      <c r="V11" s="5"/>
      <c r="W11" s="5"/>
      <c r="X11" s="5"/>
      <c r="Y11" s="5"/>
      <c r="Z11" s="5"/>
    </row>
    <row r="12">
      <c r="A12" s="13" t="s">
        <v>34</v>
      </c>
      <c r="B12" s="7" t="str">
        <f t="shared" si="1"/>
        <v>782</v>
      </c>
      <c r="C12" s="4" t="str">
        <f t="shared" ref="C12:C13" si="18">if(D12=indirect(A12&amp;"!$k$34"),mid(INDIRECT(A12&amp;"!$g$21"),23,len(INDIRECT(A12&amp;"!$g$21"))),mid(INDIRECT(A12&amp;"!$A$2"),17,len(INDIRECT(A12&amp;"!$A$2"))))</f>
        <v>Winter 2022 Coffeehouse</v>
      </c>
      <c r="D12" s="8">
        <f t="shared" ref="D12:D19" si="19">max(indirect(A12&amp;"!$k$34"),INDIRECT(A12&amp;"!$E$20"))</f>
        <v>350</v>
      </c>
      <c r="E12" s="4" t="str">
        <f t="shared" si="16"/>
        <v/>
      </c>
      <c r="F12" s="8">
        <f t="shared" si="17"/>
        <v>0</v>
      </c>
      <c r="G12" s="8">
        <f t="shared" si="5"/>
        <v>350</v>
      </c>
      <c r="H12" s="9" t="str">
        <f t="shared" si="6"/>
        <v>MATCH</v>
      </c>
      <c r="I12" s="8">
        <f t="shared" si="7"/>
        <v>20</v>
      </c>
      <c r="J12" s="8">
        <f t="shared" si="8"/>
        <v>370</v>
      </c>
      <c r="K12" s="4" t="str">
        <f t="shared" si="9"/>
        <v>MATCH</v>
      </c>
      <c r="L12" s="4" t="str">
        <f t="shared" si="10"/>
        <v/>
      </c>
      <c r="M12" s="10" t="str">
        <f t="shared" si="11"/>
        <v>afreen.shaalan@rutgers.edu</v>
      </c>
      <c r="N12" s="4"/>
      <c r="O12" s="9" t="str">
        <f t="shared" si="12"/>
        <v>SABO #: 782</v>
      </c>
      <c r="P12" s="5"/>
      <c r="Q12" s="5"/>
      <c r="R12" s="5"/>
      <c r="S12" s="5"/>
      <c r="T12" s="5"/>
      <c r="U12" s="5"/>
      <c r="V12" s="5"/>
      <c r="W12" s="5"/>
      <c r="X12" s="5"/>
      <c r="Y12" s="5"/>
      <c r="Z12" s="5"/>
    </row>
    <row r="13">
      <c r="A13" s="13" t="s">
        <v>35</v>
      </c>
      <c r="B13" s="7" t="str">
        <f t="shared" si="1"/>
        <v>1030</v>
      </c>
      <c r="C13" s="4" t="str">
        <f t="shared" si="18"/>
        <v>CBN Society Annual Invited Lecture</v>
      </c>
      <c r="D13" s="8">
        <f t="shared" si="19"/>
        <v>1910</v>
      </c>
      <c r="E13" s="11" t="s">
        <v>36</v>
      </c>
      <c r="F13" s="12">
        <v>1730.0</v>
      </c>
      <c r="G13" s="8">
        <f t="shared" si="5"/>
        <v>3640</v>
      </c>
      <c r="H13" s="9" t="str">
        <f t="shared" si="6"/>
        <v>MATCH</v>
      </c>
      <c r="I13" s="8">
        <f t="shared" si="7"/>
        <v>770</v>
      </c>
      <c r="J13" s="8">
        <f t="shared" si="8"/>
        <v>4410</v>
      </c>
      <c r="K13" s="4" t="str">
        <f t="shared" si="9"/>
        <v>MATCH</v>
      </c>
      <c r="L13" s="4" t="str">
        <f t="shared" si="10"/>
        <v>- Program 1 and Series program selected as two funded programs (AL)</v>
      </c>
      <c r="M13" s="10" t="str">
        <f t="shared" si="11"/>
        <v>ayf10@scarletmail.rutgers.edu</v>
      </c>
      <c r="N13" s="4"/>
      <c r="O13" s="9" t="str">
        <f t="shared" si="12"/>
        <v>SABO #: 1030</v>
      </c>
      <c r="P13" s="5"/>
      <c r="Q13" s="5"/>
      <c r="R13" s="5"/>
      <c r="S13" s="5"/>
      <c r="T13" s="5"/>
      <c r="U13" s="5"/>
      <c r="V13" s="5"/>
      <c r="W13" s="5"/>
      <c r="X13" s="5"/>
      <c r="Y13" s="5"/>
      <c r="Z13" s="5"/>
    </row>
    <row r="14">
      <c r="A14" s="13" t="s">
        <v>37</v>
      </c>
      <c r="B14" s="7" t="str">
        <f t="shared" si="1"/>
        <v>1042</v>
      </c>
      <c r="C14" s="11" t="s">
        <v>38</v>
      </c>
      <c r="D14" s="8">
        <f t="shared" si="19"/>
        <v>1510</v>
      </c>
      <c r="E14" s="4" t="str">
        <f t="shared" ref="E14:E16" si="20">switch(F14,INDIRECT(A14&amp;"!$E$20"),mid(INDIRECT(A14&amp;"!$A$2"),17,len(INDIRECT(A14&amp;"!$A$2"))),INDIRECT(A14&amp;"!$k$20"),mid(INDIRECT(A14&amp;"!$g$2"),17,len(INDIRECT(A14&amp;"!$g$2"))),indirect(A14&amp;"!$k$34"),mid(INDIRECT(A14&amp;"!$g$21"),22,len(INDIRECT(A14&amp;"!$g$21"))))</f>
        <v/>
      </c>
      <c r="F14" s="8">
        <f t="shared" ref="F14:F16" si="21">INDIRECT(A14&amp;"!$k$20")</f>
        <v>0</v>
      </c>
      <c r="G14" s="8">
        <f t="shared" si="5"/>
        <v>1510</v>
      </c>
      <c r="H14" s="9" t="str">
        <f t="shared" si="6"/>
        <v>MATCH</v>
      </c>
      <c r="I14" s="8">
        <f t="shared" si="7"/>
        <v>2260</v>
      </c>
      <c r="J14" s="8">
        <f t="shared" si="8"/>
        <v>3770</v>
      </c>
      <c r="K14" s="4" t="str">
        <f t="shared" si="9"/>
        <v>MATCH</v>
      </c>
      <c r="L14" s="4" t="str">
        <f t="shared" si="10"/>
        <v/>
      </c>
      <c r="M14" s="10" t="str">
        <f t="shared" si="11"/>
        <v>nhn11@scarletmail.rutgers.edu</v>
      </c>
      <c r="N14" s="4"/>
      <c r="O14" s="9" t="str">
        <f t="shared" si="12"/>
        <v>SABO #: 1042</v>
      </c>
      <c r="P14" s="5"/>
      <c r="Q14" s="5"/>
      <c r="R14" s="5"/>
      <c r="S14" s="5"/>
      <c r="T14" s="5"/>
      <c r="U14" s="5"/>
      <c r="V14" s="5"/>
      <c r="W14" s="5"/>
      <c r="X14" s="5"/>
      <c r="Y14" s="5"/>
      <c r="Z14" s="5"/>
    </row>
    <row r="15">
      <c r="A15" s="13" t="s">
        <v>39</v>
      </c>
      <c r="B15" s="7" t="str">
        <f t="shared" si="1"/>
        <v>1143</v>
      </c>
      <c r="C15" s="11" t="s">
        <v>40</v>
      </c>
      <c r="D15" s="8">
        <f t="shared" si="19"/>
        <v>6740</v>
      </c>
      <c r="E15" s="4" t="str">
        <f t="shared" si="20"/>
        <v/>
      </c>
      <c r="F15" s="8">
        <f t="shared" si="21"/>
        <v>0</v>
      </c>
      <c r="G15" s="8">
        <f t="shared" si="5"/>
        <v>6740</v>
      </c>
      <c r="H15" s="9" t="str">
        <f t="shared" si="6"/>
        <v>MATCH</v>
      </c>
      <c r="I15" s="8">
        <f t="shared" si="7"/>
        <v>3370</v>
      </c>
      <c r="J15" s="8">
        <f t="shared" si="8"/>
        <v>10110</v>
      </c>
      <c r="K15" s="4" t="str">
        <f t="shared" si="9"/>
        <v>MATCH</v>
      </c>
      <c r="L15" s="4" t="str">
        <f t="shared" si="10"/>
        <v/>
      </c>
      <c r="M15" s="10" t="str">
        <f t="shared" si="11"/>
        <v>nbb41@scarletmail.rutgers.edu</v>
      </c>
      <c r="N15" s="4"/>
      <c r="O15" s="9" t="str">
        <f t="shared" si="12"/>
        <v>SABO #: 1143</v>
      </c>
      <c r="P15" s="5"/>
      <c r="Q15" s="5"/>
      <c r="R15" s="5"/>
      <c r="S15" s="5"/>
      <c r="T15" s="5"/>
      <c r="U15" s="5"/>
      <c r="V15" s="5"/>
      <c r="W15" s="5"/>
      <c r="X15" s="5"/>
      <c r="Y15" s="5"/>
      <c r="Z15" s="5"/>
    </row>
    <row r="16">
      <c r="A16" s="13" t="s">
        <v>41</v>
      </c>
      <c r="B16" s="7" t="str">
        <f t="shared" si="1"/>
        <v>1324</v>
      </c>
      <c r="C16" s="11" t="s">
        <v>42</v>
      </c>
      <c r="D16" s="8">
        <f t="shared" si="19"/>
        <v>845</v>
      </c>
      <c r="E16" s="4" t="str">
        <f t="shared" si="20"/>
        <v/>
      </c>
      <c r="F16" s="8">
        <f t="shared" si="21"/>
        <v>0</v>
      </c>
      <c r="G16" s="8">
        <f t="shared" si="5"/>
        <v>845</v>
      </c>
      <c r="H16" s="9" t="str">
        <f t="shared" si="6"/>
        <v>MATCH</v>
      </c>
      <c r="I16" s="8">
        <f t="shared" si="7"/>
        <v>1600</v>
      </c>
      <c r="J16" s="8">
        <f t="shared" si="8"/>
        <v>2445</v>
      </c>
      <c r="K16" s="4" t="str">
        <f t="shared" si="9"/>
        <v>MATCH</v>
      </c>
      <c r="L16" s="4" t="str">
        <f t="shared" si="10"/>
        <v/>
      </c>
      <c r="M16" s="10" t="str">
        <f t="shared" si="11"/>
        <v>iav21@scarletmail.rutgers.edu</v>
      </c>
      <c r="N16" s="4"/>
      <c r="O16" s="9" t="str">
        <f t="shared" si="12"/>
        <v>SABO #: 1324</v>
      </c>
      <c r="P16" s="5"/>
      <c r="Q16" s="5"/>
      <c r="R16" s="5"/>
      <c r="S16" s="5"/>
      <c r="T16" s="5"/>
      <c r="U16" s="5"/>
      <c r="V16" s="5"/>
      <c r="W16" s="5"/>
      <c r="X16" s="5"/>
      <c r="Y16" s="5"/>
      <c r="Z16" s="5"/>
    </row>
    <row r="17">
      <c r="A17" s="13" t="s">
        <v>43</v>
      </c>
      <c r="B17" s="7" t="str">
        <f t="shared" si="1"/>
        <v>1387</v>
      </c>
      <c r="C17" s="4" t="str">
        <f t="shared" ref="C17:C19" si="22">if(D17=indirect(A17&amp;"!$k$34"),mid(INDIRECT(A17&amp;"!$g$21"),23,len(INDIRECT(A17&amp;"!$g$21"))),mid(INDIRECT(A17&amp;"!$A$2"),17,len(INDIRECT(A17&amp;"!$A$2"))))</f>
        <v>Education Guest Speaker Night</v>
      </c>
      <c r="D17" s="8">
        <f t="shared" si="19"/>
        <v>150</v>
      </c>
      <c r="E17" s="11" t="s">
        <v>44</v>
      </c>
      <c r="F17" s="12">
        <v>1080.0</v>
      </c>
      <c r="G17" s="8">
        <f t="shared" si="5"/>
        <v>1230</v>
      </c>
      <c r="H17" s="9" t="str">
        <f t="shared" si="6"/>
        <v>MATCH</v>
      </c>
      <c r="I17" s="8">
        <f t="shared" si="7"/>
        <v>320</v>
      </c>
      <c r="J17" s="8">
        <f t="shared" si="8"/>
        <v>1550</v>
      </c>
      <c r="K17" s="4" t="str">
        <f t="shared" si="9"/>
        <v>MATCH</v>
      </c>
      <c r="L17" s="4" t="str">
        <f t="shared" si="10"/>
        <v>- Program 1 and Standalone trip selected as 2 programs (AL)</v>
      </c>
      <c r="M17" s="10" t="str">
        <f t="shared" si="11"/>
        <v>yz929@scarletmail.rutgers.edu</v>
      </c>
      <c r="N17" s="4"/>
      <c r="O17" s="9" t="str">
        <f t="shared" si="12"/>
        <v>SABO #: 1387</v>
      </c>
      <c r="P17" s="5"/>
      <c r="Q17" s="5"/>
      <c r="R17" s="5"/>
      <c r="S17" s="5"/>
      <c r="T17" s="5"/>
      <c r="U17" s="5"/>
      <c r="V17" s="5"/>
      <c r="W17" s="5"/>
      <c r="X17" s="5"/>
      <c r="Y17" s="5"/>
      <c r="Z17" s="5"/>
    </row>
    <row r="18">
      <c r="A18" s="14" t="s">
        <v>45</v>
      </c>
      <c r="B18" s="7" t="str">
        <f t="shared" si="1"/>
        <v>1373</v>
      </c>
      <c r="C18" s="4" t="str">
        <f t="shared" si="22"/>
        <v>T-Shirt sale</v>
      </c>
      <c r="D18" s="8">
        <f t="shared" si="19"/>
        <v>200</v>
      </c>
      <c r="E18" s="6" t="s">
        <v>46</v>
      </c>
      <c r="F18" s="12">
        <v>1590.0</v>
      </c>
      <c r="G18" s="8">
        <f t="shared" si="5"/>
        <v>1790</v>
      </c>
      <c r="H18" s="9" t="str">
        <f t="shared" si="6"/>
        <v>MATCH</v>
      </c>
      <c r="I18" s="8">
        <f t="shared" si="7"/>
        <v>930</v>
      </c>
      <c r="J18" s="8">
        <f t="shared" si="8"/>
        <v>2720</v>
      </c>
      <c r="K18" s="4" t="str">
        <f t="shared" si="9"/>
        <v>MATCH</v>
      </c>
      <c r="L18" s="4" t="str">
        <f t="shared" si="10"/>
        <v>- Funded T-shirt sale and series trip as the two programs (AL)</v>
      </c>
      <c r="M18" s="10" t="str">
        <f t="shared" si="11"/>
        <v>pp730@scarletmail.rutgers.edu</v>
      </c>
      <c r="N18" s="4"/>
      <c r="O18" s="9" t="str">
        <f t="shared" si="12"/>
        <v>SABO #: 1373</v>
      </c>
      <c r="P18" s="5"/>
      <c r="Q18" s="5"/>
      <c r="R18" s="5"/>
      <c r="S18" s="5"/>
      <c r="T18" s="5"/>
      <c r="U18" s="5"/>
      <c r="V18" s="5"/>
      <c r="W18" s="5"/>
      <c r="X18" s="5"/>
      <c r="Y18" s="5"/>
      <c r="Z18" s="5"/>
    </row>
    <row r="19">
      <c r="A19" s="13" t="s">
        <v>47</v>
      </c>
      <c r="B19" s="7" t="str">
        <f t="shared" si="1"/>
        <v>1415</v>
      </c>
      <c r="C19" s="4" t="str">
        <f t="shared" si="22"/>
        <v>HR Professional Panel Event</v>
      </c>
      <c r="D19" s="8">
        <f t="shared" si="19"/>
        <v>227.5</v>
      </c>
      <c r="E19" s="4" t="str">
        <f>switch(F19,INDIRECT(A19&amp;"!$E$20"),mid(INDIRECT(A19&amp;"!$A$2"),17,len(INDIRECT(A19&amp;"!$A$2"))),INDIRECT(A19&amp;"!$k$20"),mid(INDIRECT(A19&amp;"!$g$2"),17,len(INDIRECT(A19&amp;"!$g$2"))),indirect(A19&amp;"!$k$34"),mid(INDIRECT(A19&amp;"!$g$21"),22,len(INDIRECT(A19&amp;"!$g$21"))))</f>
        <v>Professional Development Workshop</v>
      </c>
      <c r="F19" s="8">
        <f>INDIRECT(A19&amp;"!$k$20")</f>
        <v>0</v>
      </c>
      <c r="G19" s="8">
        <f t="shared" si="5"/>
        <v>227.5</v>
      </c>
      <c r="H19" s="9" t="str">
        <f t="shared" si="6"/>
        <v>MATCH</v>
      </c>
      <c r="I19" s="8">
        <f t="shared" si="7"/>
        <v>85</v>
      </c>
      <c r="J19" s="8">
        <f t="shared" si="8"/>
        <v>312.5</v>
      </c>
      <c r="K19" s="4" t="str">
        <f t="shared" si="9"/>
        <v>MATCH</v>
      </c>
      <c r="L19" s="4" t="str">
        <f t="shared" si="10"/>
        <v>- Unsure if food in Program 1 or Program 2 comes from Rutgers-approved Vendor (AL).  Bake sale ($150) cannot be funded </v>
      </c>
      <c r="M19" s="10" t="str">
        <f t="shared" si="11"/>
        <v>rjn80@scarletmail.rutgers.edu</v>
      </c>
      <c r="N19" s="4"/>
      <c r="O19" s="9" t="str">
        <f t="shared" si="12"/>
        <v>SABO #: 1415</v>
      </c>
      <c r="P19" s="5"/>
      <c r="Q19" s="5"/>
      <c r="R19" s="5"/>
      <c r="S19" s="5"/>
      <c r="T19" s="5"/>
      <c r="U19" s="5"/>
      <c r="V19" s="5"/>
      <c r="W19" s="5"/>
      <c r="X19" s="5"/>
      <c r="Y19" s="5"/>
      <c r="Z19" s="5"/>
    </row>
    <row r="20">
      <c r="A20" s="13" t="s">
        <v>48</v>
      </c>
      <c r="B20" s="7" t="str">
        <f t="shared" si="1"/>
        <v>1424</v>
      </c>
      <c r="C20" s="11" t="s">
        <v>49</v>
      </c>
      <c r="D20" s="12">
        <v>1350.0</v>
      </c>
      <c r="E20" s="11" t="s">
        <v>50</v>
      </c>
      <c r="F20" s="12">
        <v>900.0</v>
      </c>
      <c r="G20" s="8">
        <f t="shared" si="5"/>
        <v>2250</v>
      </c>
      <c r="H20" s="9" t="str">
        <f t="shared" si="6"/>
        <v>MATCH</v>
      </c>
      <c r="I20" s="8">
        <f t="shared" si="7"/>
        <v>0</v>
      </c>
      <c r="J20" s="8">
        <f t="shared" si="8"/>
        <v>2250</v>
      </c>
      <c r="K20" s="4" t="str">
        <f t="shared" si="9"/>
        <v>MATCH</v>
      </c>
      <c r="L20" s="4" t="str">
        <f t="shared" si="10"/>
        <v/>
      </c>
      <c r="M20" s="10" t="str">
        <f t="shared" si="11"/>
        <v>ajr276@scarletmail.rutgers.edu</v>
      </c>
      <c r="N20" s="4"/>
      <c r="O20" s="9" t="str">
        <f t="shared" si="12"/>
        <v>SABO #: 1424</v>
      </c>
      <c r="P20" s="5"/>
      <c r="Q20" s="5"/>
      <c r="R20" s="5"/>
      <c r="S20" s="5"/>
      <c r="T20" s="5"/>
      <c r="U20" s="5"/>
      <c r="V20" s="5"/>
      <c r="W20" s="5"/>
      <c r="X20" s="5"/>
      <c r="Y20" s="5"/>
      <c r="Z20" s="5"/>
    </row>
    <row r="21">
      <c r="A21" s="13" t="s">
        <v>51</v>
      </c>
      <c r="B21" s="7" t="str">
        <f t="shared" si="1"/>
        <v>1433</v>
      </c>
      <c r="C21" s="4" t="str">
        <f>if(D21=indirect(A21&amp;"!$k$34"),mid(INDIRECT(A21&amp;"!$g$21"),23,len(INDIRECT(A21&amp;"!$g$21"))),mid(INDIRECT(A21&amp;"!$A$2"),17,len(INDIRECT(A21&amp;"!$A$2"))))</f>
        <v>General Interest Meeting</v>
      </c>
      <c r="D21" s="8">
        <f>max(indirect(A21&amp;"!$k$34"),INDIRECT(A21&amp;"!$E$20"))</f>
        <v>170</v>
      </c>
      <c r="E21" s="4" t="str">
        <f t="shared" ref="E21:E23" si="23">switch(F21,INDIRECT(A21&amp;"!$E$20"),mid(INDIRECT(A21&amp;"!$A$2"),17,len(INDIRECT(A21&amp;"!$A$2"))),INDIRECT(A21&amp;"!$k$20"),mid(INDIRECT(A21&amp;"!$g$2"),17,len(INDIRECT(A21&amp;"!$g$2"))),indirect(A21&amp;"!$k$34"),mid(INDIRECT(A21&amp;"!$g$21"),22,len(INDIRECT(A21&amp;"!$g$21"))))</f>
        <v>Allied Professions Panel</v>
      </c>
      <c r="F21" s="8">
        <f t="shared" ref="F21:F23" si="24">INDIRECT(A21&amp;"!$k$20")</f>
        <v>175</v>
      </c>
      <c r="G21" s="8">
        <f t="shared" si="5"/>
        <v>345</v>
      </c>
      <c r="H21" s="9" t="str">
        <f t="shared" si="6"/>
        <v>MATCH</v>
      </c>
      <c r="I21" s="8">
        <f t="shared" si="7"/>
        <v>0</v>
      </c>
      <c r="J21" s="8">
        <f t="shared" si="8"/>
        <v>345</v>
      </c>
      <c r="K21" s="4" t="str">
        <f t="shared" si="9"/>
        <v>MATCH</v>
      </c>
      <c r="L21" s="4" t="str">
        <f t="shared" si="10"/>
        <v> - Please give descriptions for both programs (AL)</v>
      </c>
      <c r="M21" s="10" t="str">
        <f t="shared" si="11"/>
        <v>nm924@scarletmail.rutgers.edu</v>
      </c>
      <c r="N21" s="4"/>
      <c r="O21" s="9" t="str">
        <f t="shared" si="12"/>
        <v>SABO #: 1433</v>
      </c>
      <c r="P21" s="5"/>
      <c r="Q21" s="5"/>
      <c r="R21" s="5"/>
      <c r="S21" s="5"/>
      <c r="T21" s="5"/>
      <c r="U21" s="5"/>
      <c r="V21" s="5"/>
      <c r="W21" s="5"/>
      <c r="X21" s="5"/>
      <c r="Y21" s="5"/>
      <c r="Z21" s="5"/>
    </row>
    <row r="22">
      <c r="A22" s="13" t="s">
        <v>52</v>
      </c>
      <c r="B22" s="7" t="str">
        <f t="shared" si="1"/>
        <v>1478</v>
      </c>
      <c r="C22" s="11" t="s">
        <v>53</v>
      </c>
      <c r="D22" s="12">
        <v>2095.0</v>
      </c>
      <c r="E22" s="4" t="str">
        <f t="shared" si="23"/>
        <v>Collegiate 100 Pageant</v>
      </c>
      <c r="F22" s="8">
        <f t="shared" si="24"/>
        <v>3720</v>
      </c>
      <c r="G22" s="8">
        <f t="shared" si="5"/>
        <v>5815</v>
      </c>
      <c r="H22" s="9" t="str">
        <f t="shared" si="6"/>
        <v>MATCH</v>
      </c>
      <c r="I22" s="8">
        <f t="shared" si="7"/>
        <v>0</v>
      </c>
      <c r="J22" s="8">
        <f t="shared" si="8"/>
        <v>5815</v>
      </c>
      <c r="K22" s="4" t="str">
        <f t="shared" si="9"/>
        <v>MATCH</v>
      </c>
      <c r="L22" s="4" t="str">
        <f t="shared" si="10"/>
        <v>- Program 2 and Standalone Trip chosen as two programs. Some confusion about standalone trip inputs. Please specify how many days you will be staying. Please clarify in an email or appeals meeting (AL) Clothing for members must be bought with GR-AA</v>
      </c>
      <c r="M22" s="10" t="str">
        <f t="shared" si="11"/>
        <v>klf159@scarletmail.rutgers.edu</v>
      </c>
      <c r="N22" s="4"/>
      <c r="O22" s="9" t="str">
        <f t="shared" si="12"/>
        <v>SABO #: 1478</v>
      </c>
      <c r="P22" s="5"/>
      <c r="Q22" s="5"/>
      <c r="R22" s="5"/>
      <c r="S22" s="5"/>
      <c r="T22" s="5"/>
      <c r="U22" s="5"/>
      <c r="V22" s="5"/>
      <c r="W22" s="5"/>
      <c r="X22" s="5"/>
      <c r="Y22" s="5"/>
      <c r="Z22" s="5"/>
    </row>
    <row r="23">
      <c r="A23" s="13" t="s">
        <v>54</v>
      </c>
      <c r="B23" s="7" t="str">
        <f t="shared" si="1"/>
        <v>1483</v>
      </c>
      <c r="C23" s="11" t="s">
        <v>55</v>
      </c>
      <c r="D23" s="8">
        <f t="shared" ref="D23:D35" si="25">max(indirect(A23&amp;"!$k$34"),INDIRECT(A23&amp;"!$E$20"))</f>
        <v>600</v>
      </c>
      <c r="E23" s="4" t="str">
        <f t="shared" si="23"/>
        <v/>
      </c>
      <c r="F23" s="8">
        <f t="shared" si="24"/>
        <v>0</v>
      </c>
      <c r="G23" s="8">
        <f t="shared" si="5"/>
        <v>600</v>
      </c>
      <c r="H23" s="9" t="str">
        <f t="shared" si="6"/>
        <v>MATCH</v>
      </c>
      <c r="I23" s="8">
        <f t="shared" si="7"/>
        <v>0</v>
      </c>
      <c r="J23" s="8">
        <f t="shared" si="8"/>
        <v>600</v>
      </c>
      <c r="K23" s="4" t="str">
        <f t="shared" si="9"/>
        <v>MATCH</v>
      </c>
      <c r="L23" s="4" t="str">
        <f t="shared" si="10"/>
        <v>- Prizes will not be funded for series program (AL)</v>
      </c>
      <c r="M23" s="10" t="str">
        <f t="shared" si="11"/>
        <v>mrm416@scarletmail.rutgers.edu</v>
      </c>
      <c r="N23" s="4"/>
      <c r="O23" s="9" t="str">
        <f t="shared" si="12"/>
        <v>SABO #: 1483</v>
      </c>
      <c r="P23" s="5"/>
      <c r="Q23" s="5"/>
      <c r="R23" s="5"/>
      <c r="S23" s="5"/>
      <c r="T23" s="5"/>
      <c r="U23" s="5"/>
      <c r="V23" s="5"/>
      <c r="W23" s="5"/>
      <c r="X23" s="5"/>
      <c r="Y23" s="5"/>
      <c r="Z23" s="5"/>
    </row>
    <row r="24" ht="18.0" customHeight="1">
      <c r="A24" s="13" t="s">
        <v>56</v>
      </c>
      <c r="B24" s="7" t="str">
        <f t="shared" si="1"/>
        <v>1541</v>
      </c>
      <c r="C24" s="11" t="s">
        <v>57</v>
      </c>
      <c r="D24" s="8">
        <f t="shared" si="25"/>
        <v>1585</v>
      </c>
      <c r="E24" s="11" t="s">
        <v>58</v>
      </c>
      <c r="F24" s="12">
        <v>1425.0</v>
      </c>
      <c r="G24" s="8">
        <f t="shared" si="5"/>
        <v>3010</v>
      </c>
      <c r="H24" s="9" t="str">
        <f t="shared" si="6"/>
        <v>MATCH</v>
      </c>
      <c r="I24" s="8">
        <f t="shared" si="7"/>
        <v>1735</v>
      </c>
      <c r="J24" s="8">
        <f t="shared" si="8"/>
        <v>4745</v>
      </c>
      <c r="K24" s="4" t="str">
        <f t="shared" si="9"/>
        <v>MATCH</v>
      </c>
      <c r="L24" s="4" t="str">
        <f t="shared" si="10"/>
        <v/>
      </c>
      <c r="M24" s="10" t="str">
        <f t="shared" si="11"/>
        <v>vs635@scarletmail.rutgers.edu</v>
      </c>
      <c r="N24" s="4"/>
      <c r="O24" s="9" t="str">
        <f t="shared" si="12"/>
        <v>SABO #: 1541</v>
      </c>
      <c r="P24" s="5"/>
      <c r="Q24" s="5"/>
      <c r="R24" s="5"/>
      <c r="S24" s="5"/>
      <c r="T24" s="5"/>
      <c r="U24" s="5"/>
      <c r="V24" s="5"/>
      <c r="W24" s="5"/>
      <c r="X24" s="5"/>
      <c r="Y24" s="5"/>
      <c r="Z24" s="5"/>
    </row>
    <row r="25" ht="17.25" customHeight="1">
      <c r="A25" s="13" t="s">
        <v>59</v>
      </c>
      <c r="B25" s="7" t="str">
        <f t="shared" si="1"/>
        <v>1578</v>
      </c>
      <c r="C25" s="11" t="s">
        <v>60</v>
      </c>
      <c r="D25" s="8">
        <f t="shared" si="25"/>
        <v>3465</v>
      </c>
      <c r="E25" s="4" t="str">
        <f>switch(F25,INDIRECT(A25&amp;"!$E$20"),mid(INDIRECT(A25&amp;"!$A$2"),17,len(INDIRECT(A25&amp;"!$A$2"))),INDIRECT(A25&amp;"!$k$20"),mid(INDIRECT(A25&amp;"!$g$2"),17,len(INDIRECT(A25&amp;"!$g$2"))),indirect(A25&amp;"!$k$34"),mid(INDIRECT(A25&amp;"!$g$21"),22,len(INDIRECT(A25&amp;"!$g$21"))))</f>
        <v>Women in ITI Alumni Networking Mixer</v>
      </c>
      <c r="F25" s="8">
        <f>INDIRECT(A25&amp;"!$k$20")</f>
        <v>1790</v>
      </c>
      <c r="G25" s="8">
        <f t="shared" si="5"/>
        <v>5255</v>
      </c>
      <c r="H25" s="9" t="str">
        <f t="shared" si="6"/>
        <v>MATCH</v>
      </c>
      <c r="I25" s="8">
        <f t="shared" si="7"/>
        <v>1660</v>
      </c>
      <c r="J25" s="8">
        <f t="shared" si="8"/>
        <v>6915</v>
      </c>
      <c r="K25" s="4" t="str">
        <f t="shared" si="9"/>
        <v>MATCH</v>
      </c>
      <c r="L25" s="4" t="str">
        <f t="shared" si="10"/>
        <v>- Your program 1 was funded as a series program (AL)
- some confusion about parking passes cost in program 2 (AL)  Used the transportation cap-AL</v>
      </c>
      <c r="M25" s="10" t="str">
        <f t="shared" si="11"/>
        <v>mr1615@scarletmail.rutgers.edu</v>
      </c>
      <c r="N25" s="4"/>
      <c r="O25" s="9" t="str">
        <f t="shared" si="12"/>
        <v>SABO #: 1578</v>
      </c>
      <c r="P25" s="5"/>
      <c r="Q25" s="5"/>
      <c r="R25" s="5"/>
      <c r="S25" s="5"/>
      <c r="T25" s="5"/>
      <c r="U25" s="5"/>
      <c r="V25" s="5"/>
      <c r="W25" s="5"/>
      <c r="X25" s="5"/>
      <c r="Y25" s="5"/>
      <c r="Z25" s="5"/>
    </row>
    <row r="26">
      <c r="A26" s="13" t="s">
        <v>61</v>
      </c>
      <c r="B26" s="7" t="str">
        <f t="shared" si="1"/>
        <v>1697</v>
      </c>
      <c r="C26" s="4" t="str">
        <f t="shared" ref="C26:C28" si="26">if(D26=indirect(A26&amp;"!$k$34"),mid(INDIRECT(A26&amp;"!$g$21"),23,len(INDIRECT(A26&amp;"!$g$21"))),mid(INDIRECT(A26&amp;"!$A$2"),17,len(INDIRECT(A26&amp;"!$A$2"))))</f>
        <v>Biomedical Applications of 3D Printing</v>
      </c>
      <c r="D26" s="8">
        <f t="shared" si="25"/>
        <v>810</v>
      </c>
      <c r="E26" s="11" t="s">
        <v>62</v>
      </c>
      <c r="F26" s="12">
        <v>3750.0</v>
      </c>
      <c r="G26" s="8">
        <f t="shared" si="5"/>
        <v>4560</v>
      </c>
      <c r="H26" s="9" t="str">
        <f t="shared" si="6"/>
        <v>MATCH</v>
      </c>
      <c r="I26" s="8">
        <f t="shared" si="7"/>
        <v>900</v>
      </c>
      <c r="J26" s="8">
        <f t="shared" si="8"/>
        <v>5460</v>
      </c>
      <c r="K26" s="4" t="str">
        <f t="shared" si="9"/>
        <v>MATCH</v>
      </c>
      <c r="L26" s="4" t="str">
        <f t="shared" si="10"/>
        <v>- Program 1 and Standalone Trip selected as the two programs (AL)  Someone make sure we did the trip calculations correctly-AA</v>
      </c>
      <c r="M26" s="10" t="str">
        <f t="shared" si="11"/>
        <v>np757@scarletmail.rutgers.edu</v>
      </c>
      <c r="N26" s="4"/>
      <c r="O26" s="9" t="str">
        <f t="shared" si="12"/>
        <v>SABO #: 1697</v>
      </c>
      <c r="P26" s="5"/>
      <c r="Q26" s="5"/>
      <c r="R26" s="5"/>
      <c r="S26" s="5"/>
      <c r="T26" s="5"/>
      <c r="U26" s="5"/>
      <c r="V26" s="5"/>
      <c r="W26" s="5"/>
      <c r="X26" s="5"/>
      <c r="Y26" s="5"/>
      <c r="Z26" s="5"/>
    </row>
    <row r="27">
      <c r="A27" s="13" t="s">
        <v>63</v>
      </c>
      <c r="B27" s="7" t="str">
        <f t="shared" si="1"/>
        <v>1702</v>
      </c>
      <c r="C27" s="4" t="str">
        <f t="shared" si="26"/>
        <v>RUPT Make-A-Wish Walk-A-Thon</v>
      </c>
      <c r="D27" s="8">
        <f t="shared" si="25"/>
        <v>765</v>
      </c>
      <c r="E27" s="4" t="str">
        <f t="shared" ref="E27:E28" si="27">switch(F27,INDIRECT(A27&amp;"!$E$20"),mid(INDIRECT(A27&amp;"!$A$2"),17,len(INDIRECT(A27&amp;"!$A$2"))),INDIRECT(A27&amp;"!$k$20"),mid(INDIRECT(A27&amp;"!$g$2"),17,len(INDIRECT(A27&amp;"!$g$2"))),indirect(A27&amp;"!$k$34"),mid(INDIRECT(A27&amp;"!$g$21"),22,len(INDIRECT(A27&amp;"!$g$21"))))</f>
        <v/>
      </c>
      <c r="F27" s="8">
        <f t="shared" ref="F27:F28" si="28">INDIRECT(A27&amp;"!$k$20")</f>
        <v>0</v>
      </c>
      <c r="G27" s="8">
        <f t="shared" si="5"/>
        <v>765</v>
      </c>
      <c r="H27" s="9" t="str">
        <f t="shared" si="6"/>
        <v>MATCH</v>
      </c>
      <c r="I27" s="8">
        <f t="shared" si="7"/>
        <v>1085</v>
      </c>
      <c r="J27" s="8">
        <f t="shared" si="8"/>
        <v>1850</v>
      </c>
      <c r="K27" s="4" t="str">
        <f t="shared" si="9"/>
        <v>MATCH</v>
      </c>
      <c r="L27" s="4" t="str">
        <f t="shared" si="10"/>
        <v>Shirts must be available to everyone- AA</v>
      </c>
      <c r="M27" s="10" t="str">
        <f t="shared" si="11"/>
        <v>ctf52@scarletmail.rutgers.edu</v>
      </c>
      <c r="N27" s="4"/>
      <c r="O27" s="9" t="str">
        <f t="shared" si="12"/>
        <v>SABO #: 1702</v>
      </c>
      <c r="P27" s="5"/>
      <c r="Q27" s="5"/>
      <c r="R27" s="5"/>
      <c r="S27" s="5"/>
      <c r="T27" s="5"/>
      <c r="U27" s="5"/>
      <c r="V27" s="5"/>
      <c r="W27" s="5"/>
      <c r="X27" s="5"/>
      <c r="Y27" s="5"/>
      <c r="Z27" s="5"/>
    </row>
    <row r="28">
      <c r="A28" s="13" t="s">
        <v>64</v>
      </c>
      <c r="B28" s="7" t="str">
        <f t="shared" si="1"/>
        <v>1857</v>
      </c>
      <c r="C28" s="4" t="str">
        <f t="shared" si="26"/>
        <v>Card Making</v>
      </c>
      <c r="D28" s="8">
        <f t="shared" si="25"/>
        <v>630</v>
      </c>
      <c r="E28" s="4" t="str">
        <f t="shared" si="27"/>
        <v>Suture Clinic</v>
      </c>
      <c r="F28" s="8">
        <f t="shared" si="28"/>
        <v>460</v>
      </c>
      <c r="G28" s="8">
        <f t="shared" si="5"/>
        <v>1090</v>
      </c>
      <c r="H28" s="9" t="str">
        <f t="shared" si="6"/>
        <v>MATCH</v>
      </c>
      <c r="I28" s="8">
        <f t="shared" si="7"/>
        <v>750</v>
      </c>
      <c r="J28" s="8">
        <f t="shared" si="8"/>
        <v>1840</v>
      </c>
      <c r="K28" s="4" t="str">
        <f t="shared" si="9"/>
        <v>MATCH</v>
      </c>
      <c r="L28" s="4" t="str">
        <f t="shared" si="10"/>
        <v>- Please provide descriptions for all of your items (AL)</v>
      </c>
      <c r="M28" s="10" t="str">
        <f t="shared" si="11"/>
        <v>jem470@scarletmail.rutgers.edu</v>
      </c>
      <c r="N28" s="4"/>
      <c r="O28" s="9" t="str">
        <f t="shared" si="12"/>
        <v>SABO #: 1857</v>
      </c>
      <c r="P28" s="5"/>
      <c r="Q28" s="5"/>
      <c r="R28" s="5"/>
      <c r="S28" s="5"/>
      <c r="T28" s="5"/>
      <c r="U28" s="5"/>
      <c r="V28" s="5"/>
      <c r="W28" s="5"/>
      <c r="X28" s="5"/>
      <c r="Y28" s="5"/>
      <c r="Z28" s="5"/>
    </row>
    <row r="29">
      <c r="A29" s="13" t="s">
        <v>65</v>
      </c>
      <c r="B29" s="7" t="str">
        <f t="shared" si="1"/>
        <v>1873</v>
      </c>
      <c r="C29" s="6" t="s">
        <v>23</v>
      </c>
      <c r="D29" s="8">
        <f t="shared" si="25"/>
        <v>750</v>
      </c>
      <c r="E29" s="11" t="s">
        <v>66</v>
      </c>
      <c r="F29" s="12">
        <v>100.0</v>
      </c>
      <c r="G29" s="8">
        <f t="shared" si="5"/>
        <v>850</v>
      </c>
      <c r="H29" s="9" t="str">
        <f t="shared" si="6"/>
        <v>MATCH</v>
      </c>
      <c r="I29" s="8">
        <f t="shared" si="7"/>
        <v>900</v>
      </c>
      <c r="J29" s="8">
        <f t="shared" si="8"/>
        <v>1750</v>
      </c>
      <c r="K29" s="4" t="str">
        <f t="shared" si="9"/>
        <v>MATCH</v>
      </c>
      <c r="L29" s="4" t="str">
        <f t="shared" si="10"/>
        <v>Please use Rutgers approved vendors- AA</v>
      </c>
      <c r="M29" s="10" t="str">
        <f t="shared" si="11"/>
        <v>sc2048@scarletmail.rutgers.edu</v>
      </c>
      <c r="N29" s="4"/>
      <c r="O29" s="9" t="str">
        <f t="shared" si="12"/>
        <v>SABO #: 1873</v>
      </c>
      <c r="P29" s="5"/>
      <c r="Q29" s="5"/>
      <c r="R29" s="5"/>
      <c r="S29" s="5"/>
      <c r="T29" s="5"/>
      <c r="U29" s="5"/>
      <c r="V29" s="5"/>
      <c r="W29" s="5"/>
      <c r="X29" s="5"/>
      <c r="Y29" s="5"/>
      <c r="Z29" s="5"/>
    </row>
    <row r="30">
      <c r="A30" s="13" t="s">
        <v>67</v>
      </c>
      <c r="B30" s="7" t="str">
        <f t="shared" si="1"/>
        <v>1891</v>
      </c>
      <c r="C30" s="4" t="str">
        <f>if(D30=indirect(A30&amp;"!$k$34"),mid(INDIRECT(A30&amp;"!$g$21"),23,len(INDIRECT(A30&amp;"!$g$21"))),mid(INDIRECT(A30&amp;"!$A$2"),17,len(INDIRECT(A30&amp;"!$A$2"))))</f>
        <v>RIC Case Competition</v>
      </c>
      <c r="D30" s="8">
        <f t="shared" si="25"/>
        <v>200</v>
      </c>
      <c r="E30" s="4" t="str">
        <f t="shared" ref="E30:E33" si="29">switch(F30,INDIRECT(A30&amp;"!$E$20"),mid(INDIRECT(A30&amp;"!$A$2"),17,len(INDIRECT(A30&amp;"!$A$2"))),INDIRECT(A30&amp;"!$k$20"),mid(INDIRECT(A30&amp;"!$g$2"),17,len(INDIRECT(A30&amp;"!$g$2"))),indirect(A30&amp;"!$k$34"),mid(INDIRECT(A30&amp;"!$g$21"),22,len(INDIRECT(A30&amp;"!$g$21"))))</f>
        <v/>
      </c>
      <c r="F30" s="8">
        <f t="shared" ref="F30:F33" si="30">INDIRECT(A30&amp;"!$k$20")</f>
        <v>0</v>
      </c>
      <c r="G30" s="8">
        <f t="shared" si="5"/>
        <v>200</v>
      </c>
      <c r="H30" s="9" t="str">
        <f t="shared" si="6"/>
        <v>MATCH</v>
      </c>
      <c r="I30" s="8">
        <f t="shared" si="7"/>
        <v>800</v>
      </c>
      <c r="J30" s="8">
        <f t="shared" si="8"/>
        <v>1000</v>
      </c>
      <c r="K30" s="4" t="str">
        <f t="shared" si="9"/>
        <v>MATCH</v>
      </c>
      <c r="L30" s="4" t="str">
        <f t="shared" si="10"/>
        <v>- Program 1: Food must come from Rutgers-approved vendor (AL)</v>
      </c>
      <c r="M30" s="10" t="str">
        <f t="shared" si="11"/>
        <v>sameer.bhuyan@rutgers.edu</v>
      </c>
      <c r="N30" s="4"/>
      <c r="O30" s="9" t="str">
        <f t="shared" si="12"/>
        <v>SABO #: 1891</v>
      </c>
      <c r="P30" s="5"/>
      <c r="Q30" s="5"/>
      <c r="R30" s="5"/>
      <c r="S30" s="5"/>
      <c r="T30" s="5"/>
      <c r="U30" s="5"/>
      <c r="V30" s="5"/>
      <c r="W30" s="5"/>
      <c r="X30" s="5"/>
      <c r="Y30" s="5"/>
      <c r="Z30" s="5"/>
    </row>
    <row r="31">
      <c r="A31" s="13" t="s">
        <v>68</v>
      </c>
      <c r="B31" s="7" t="str">
        <f t="shared" si="1"/>
        <v>1934</v>
      </c>
      <c r="C31" s="6" t="s">
        <v>23</v>
      </c>
      <c r="D31" s="8">
        <f t="shared" si="25"/>
        <v>200</v>
      </c>
      <c r="E31" s="4" t="str">
        <f t="shared" si="29"/>
        <v/>
      </c>
      <c r="F31" s="8">
        <f t="shared" si="30"/>
        <v>0</v>
      </c>
      <c r="G31" s="8">
        <f t="shared" si="5"/>
        <v>200</v>
      </c>
      <c r="H31" s="9" t="str">
        <f t="shared" si="6"/>
        <v>MATCH</v>
      </c>
      <c r="I31" s="8">
        <f t="shared" si="7"/>
        <v>2590</v>
      </c>
      <c r="J31" s="8">
        <f t="shared" si="8"/>
        <v>2790</v>
      </c>
      <c r="K31" s="4" t="str">
        <f t="shared" si="9"/>
        <v>MATCH</v>
      </c>
      <c r="L31" s="4" t="str">
        <f t="shared" si="10"/>
        <v>- Please confirm speaker for series program (AL) Please use a Rutgers approved vendor (AA)</v>
      </c>
      <c r="M31" s="10" t="str">
        <f t="shared" si="11"/>
        <v>kk1060@scarletmail.rutgers.edu</v>
      </c>
      <c r="N31" s="4"/>
      <c r="O31" s="9" t="str">
        <f t="shared" si="12"/>
        <v>SABO #: 1934</v>
      </c>
      <c r="P31" s="5"/>
      <c r="Q31" s="5"/>
      <c r="R31" s="5"/>
      <c r="S31" s="5"/>
      <c r="T31" s="5"/>
      <c r="U31" s="5"/>
      <c r="V31" s="5"/>
      <c r="W31" s="5"/>
      <c r="X31" s="5"/>
      <c r="Y31" s="5"/>
      <c r="Z31" s="5"/>
    </row>
    <row r="32">
      <c r="A32" s="13" t="s">
        <v>69</v>
      </c>
      <c r="B32" s="7" t="str">
        <f t="shared" si="1"/>
        <v>1987</v>
      </c>
      <c r="C32" s="11" t="s">
        <v>70</v>
      </c>
      <c r="D32" s="8">
        <f t="shared" si="25"/>
        <v>2050</v>
      </c>
      <c r="E32" s="4" t="str">
        <f t="shared" si="29"/>
        <v/>
      </c>
      <c r="F32" s="8">
        <f t="shared" si="30"/>
        <v>0</v>
      </c>
      <c r="G32" s="8">
        <f t="shared" si="5"/>
        <v>2050</v>
      </c>
      <c r="H32" s="9" t="str">
        <f t="shared" si="6"/>
        <v>MATCH</v>
      </c>
      <c r="I32" s="8">
        <f t="shared" si="7"/>
        <v>1310</v>
      </c>
      <c r="J32" s="8">
        <f t="shared" si="8"/>
        <v>3360</v>
      </c>
      <c r="K32" s="4" t="str">
        <f t="shared" si="9"/>
        <v>MATCH</v>
      </c>
      <c r="L32" s="4" t="str">
        <f t="shared" si="10"/>
        <v/>
      </c>
      <c r="M32" s="10" t="str">
        <f t="shared" si="11"/>
        <v>treasurer.rutgersnb@mediczero.org</v>
      </c>
      <c r="N32" s="4"/>
      <c r="O32" s="9" t="str">
        <f t="shared" si="12"/>
        <v>SABO #: 1987</v>
      </c>
      <c r="P32" s="5"/>
      <c r="Q32" s="5"/>
      <c r="R32" s="5"/>
      <c r="S32" s="5"/>
      <c r="T32" s="5"/>
      <c r="U32" s="5"/>
      <c r="V32" s="5"/>
      <c r="W32" s="5"/>
      <c r="X32" s="5"/>
      <c r="Y32" s="5"/>
      <c r="Z32" s="5"/>
    </row>
    <row r="33">
      <c r="A33" s="13" t="s">
        <v>71</v>
      </c>
      <c r="B33" s="7" t="str">
        <f t="shared" si="1"/>
        <v>2004</v>
      </c>
      <c r="C33" s="11" t="s">
        <v>72</v>
      </c>
      <c r="D33" s="8">
        <f t="shared" si="25"/>
        <v>930</v>
      </c>
      <c r="E33" s="4" t="str">
        <f t="shared" si="29"/>
        <v/>
      </c>
      <c r="F33" s="8">
        <f t="shared" si="30"/>
        <v>0</v>
      </c>
      <c r="G33" s="8">
        <f t="shared" si="5"/>
        <v>930</v>
      </c>
      <c r="H33" s="9" t="str">
        <f t="shared" si="6"/>
        <v>MATCH</v>
      </c>
      <c r="I33" s="8">
        <f t="shared" si="7"/>
        <v>1160</v>
      </c>
      <c r="J33" s="8">
        <f t="shared" si="8"/>
        <v>2090</v>
      </c>
      <c r="K33" s="4" t="str">
        <f t="shared" si="9"/>
        <v>MATCH</v>
      </c>
      <c r="L33" s="4" t="str">
        <f t="shared" si="10"/>
        <v/>
      </c>
      <c r="M33" s="10" t="str">
        <f t="shared" si="11"/>
        <v>rutgersoutintech@gmail.com</v>
      </c>
      <c r="N33" s="4"/>
      <c r="O33" s="9" t="str">
        <f t="shared" si="12"/>
        <v>SABO #: 2004</v>
      </c>
      <c r="P33" s="5"/>
      <c r="Q33" s="5"/>
      <c r="R33" s="5"/>
      <c r="S33" s="5"/>
      <c r="T33" s="5"/>
      <c r="U33" s="5"/>
      <c r="V33" s="5"/>
      <c r="W33" s="5"/>
      <c r="X33" s="5"/>
      <c r="Y33" s="5"/>
      <c r="Z33" s="5"/>
    </row>
    <row r="34" ht="18.75" customHeight="1">
      <c r="A34" s="13" t="s">
        <v>73</v>
      </c>
      <c r="B34" s="7" t="str">
        <f t="shared" si="1"/>
        <v>233</v>
      </c>
      <c r="C34" s="11" t="s">
        <v>23</v>
      </c>
      <c r="D34" s="8">
        <f t="shared" si="25"/>
        <v>4400</v>
      </c>
      <c r="E34" s="6" t="s">
        <v>74</v>
      </c>
      <c r="F34" s="12">
        <v>1700.0</v>
      </c>
      <c r="G34" s="8">
        <f t="shared" si="5"/>
        <v>6100</v>
      </c>
      <c r="H34" s="9" t="str">
        <f t="shared" si="6"/>
        <v>MATCH</v>
      </c>
      <c r="I34" s="8">
        <f t="shared" si="7"/>
        <v>3160</v>
      </c>
      <c r="J34" s="8">
        <f t="shared" si="8"/>
        <v>9260</v>
      </c>
      <c r="K34" s="4" t="str">
        <f t="shared" si="9"/>
        <v>MATCH</v>
      </c>
      <c r="L34" s="4" t="str">
        <f t="shared" si="10"/>
        <v>Add description for Other costs for the Trip
Added Other costs to Room Rental and Equipment for Organizational Maintainence </v>
      </c>
      <c r="M34" s="10" t="str">
        <f t="shared" si="11"/>
        <v>sw1058@scarletmail.rutgers.edu</v>
      </c>
      <c r="N34" s="4"/>
      <c r="O34" s="9" t="str">
        <f t="shared" si="12"/>
        <v>SABO #: 233</v>
      </c>
      <c r="P34" s="5"/>
      <c r="Q34" s="5"/>
      <c r="R34" s="5"/>
      <c r="S34" s="5"/>
      <c r="T34" s="5"/>
      <c r="U34" s="5"/>
      <c r="V34" s="5"/>
      <c r="W34" s="5"/>
      <c r="X34" s="5"/>
      <c r="Y34" s="5"/>
      <c r="Z34" s="5"/>
    </row>
    <row r="35">
      <c r="A35" s="13" t="s">
        <v>75</v>
      </c>
      <c r="B35" s="7" t="str">
        <f t="shared" si="1"/>
        <v>443</v>
      </c>
      <c r="C35" s="4" t="str">
        <f>if(D35=indirect(A35&amp;"!$k$34"),mid(INDIRECT(A35&amp;"!$g$21"),23,len(INDIRECT(A35&amp;"!$g$21"))),mid(INDIRECT(A35&amp;"!$A$2"),17,len(INDIRECT(A35&amp;"!$A$2"))))</f>
        <v/>
      </c>
      <c r="D35" s="8">
        <f t="shared" si="25"/>
        <v>0</v>
      </c>
      <c r="E35" s="4" t="str">
        <f>switch(F35,INDIRECT(A35&amp;"!$E$20"),mid(INDIRECT(A35&amp;"!$A$2"),17,len(INDIRECT(A35&amp;"!$A$2"))),INDIRECT(A35&amp;"!$k$20"),mid(INDIRECT(A35&amp;"!$g$2"),17,len(INDIRECT(A35&amp;"!$g$2"))),indirect(A35&amp;"!$k$34"),mid(INDIRECT(A35&amp;"!$g$21"),22,len(INDIRECT(A35&amp;"!$g$21"))))</f>
        <v/>
      </c>
      <c r="F35" s="8">
        <f>INDIRECT(A35&amp;"!$k$20")</f>
        <v>0</v>
      </c>
      <c r="G35" s="15">
        <f t="shared" si="5"/>
        <v>0</v>
      </c>
      <c r="H35" s="9" t="str">
        <f t="shared" si="6"/>
        <v>MATCH</v>
      </c>
      <c r="I35" s="15">
        <f t="shared" si="7"/>
        <v>50</v>
      </c>
      <c r="J35" s="16">
        <f t="shared" si="8"/>
        <v>50</v>
      </c>
      <c r="K35" s="4" t="str">
        <f t="shared" si="9"/>
        <v>MATCH</v>
      </c>
      <c r="L35" s="4" t="str">
        <f t="shared" si="10"/>
        <v/>
      </c>
      <c r="M35" s="10" t="str">
        <f t="shared" si="11"/>
        <v>mhb108@scarletmail.rutgers.edu</v>
      </c>
      <c r="N35" s="4"/>
      <c r="O35" s="9" t="str">
        <f t="shared" si="12"/>
        <v>SABO #: 443</v>
      </c>
      <c r="P35" s="5"/>
      <c r="Q35" s="5"/>
      <c r="R35" s="5"/>
      <c r="S35" s="5"/>
      <c r="T35" s="5"/>
      <c r="U35" s="5"/>
      <c r="V35" s="5"/>
      <c r="W35" s="5"/>
      <c r="X35" s="5"/>
      <c r="Y35" s="5"/>
      <c r="Z35" s="5"/>
    </row>
    <row r="36">
      <c r="A36" s="5"/>
      <c r="B36" s="7"/>
      <c r="C36" s="4"/>
      <c r="D36" s="8"/>
      <c r="E36" s="4"/>
      <c r="F36" s="8"/>
      <c r="G36" s="8">
        <f>SUM(G2:G35)</f>
        <v>80756.76</v>
      </c>
      <c r="H36" s="9"/>
      <c r="I36" s="8">
        <f t="shared" ref="I36:J36" si="31">SUM(I2:I35)</f>
        <v>34507</v>
      </c>
      <c r="J36" s="8">
        <f t="shared" si="31"/>
        <v>115263.76</v>
      </c>
      <c r="K36" s="4"/>
      <c r="L36" s="4"/>
      <c r="M36" s="10"/>
      <c r="N36" s="4"/>
      <c r="O36" s="9"/>
      <c r="P36" s="5"/>
      <c r="Q36" s="5"/>
      <c r="R36" s="5"/>
      <c r="S36" s="5"/>
      <c r="T36" s="5"/>
      <c r="U36" s="5"/>
      <c r="V36" s="5"/>
      <c r="W36" s="5"/>
      <c r="X36" s="5"/>
      <c r="Y36" s="5"/>
      <c r="Z36" s="5"/>
    </row>
    <row r="37">
      <c r="A37" s="5"/>
      <c r="B37" s="5"/>
      <c r="C37" s="5"/>
      <c r="D37" s="5"/>
      <c r="E37" s="5"/>
      <c r="F37" s="5"/>
      <c r="G37" s="5"/>
      <c r="H37" s="5"/>
      <c r="I37" s="5"/>
      <c r="J37" s="5"/>
      <c r="K37" s="5"/>
      <c r="L37" s="5"/>
      <c r="M37" s="5"/>
      <c r="N37" s="5"/>
      <c r="O37" s="5"/>
      <c r="P37" s="5"/>
      <c r="Q37" s="5"/>
      <c r="R37" s="5"/>
      <c r="S37" s="5"/>
      <c r="T37" s="5"/>
      <c r="U37" s="5"/>
      <c r="V37" s="5"/>
      <c r="W37" s="5"/>
      <c r="X37" s="5"/>
      <c r="Y37" s="5"/>
      <c r="Z37" s="5"/>
    </row>
    <row r="38">
      <c r="A38" s="5"/>
      <c r="B38" s="5"/>
      <c r="C38" s="5"/>
      <c r="D38" s="5"/>
      <c r="E38" s="5"/>
      <c r="F38" s="5"/>
      <c r="G38" s="5"/>
      <c r="H38" s="5"/>
      <c r="I38" s="5"/>
      <c r="J38" s="5"/>
      <c r="K38" s="5"/>
      <c r="L38" s="5"/>
      <c r="M38" s="5"/>
      <c r="N38" s="5"/>
      <c r="O38" s="5"/>
      <c r="P38" s="5"/>
      <c r="Q38" s="5"/>
      <c r="R38" s="5"/>
      <c r="S38" s="5"/>
      <c r="T38" s="5"/>
      <c r="U38" s="5"/>
      <c r="V38" s="5"/>
      <c r="W38" s="5"/>
      <c r="X38" s="5"/>
      <c r="Y38" s="5"/>
      <c r="Z38" s="5"/>
    </row>
    <row r="39">
      <c r="A39" s="5"/>
      <c r="B39" s="5"/>
      <c r="C39" s="5"/>
      <c r="D39" s="5"/>
      <c r="E39" s="5"/>
      <c r="F39" s="5"/>
      <c r="G39" s="5"/>
      <c r="H39" s="5"/>
      <c r="I39" s="5"/>
      <c r="J39" s="5"/>
      <c r="K39" s="5"/>
      <c r="L39" s="5"/>
      <c r="M39" s="5"/>
      <c r="N39" s="5"/>
      <c r="O39" s="5"/>
      <c r="P39" s="5"/>
      <c r="Q39" s="5"/>
      <c r="R39" s="5"/>
      <c r="S39" s="5"/>
      <c r="T39" s="5"/>
      <c r="U39" s="5"/>
      <c r="V39" s="5"/>
      <c r="W39" s="5"/>
      <c r="X39" s="5"/>
      <c r="Y39" s="5"/>
      <c r="Z39" s="5"/>
    </row>
    <row r="40">
      <c r="A40" s="5"/>
      <c r="B40" s="5"/>
      <c r="C40" s="5"/>
      <c r="D40" s="5"/>
      <c r="E40" s="5"/>
      <c r="F40" s="5"/>
      <c r="G40" s="5"/>
      <c r="H40" s="5"/>
      <c r="I40" s="5"/>
      <c r="J40" s="5"/>
      <c r="K40" s="5"/>
      <c r="L40" s="5"/>
      <c r="M40" s="5"/>
      <c r="N40" s="5"/>
      <c r="O40" s="5"/>
      <c r="P40" s="5"/>
      <c r="Q40" s="5"/>
      <c r="R40" s="5"/>
      <c r="S40" s="5"/>
      <c r="T40" s="5"/>
      <c r="U40" s="5"/>
      <c r="V40" s="5"/>
      <c r="W40" s="5"/>
      <c r="X40" s="5"/>
      <c r="Y40" s="5"/>
      <c r="Z40" s="5"/>
    </row>
    <row r="41">
      <c r="A41" s="5"/>
      <c r="B41" s="5"/>
      <c r="C41" s="5"/>
      <c r="D41" s="5"/>
      <c r="E41" s="5"/>
      <c r="F41" s="5"/>
      <c r="G41" s="5"/>
      <c r="H41" s="5"/>
      <c r="I41" s="5"/>
      <c r="J41" s="5"/>
      <c r="K41" s="5"/>
      <c r="L41" s="5"/>
      <c r="M41" s="5"/>
      <c r="N41" s="5"/>
      <c r="O41" s="5"/>
      <c r="P41" s="5"/>
      <c r="Q41" s="5"/>
      <c r="R41" s="5"/>
      <c r="S41" s="5"/>
      <c r="T41" s="5"/>
      <c r="U41" s="5"/>
      <c r="V41" s="5"/>
      <c r="W41" s="5"/>
      <c r="X41" s="5"/>
      <c r="Y41" s="5"/>
      <c r="Z41" s="5"/>
    </row>
    <row r="42">
      <c r="A42" s="5"/>
      <c r="B42" s="5"/>
      <c r="C42" s="5"/>
      <c r="D42" s="5"/>
      <c r="E42" s="5"/>
      <c r="F42" s="5"/>
      <c r="G42" s="5"/>
      <c r="H42" s="5"/>
      <c r="I42" s="5"/>
      <c r="J42" s="5"/>
      <c r="K42" s="5"/>
      <c r="L42" s="5"/>
      <c r="M42" s="5"/>
      <c r="N42" s="5"/>
      <c r="O42" s="5"/>
      <c r="P42" s="5"/>
      <c r="Q42" s="5"/>
      <c r="R42" s="5"/>
      <c r="S42" s="5"/>
      <c r="T42" s="5"/>
      <c r="U42" s="5"/>
      <c r="V42" s="5"/>
      <c r="W42" s="5"/>
      <c r="X42" s="5"/>
      <c r="Y42" s="5"/>
      <c r="Z42" s="5"/>
    </row>
    <row r="43">
      <c r="A43" s="5"/>
      <c r="B43" s="5"/>
      <c r="C43" s="5"/>
      <c r="D43" s="5"/>
      <c r="E43" s="5"/>
      <c r="F43" s="5"/>
      <c r="G43" s="5"/>
      <c r="H43" s="5"/>
      <c r="I43" s="5"/>
      <c r="J43" s="5"/>
      <c r="K43" s="5"/>
      <c r="L43" s="5"/>
      <c r="M43" s="5"/>
      <c r="N43" s="5"/>
      <c r="O43" s="5"/>
      <c r="P43" s="5"/>
      <c r="Q43" s="5"/>
      <c r="R43" s="5"/>
      <c r="S43" s="5"/>
      <c r="T43" s="5"/>
      <c r="U43" s="5"/>
      <c r="V43" s="5"/>
      <c r="W43" s="5"/>
      <c r="X43" s="5"/>
      <c r="Y43" s="5"/>
      <c r="Z43" s="5"/>
    </row>
    <row r="44">
      <c r="A44" s="5"/>
      <c r="B44" s="5"/>
      <c r="C44" s="5"/>
      <c r="D44" s="5"/>
      <c r="E44" s="5"/>
      <c r="F44" s="5"/>
      <c r="G44" s="5"/>
      <c r="H44" s="5"/>
      <c r="I44" s="5"/>
      <c r="J44" s="5"/>
      <c r="K44" s="5"/>
      <c r="L44" s="5"/>
      <c r="M44" s="5"/>
      <c r="N44" s="5"/>
      <c r="O44" s="5"/>
      <c r="P44" s="5"/>
      <c r="Q44" s="5"/>
      <c r="R44" s="5"/>
      <c r="S44" s="5"/>
      <c r="T44" s="5"/>
      <c r="U44" s="5"/>
      <c r="V44" s="5"/>
      <c r="W44" s="5"/>
      <c r="X44" s="5"/>
      <c r="Y44" s="5"/>
      <c r="Z44" s="5"/>
    </row>
    <row r="45">
      <c r="A45" s="5"/>
      <c r="B45" s="5"/>
      <c r="C45" s="5"/>
      <c r="D45" s="5"/>
      <c r="E45" s="5"/>
      <c r="F45" s="5"/>
      <c r="G45" s="5"/>
      <c r="H45" s="5"/>
      <c r="I45" s="5"/>
      <c r="J45" s="5"/>
      <c r="K45" s="5"/>
      <c r="L45" s="5"/>
      <c r="M45" s="5"/>
      <c r="N45" s="5"/>
      <c r="O45" s="5"/>
      <c r="P45" s="5"/>
      <c r="Q45" s="5"/>
      <c r="R45" s="5"/>
      <c r="S45" s="5"/>
      <c r="T45" s="5"/>
      <c r="U45" s="5"/>
      <c r="V45" s="5"/>
      <c r="W45" s="5"/>
      <c r="X45" s="5"/>
      <c r="Y45" s="5"/>
      <c r="Z45" s="5"/>
    </row>
    <row r="46">
      <c r="A46" s="5"/>
      <c r="B46" s="5"/>
      <c r="C46" s="5"/>
      <c r="D46" s="5"/>
      <c r="E46" s="5"/>
      <c r="F46" s="5"/>
      <c r="G46" s="5"/>
      <c r="H46" s="5"/>
      <c r="I46" s="5"/>
      <c r="J46" s="5"/>
      <c r="K46" s="5"/>
      <c r="L46" s="5"/>
      <c r="M46" s="5"/>
      <c r="N46" s="5"/>
      <c r="O46" s="5"/>
      <c r="P46" s="5"/>
      <c r="Q46" s="5"/>
      <c r="R46" s="5"/>
      <c r="S46" s="5"/>
      <c r="T46" s="5"/>
      <c r="U46" s="5"/>
      <c r="V46" s="5"/>
      <c r="W46" s="5"/>
      <c r="X46" s="5"/>
      <c r="Y46" s="5"/>
      <c r="Z46" s="5"/>
    </row>
    <row r="47">
      <c r="A47" s="5"/>
      <c r="B47" s="5"/>
      <c r="C47" s="5"/>
      <c r="D47" s="5"/>
      <c r="E47" s="5"/>
      <c r="F47" s="5"/>
      <c r="G47" s="5"/>
      <c r="H47" s="5"/>
      <c r="I47" s="5"/>
      <c r="J47" s="5"/>
      <c r="K47" s="5"/>
      <c r="L47" s="5"/>
      <c r="M47" s="5"/>
      <c r="N47" s="5"/>
      <c r="O47" s="5"/>
      <c r="P47" s="5"/>
      <c r="Q47" s="5"/>
      <c r="R47" s="5"/>
      <c r="S47" s="5"/>
      <c r="T47" s="5"/>
      <c r="U47" s="5"/>
      <c r="V47" s="5"/>
      <c r="W47" s="5"/>
      <c r="X47" s="5"/>
      <c r="Y47" s="5"/>
      <c r="Z47" s="5"/>
    </row>
    <row r="48">
      <c r="A48" s="5"/>
      <c r="B48" s="5"/>
      <c r="C48" s="5"/>
      <c r="D48" s="5"/>
      <c r="E48" s="5"/>
      <c r="F48" s="5"/>
      <c r="G48" s="5"/>
      <c r="H48" s="5"/>
      <c r="I48" s="5"/>
      <c r="J48" s="5"/>
      <c r="K48" s="5"/>
      <c r="L48" s="5"/>
      <c r="M48" s="5"/>
      <c r="N48" s="5"/>
      <c r="O48" s="5"/>
      <c r="P48" s="5"/>
      <c r="Q48" s="5"/>
      <c r="R48" s="5"/>
      <c r="S48" s="5"/>
      <c r="T48" s="5"/>
      <c r="U48" s="5"/>
      <c r="V48" s="5"/>
      <c r="W48" s="5"/>
      <c r="X48" s="5"/>
      <c r="Y48" s="5"/>
      <c r="Z48" s="5"/>
    </row>
    <row r="49">
      <c r="A49" s="5"/>
      <c r="B49" s="5"/>
      <c r="C49" s="5"/>
      <c r="D49" s="5"/>
      <c r="E49" s="5"/>
      <c r="F49" s="5"/>
      <c r="G49" s="5"/>
      <c r="H49" s="5"/>
      <c r="I49" s="5"/>
      <c r="J49" s="5"/>
      <c r="K49" s="5"/>
      <c r="L49" s="5"/>
      <c r="M49" s="5"/>
      <c r="N49" s="5"/>
      <c r="O49" s="5"/>
      <c r="P49" s="5"/>
      <c r="Q49" s="5"/>
      <c r="R49" s="5"/>
      <c r="S49" s="5"/>
      <c r="T49" s="5"/>
      <c r="U49" s="5"/>
      <c r="V49" s="5"/>
      <c r="W49" s="5"/>
      <c r="X49" s="5"/>
      <c r="Y49" s="5"/>
      <c r="Z49" s="5"/>
    </row>
    <row r="50">
      <c r="A50" s="5"/>
      <c r="B50" s="5"/>
      <c r="C50" s="5"/>
      <c r="D50" s="5"/>
      <c r="E50" s="5"/>
      <c r="F50" s="5"/>
      <c r="G50" s="5"/>
      <c r="H50" s="5"/>
      <c r="I50" s="5"/>
      <c r="J50" s="5"/>
      <c r="K50" s="5"/>
      <c r="L50" s="5"/>
      <c r="M50" s="5"/>
      <c r="N50" s="5"/>
      <c r="O50" s="5"/>
      <c r="P50" s="5"/>
      <c r="Q50" s="5"/>
      <c r="R50" s="5"/>
      <c r="S50" s="5"/>
      <c r="T50" s="5"/>
      <c r="U50" s="5"/>
      <c r="V50" s="5"/>
      <c r="W50" s="5"/>
      <c r="X50" s="5"/>
      <c r="Y50" s="5"/>
      <c r="Z50" s="5"/>
    </row>
    <row r="51">
      <c r="A51" s="5"/>
      <c r="B51" s="5"/>
      <c r="C51" s="5"/>
      <c r="D51" s="5"/>
      <c r="E51" s="5"/>
      <c r="F51" s="5"/>
      <c r="G51" s="5"/>
      <c r="H51" s="5"/>
      <c r="I51" s="5"/>
      <c r="J51" s="5"/>
      <c r="K51" s="5"/>
      <c r="L51" s="5"/>
      <c r="M51" s="5"/>
      <c r="N51" s="5"/>
      <c r="O51" s="5"/>
      <c r="P51" s="5"/>
      <c r="Q51" s="5"/>
      <c r="R51" s="5"/>
      <c r="S51" s="5"/>
      <c r="T51" s="5"/>
      <c r="U51" s="5"/>
      <c r="V51" s="5"/>
      <c r="W51" s="5"/>
      <c r="X51" s="5"/>
      <c r="Y51" s="5"/>
      <c r="Z51" s="5"/>
    </row>
    <row r="52">
      <c r="A52" s="5"/>
      <c r="B52" s="5"/>
      <c r="C52" s="5"/>
      <c r="D52" s="5"/>
      <c r="E52" s="5"/>
      <c r="F52" s="5"/>
      <c r="G52" s="5"/>
      <c r="H52" s="5"/>
      <c r="I52" s="5"/>
      <c r="J52" s="5"/>
      <c r="K52" s="5"/>
      <c r="L52" s="5"/>
      <c r="M52" s="5"/>
      <c r="N52" s="5"/>
      <c r="O52" s="5"/>
      <c r="P52" s="5"/>
      <c r="Q52" s="5"/>
      <c r="R52" s="5"/>
      <c r="S52" s="5"/>
      <c r="T52" s="5"/>
      <c r="U52" s="5"/>
      <c r="V52" s="5"/>
      <c r="W52" s="5"/>
      <c r="X52" s="5"/>
      <c r="Y52" s="5"/>
      <c r="Z52" s="5"/>
    </row>
    <row r="53">
      <c r="A53" s="5"/>
      <c r="B53" s="5"/>
      <c r="C53" s="5"/>
      <c r="D53" s="5"/>
      <c r="E53" s="5"/>
      <c r="F53" s="5"/>
      <c r="G53" s="5"/>
      <c r="H53" s="5"/>
      <c r="I53" s="5"/>
      <c r="J53" s="5"/>
      <c r="K53" s="5"/>
      <c r="L53" s="5"/>
      <c r="M53" s="5"/>
      <c r="N53" s="5"/>
      <c r="O53" s="5"/>
      <c r="P53" s="5"/>
      <c r="Q53" s="5"/>
      <c r="R53" s="5"/>
      <c r="S53" s="5"/>
      <c r="T53" s="5"/>
      <c r="U53" s="5"/>
      <c r="V53" s="5"/>
      <c r="W53" s="5"/>
      <c r="X53" s="5"/>
      <c r="Y53" s="5"/>
      <c r="Z53" s="5"/>
    </row>
    <row r="54">
      <c r="A54" s="5"/>
      <c r="B54" s="5"/>
      <c r="C54" s="5"/>
      <c r="D54" s="5"/>
      <c r="E54" s="5"/>
      <c r="F54" s="5"/>
      <c r="G54" s="5"/>
      <c r="H54" s="5"/>
      <c r="I54" s="5"/>
      <c r="J54" s="5"/>
      <c r="K54" s="5"/>
      <c r="L54" s="5"/>
      <c r="M54" s="5"/>
      <c r="N54" s="5"/>
      <c r="O54" s="5"/>
      <c r="P54" s="5"/>
      <c r="Q54" s="5"/>
      <c r="R54" s="5"/>
      <c r="S54" s="5"/>
      <c r="T54" s="5"/>
      <c r="U54" s="5"/>
      <c r="V54" s="5"/>
      <c r="W54" s="5"/>
      <c r="X54" s="5"/>
      <c r="Y54" s="5"/>
      <c r="Z54" s="5"/>
    </row>
    <row r="55">
      <c r="A55" s="5"/>
      <c r="B55" s="5"/>
      <c r="C55" s="5"/>
      <c r="D55" s="5"/>
      <c r="E55" s="5"/>
      <c r="F55" s="5"/>
      <c r="G55" s="5"/>
      <c r="H55" s="5"/>
      <c r="I55" s="5"/>
      <c r="J55" s="5"/>
      <c r="K55" s="5"/>
      <c r="L55" s="5"/>
      <c r="M55" s="5"/>
      <c r="N55" s="5"/>
      <c r="O55" s="5"/>
      <c r="P55" s="5"/>
      <c r="Q55" s="5"/>
      <c r="R55" s="5"/>
      <c r="S55" s="5"/>
      <c r="T55" s="5"/>
      <c r="U55" s="5"/>
      <c r="V55" s="5"/>
      <c r="W55" s="5"/>
      <c r="X55" s="5"/>
      <c r="Y55" s="5"/>
      <c r="Z55" s="5"/>
    </row>
    <row r="56">
      <c r="A56" s="5"/>
      <c r="B56" s="5"/>
      <c r="C56" s="5"/>
      <c r="D56" s="5"/>
      <c r="E56" s="5"/>
      <c r="F56" s="5"/>
      <c r="G56" s="5"/>
      <c r="H56" s="5"/>
      <c r="I56" s="5"/>
      <c r="J56" s="5"/>
      <c r="K56" s="5"/>
      <c r="L56" s="5"/>
      <c r="M56" s="5"/>
      <c r="N56" s="5"/>
      <c r="O56" s="5"/>
      <c r="P56" s="5"/>
      <c r="Q56" s="5"/>
      <c r="R56" s="5"/>
      <c r="S56" s="5"/>
      <c r="T56" s="5"/>
      <c r="U56" s="5"/>
      <c r="V56" s="5"/>
      <c r="W56" s="5"/>
      <c r="X56" s="5"/>
      <c r="Y56" s="5"/>
      <c r="Z56" s="5"/>
    </row>
    <row r="57">
      <c r="A57" s="5"/>
      <c r="B57" s="5"/>
      <c r="C57" s="5"/>
      <c r="D57" s="5"/>
      <c r="E57" s="5"/>
      <c r="F57" s="5"/>
      <c r="G57" s="5"/>
      <c r="H57" s="5"/>
      <c r="I57" s="5"/>
      <c r="J57" s="5"/>
      <c r="K57" s="5"/>
      <c r="L57" s="5"/>
      <c r="M57" s="5"/>
      <c r="N57" s="5"/>
      <c r="O57" s="5"/>
      <c r="P57" s="5"/>
      <c r="Q57" s="5"/>
      <c r="R57" s="5"/>
      <c r="S57" s="5"/>
      <c r="T57" s="5"/>
      <c r="U57" s="5"/>
      <c r="V57" s="5"/>
      <c r="W57" s="5"/>
      <c r="X57" s="5"/>
      <c r="Y57" s="5"/>
      <c r="Z57" s="5"/>
    </row>
    <row r="58">
      <c r="A58" s="5"/>
      <c r="B58" s="5"/>
      <c r="C58" s="5"/>
      <c r="D58" s="5"/>
      <c r="E58" s="5"/>
      <c r="F58" s="5"/>
      <c r="G58" s="5"/>
      <c r="H58" s="5"/>
      <c r="I58" s="5"/>
      <c r="J58" s="5"/>
      <c r="K58" s="5"/>
      <c r="L58" s="5"/>
      <c r="M58" s="5"/>
      <c r="N58" s="5"/>
      <c r="O58" s="5"/>
      <c r="P58" s="5"/>
      <c r="Q58" s="5"/>
      <c r="R58" s="5"/>
      <c r="S58" s="5"/>
      <c r="T58" s="5"/>
      <c r="U58" s="5"/>
      <c r="V58" s="5"/>
      <c r="W58" s="5"/>
      <c r="X58" s="5"/>
      <c r="Y58" s="5"/>
      <c r="Z58" s="5"/>
    </row>
    <row r="59">
      <c r="A59" s="5"/>
      <c r="B59" s="5"/>
      <c r="C59" s="5"/>
      <c r="D59" s="5"/>
      <c r="E59" s="5"/>
      <c r="F59" s="5"/>
      <c r="G59" s="5"/>
      <c r="H59" s="5"/>
      <c r="I59" s="5"/>
      <c r="J59" s="5"/>
      <c r="K59" s="5"/>
      <c r="L59" s="5"/>
      <c r="M59" s="5"/>
      <c r="N59" s="5"/>
      <c r="O59" s="5"/>
      <c r="P59" s="5"/>
      <c r="Q59" s="5"/>
      <c r="R59" s="5"/>
      <c r="S59" s="5"/>
      <c r="T59" s="5"/>
      <c r="U59" s="5"/>
      <c r="V59" s="5"/>
      <c r="W59" s="5"/>
      <c r="X59" s="5"/>
      <c r="Y59" s="5"/>
      <c r="Z59" s="5"/>
    </row>
    <row r="60">
      <c r="A60" s="5"/>
      <c r="B60" s="5"/>
      <c r="C60" s="5"/>
      <c r="D60" s="5"/>
      <c r="E60" s="5"/>
      <c r="F60" s="5"/>
      <c r="G60" s="5"/>
      <c r="H60" s="5"/>
      <c r="I60" s="5"/>
      <c r="J60" s="5"/>
      <c r="K60" s="5"/>
      <c r="L60" s="5"/>
      <c r="M60" s="5"/>
      <c r="N60" s="5"/>
      <c r="O60" s="5"/>
      <c r="P60" s="5"/>
      <c r="Q60" s="5"/>
      <c r="R60" s="5"/>
      <c r="S60" s="5"/>
      <c r="T60" s="5"/>
      <c r="U60" s="5"/>
      <c r="V60" s="5"/>
      <c r="W60" s="5"/>
      <c r="X60" s="5"/>
      <c r="Y60" s="5"/>
      <c r="Z60" s="5"/>
    </row>
    <row r="61">
      <c r="A61" s="5"/>
      <c r="B61" s="5"/>
      <c r="C61" s="5"/>
      <c r="D61" s="5"/>
      <c r="E61" s="5"/>
      <c r="F61" s="5"/>
      <c r="G61" s="5"/>
      <c r="H61" s="5"/>
      <c r="I61" s="5"/>
      <c r="J61" s="5"/>
      <c r="K61" s="5"/>
      <c r="L61" s="5"/>
      <c r="M61" s="5"/>
      <c r="N61" s="5"/>
      <c r="O61" s="5"/>
      <c r="P61" s="5"/>
      <c r="Q61" s="5"/>
      <c r="R61" s="5"/>
      <c r="S61" s="5"/>
      <c r="T61" s="5"/>
      <c r="U61" s="5"/>
      <c r="V61" s="5"/>
      <c r="W61" s="5"/>
      <c r="X61" s="5"/>
      <c r="Y61" s="5"/>
      <c r="Z61" s="5"/>
    </row>
    <row r="62">
      <c r="A62" s="5"/>
      <c r="B62" s="5"/>
      <c r="C62" s="5"/>
      <c r="D62" s="5"/>
      <c r="E62" s="5"/>
      <c r="F62" s="5"/>
      <c r="G62" s="5"/>
      <c r="H62" s="5"/>
      <c r="I62" s="5"/>
      <c r="J62" s="5"/>
      <c r="K62" s="5"/>
      <c r="L62" s="5"/>
      <c r="M62" s="5"/>
      <c r="N62" s="5"/>
      <c r="O62" s="5"/>
      <c r="P62" s="5"/>
      <c r="Q62" s="5"/>
      <c r="R62" s="5"/>
      <c r="S62" s="5"/>
      <c r="T62" s="5"/>
      <c r="U62" s="5"/>
      <c r="V62" s="5"/>
      <c r="W62" s="5"/>
      <c r="X62" s="5"/>
      <c r="Y62" s="5"/>
      <c r="Z62" s="5"/>
    </row>
    <row r="63">
      <c r="A63" s="5"/>
      <c r="B63" s="5"/>
      <c r="C63" s="5"/>
      <c r="D63" s="5"/>
      <c r="E63" s="5"/>
      <c r="F63" s="5"/>
      <c r="G63" s="5"/>
      <c r="H63" s="5"/>
      <c r="I63" s="5"/>
      <c r="J63" s="5"/>
      <c r="K63" s="5"/>
      <c r="L63" s="5"/>
      <c r="M63" s="5"/>
      <c r="N63" s="5"/>
      <c r="O63" s="5"/>
      <c r="P63" s="5"/>
      <c r="Q63" s="5"/>
      <c r="R63" s="5"/>
      <c r="S63" s="5"/>
      <c r="T63" s="5"/>
      <c r="U63" s="5"/>
      <c r="V63" s="5"/>
      <c r="W63" s="5"/>
      <c r="X63" s="5"/>
      <c r="Y63" s="5"/>
      <c r="Z63" s="5"/>
    </row>
    <row r="64">
      <c r="A64" s="5"/>
      <c r="B64" s="5"/>
      <c r="C64" s="5"/>
      <c r="D64" s="5"/>
      <c r="E64" s="5"/>
      <c r="F64" s="5"/>
      <c r="G64" s="5"/>
      <c r="H64" s="5"/>
      <c r="I64" s="5"/>
      <c r="J64" s="5"/>
      <c r="K64" s="5"/>
      <c r="L64" s="5"/>
      <c r="M64" s="5"/>
      <c r="N64" s="5"/>
      <c r="O64" s="5"/>
      <c r="P64" s="5"/>
      <c r="Q64" s="5"/>
      <c r="R64" s="5"/>
      <c r="S64" s="5"/>
      <c r="T64" s="5"/>
      <c r="U64" s="5"/>
      <c r="V64" s="5"/>
      <c r="W64" s="5"/>
      <c r="X64" s="5"/>
      <c r="Y64" s="5"/>
      <c r="Z64" s="5"/>
    </row>
    <row r="65">
      <c r="A65" s="5"/>
      <c r="B65" s="5"/>
      <c r="C65" s="5"/>
      <c r="D65" s="5"/>
      <c r="E65" s="5"/>
      <c r="F65" s="5"/>
      <c r="G65" s="5"/>
      <c r="H65" s="5"/>
      <c r="I65" s="5"/>
      <c r="J65" s="5"/>
      <c r="K65" s="5"/>
      <c r="L65" s="5"/>
      <c r="M65" s="5"/>
      <c r="N65" s="5"/>
      <c r="O65" s="5"/>
      <c r="P65" s="5"/>
      <c r="Q65" s="5"/>
      <c r="R65" s="5"/>
      <c r="S65" s="5"/>
      <c r="T65" s="5"/>
      <c r="U65" s="5"/>
      <c r="V65" s="5"/>
      <c r="W65" s="5"/>
      <c r="X65" s="5"/>
      <c r="Y65" s="5"/>
      <c r="Z65" s="5"/>
    </row>
    <row r="66">
      <c r="A66" s="5"/>
      <c r="B66" s="5"/>
      <c r="C66" s="5"/>
      <c r="D66" s="5"/>
      <c r="E66" s="5"/>
      <c r="F66" s="5"/>
      <c r="G66" s="5"/>
      <c r="H66" s="5"/>
      <c r="I66" s="5"/>
      <c r="J66" s="5"/>
      <c r="K66" s="5"/>
      <c r="L66" s="5"/>
      <c r="M66" s="5"/>
      <c r="N66" s="5"/>
      <c r="O66" s="5"/>
      <c r="P66" s="5"/>
      <c r="Q66" s="5"/>
      <c r="R66" s="5"/>
      <c r="S66" s="5"/>
      <c r="T66" s="5"/>
      <c r="U66" s="5"/>
      <c r="V66" s="5"/>
      <c r="W66" s="5"/>
      <c r="X66" s="5"/>
      <c r="Y66" s="5"/>
      <c r="Z66" s="5"/>
    </row>
    <row r="67">
      <c r="A67" s="5"/>
      <c r="B67" s="5"/>
      <c r="C67" s="5"/>
      <c r="D67" s="5"/>
      <c r="E67" s="5"/>
      <c r="F67" s="5"/>
      <c r="G67" s="5"/>
      <c r="H67" s="5"/>
      <c r="I67" s="5"/>
      <c r="J67" s="5"/>
      <c r="K67" s="5"/>
      <c r="L67" s="5"/>
      <c r="M67" s="5"/>
      <c r="N67" s="5"/>
      <c r="O67" s="5"/>
      <c r="P67" s="5"/>
      <c r="Q67" s="5"/>
      <c r="R67" s="5"/>
      <c r="S67" s="5"/>
      <c r="T67" s="5"/>
      <c r="U67" s="5"/>
      <c r="V67" s="5"/>
      <c r="W67" s="5"/>
      <c r="X67" s="5"/>
      <c r="Y67" s="5"/>
      <c r="Z67" s="5"/>
    </row>
    <row r="68">
      <c r="A68" s="5"/>
      <c r="B68" s="5"/>
      <c r="C68" s="5"/>
      <c r="D68" s="5"/>
      <c r="E68" s="5"/>
      <c r="F68" s="5"/>
      <c r="G68" s="5"/>
      <c r="H68" s="5"/>
      <c r="I68" s="5"/>
      <c r="J68" s="5"/>
      <c r="K68" s="5"/>
      <c r="L68" s="5"/>
      <c r="M68" s="5"/>
      <c r="N68" s="5"/>
      <c r="O68" s="5"/>
      <c r="P68" s="5"/>
      <c r="Q68" s="5"/>
      <c r="R68" s="5"/>
      <c r="S68" s="5"/>
      <c r="T68" s="5"/>
      <c r="U68" s="5"/>
      <c r="V68" s="5"/>
      <c r="W68" s="5"/>
      <c r="X68" s="5"/>
      <c r="Y68" s="5"/>
      <c r="Z68" s="5"/>
    </row>
    <row r="69">
      <c r="A69" s="5"/>
      <c r="B69" s="5"/>
      <c r="C69" s="5"/>
      <c r="D69" s="5"/>
      <c r="E69" s="5"/>
      <c r="F69" s="5"/>
      <c r="G69" s="5"/>
      <c r="H69" s="5"/>
      <c r="I69" s="5"/>
      <c r="J69" s="5"/>
      <c r="K69" s="5"/>
      <c r="L69" s="5"/>
      <c r="M69" s="5"/>
      <c r="N69" s="5"/>
      <c r="O69" s="5"/>
      <c r="P69" s="5"/>
      <c r="Q69" s="5"/>
      <c r="R69" s="5"/>
      <c r="S69" s="5"/>
      <c r="T69" s="5"/>
      <c r="U69" s="5"/>
      <c r="V69" s="5"/>
      <c r="W69" s="5"/>
      <c r="X69" s="5"/>
      <c r="Y69" s="5"/>
      <c r="Z69" s="5"/>
    </row>
    <row r="70">
      <c r="A70" s="5"/>
      <c r="B70" s="5"/>
      <c r="C70" s="5"/>
      <c r="D70" s="5"/>
      <c r="E70" s="5"/>
      <c r="F70" s="5"/>
      <c r="G70" s="5"/>
      <c r="H70" s="5"/>
      <c r="I70" s="5"/>
      <c r="J70" s="5"/>
      <c r="K70" s="5"/>
      <c r="L70" s="5"/>
      <c r="M70" s="5"/>
      <c r="N70" s="5"/>
      <c r="O70" s="5"/>
      <c r="P70" s="5"/>
      <c r="Q70" s="5"/>
      <c r="R70" s="5"/>
      <c r="S70" s="5"/>
      <c r="T70" s="5"/>
      <c r="U70" s="5"/>
      <c r="V70" s="5"/>
      <c r="W70" s="5"/>
      <c r="X70" s="5"/>
      <c r="Y70" s="5"/>
      <c r="Z70" s="5"/>
    </row>
    <row r="71">
      <c r="A71" s="5"/>
      <c r="B71" s="5"/>
      <c r="C71" s="5"/>
      <c r="D71" s="5"/>
      <c r="E71" s="5"/>
      <c r="F71" s="5"/>
      <c r="G71" s="5"/>
      <c r="H71" s="5"/>
      <c r="I71" s="5"/>
      <c r="J71" s="5"/>
      <c r="K71" s="5"/>
      <c r="L71" s="5"/>
      <c r="M71" s="5"/>
      <c r="N71" s="5"/>
      <c r="O71" s="5"/>
      <c r="P71" s="5"/>
      <c r="Q71" s="5"/>
      <c r="R71" s="5"/>
      <c r="S71" s="5"/>
      <c r="T71" s="5"/>
      <c r="U71" s="5"/>
      <c r="V71" s="5"/>
      <c r="W71" s="5"/>
      <c r="X71" s="5"/>
      <c r="Y71" s="5"/>
      <c r="Z71" s="5"/>
    </row>
    <row r="72">
      <c r="A72" s="5"/>
      <c r="B72" s="5"/>
      <c r="C72" s="5"/>
      <c r="D72" s="5"/>
      <c r="E72" s="5"/>
      <c r="F72" s="5"/>
      <c r="G72" s="5"/>
      <c r="H72" s="5"/>
      <c r="I72" s="5"/>
      <c r="J72" s="5"/>
      <c r="K72" s="5"/>
      <c r="L72" s="5"/>
      <c r="M72" s="5"/>
      <c r="N72" s="5"/>
      <c r="O72" s="5"/>
      <c r="P72" s="5"/>
      <c r="Q72" s="5"/>
      <c r="R72" s="5"/>
      <c r="S72" s="5"/>
      <c r="T72" s="5"/>
      <c r="U72" s="5"/>
      <c r="V72" s="5"/>
      <c r="W72" s="5"/>
      <c r="X72" s="5"/>
      <c r="Y72" s="5"/>
      <c r="Z72" s="5"/>
    </row>
    <row r="73">
      <c r="A73" s="5"/>
      <c r="B73" s="5"/>
      <c r="C73" s="5"/>
      <c r="D73" s="5"/>
      <c r="E73" s="5"/>
      <c r="F73" s="5"/>
      <c r="G73" s="5"/>
      <c r="H73" s="5"/>
      <c r="I73" s="5"/>
      <c r="J73" s="5"/>
      <c r="K73" s="5"/>
      <c r="L73" s="5"/>
      <c r="M73" s="5"/>
      <c r="N73" s="5"/>
      <c r="O73" s="5"/>
      <c r="P73" s="5"/>
      <c r="Q73" s="5"/>
      <c r="R73" s="5"/>
      <c r="S73" s="5"/>
      <c r="T73" s="5"/>
      <c r="U73" s="5"/>
      <c r="V73" s="5"/>
      <c r="W73" s="5"/>
      <c r="X73" s="5"/>
      <c r="Y73" s="5"/>
      <c r="Z73" s="5"/>
    </row>
    <row r="74">
      <c r="A74" s="5"/>
      <c r="B74" s="5"/>
      <c r="C74" s="5"/>
      <c r="D74" s="5"/>
      <c r="E74" s="5"/>
      <c r="F74" s="5"/>
      <c r="G74" s="5"/>
      <c r="H74" s="5"/>
      <c r="I74" s="5"/>
      <c r="J74" s="5"/>
      <c r="K74" s="5"/>
      <c r="L74" s="5"/>
      <c r="M74" s="5"/>
      <c r="N74" s="5"/>
      <c r="O74" s="5"/>
      <c r="P74" s="5"/>
      <c r="Q74" s="5"/>
      <c r="R74" s="5"/>
      <c r="S74" s="5"/>
      <c r="T74" s="5"/>
      <c r="U74" s="5"/>
      <c r="V74" s="5"/>
      <c r="W74" s="5"/>
      <c r="X74" s="5"/>
      <c r="Y74" s="5"/>
      <c r="Z74" s="5"/>
    </row>
    <row r="75">
      <c r="A75" s="5"/>
      <c r="B75" s="5"/>
      <c r="C75" s="5"/>
      <c r="D75" s="5"/>
      <c r="E75" s="5"/>
      <c r="F75" s="5"/>
      <c r="G75" s="5"/>
      <c r="H75" s="5"/>
      <c r="I75" s="5"/>
      <c r="J75" s="5"/>
      <c r="K75" s="5"/>
      <c r="L75" s="5"/>
      <c r="M75" s="5"/>
      <c r="N75" s="5"/>
      <c r="O75" s="5"/>
      <c r="P75" s="5"/>
      <c r="Q75" s="5"/>
      <c r="R75" s="5"/>
      <c r="S75" s="5"/>
      <c r="T75" s="5"/>
      <c r="U75" s="5"/>
      <c r="V75" s="5"/>
      <c r="W75" s="5"/>
      <c r="X75" s="5"/>
      <c r="Y75" s="5"/>
      <c r="Z75" s="5"/>
    </row>
    <row r="76">
      <c r="A76" s="5"/>
      <c r="B76" s="5"/>
      <c r="C76" s="5"/>
      <c r="D76" s="5"/>
      <c r="E76" s="5"/>
      <c r="F76" s="5"/>
      <c r="G76" s="5"/>
      <c r="H76" s="5"/>
      <c r="I76" s="5"/>
      <c r="J76" s="5"/>
      <c r="K76" s="5"/>
      <c r="L76" s="5"/>
      <c r="M76" s="5"/>
      <c r="N76" s="5"/>
      <c r="O76" s="5"/>
      <c r="P76" s="5"/>
      <c r="Q76" s="5"/>
      <c r="R76" s="5"/>
      <c r="S76" s="5"/>
      <c r="T76" s="5"/>
      <c r="U76" s="5"/>
      <c r="V76" s="5"/>
      <c r="W76" s="5"/>
      <c r="X76" s="5"/>
      <c r="Y76" s="5"/>
      <c r="Z76" s="5"/>
    </row>
    <row r="77">
      <c r="A77" s="5"/>
      <c r="B77" s="5"/>
      <c r="C77" s="5"/>
      <c r="D77" s="5"/>
      <c r="E77" s="5"/>
      <c r="F77" s="5"/>
      <c r="G77" s="5"/>
      <c r="H77" s="5"/>
      <c r="I77" s="5"/>
      <c r="J77" s="5"/>
      <c r="K77" s="5"/>
      <c r="L77" s="5"/>
      <c r="M77" s="5"/>
      <c r="N77" s="5"/>
      <c r="O77" s="5"/>
      <c r="P77" s="5"/>
      <c r="Q77" s="5"/>
      <c r="R77" s="5"/>
      <c r="S77" s="5"/>
      <c r="T77" s="5"/>
      <c r="U77" s="5"/>
      <c r="V77" s="5"/>
      <c r="W77" s="5"/>
      <c r="X77" s="5"/>
      <c r="Y77" s="5"/>
      <c r="Z77" s="5"/>
    </row>
    <row r="78">
      <c r="A78" s="5"/>
      <c r="B78" s="5"/>
      <c r="C78" s="5"/>
      <c r="D78" s="5"/>
      <c r="E78" s="5"/>
      <c r="F78" s="5"/>
      <c r="G78" s="5"/>
      <c r="H78" s="5"/>
      <c r="I78" s="5"/>
      <c r="J78" s="5"/>
      <c r="K78" s="5"/>
      <c r="L78" s="5"/>
      <c r="M78" s="5"/>
      <c r="N78" s="5"/>
      <c r="O78" s="5"/>
      <c r="P78" s="5"/>
      <c r="Q78" s="5"/>
      <c r="R78" s="5"/>
      <c r="S78" s="5"/>
      <c r="T78" s="5"/>
      <c r="U78" s="5"/>
      <c r="V78" s="5"/>
      <c r="W78" s="5"/>
      <c r="X78" s="5"/>
      <c r="Y78" s="5"/>
      <c r="Z78" s="5"/>
    </row>
    <row r="79">
      <c r="A79" s="5"/>
      <c r="B79" s="5"/>
      <c r="C79" s="5"/>
      <c r="D79" s="5"/>
      <c r="E79" s="5"/>
      <c r="F79" s="5"/>
      <c r="G79" s="5"/>
      <c r="H79" s="5"/>
      <c r="I79" s="5"/>
      <c r="J79" s="5"/>
      <c r="K79" s="5"/>
      <c r="L79" s="5"/>
      <c r="M79" s="5"/>
      <c r="N79" s="5"/>
      <c r="O79" s="5"/>
      <c r="P79" s="5"/>
      <c r="Q79" s="5"/>
      <c r="R79" s="5"/>
      <c r="S79" s="5"/>
      <c r="T79" s="5"/>
      <c r="U79" s="5"/>
      <c r="V79" s="5"/>
      <c r="W79" s="5"/>
      <c r="X79" s="5"/>
      <c r="Y79" s="5"/>
      <c r="Z79" s="5"/>
    </row>
    <row r="80">
      <c r="A80" s="5"/>
      <c r="B80" s="5"/>
      <c r="C80" s="5"/>
      <c r="D80" s="5"/>
      <c r="E80" s="5"/>
      <c r="F80" s="5"/>
      <c r="G80" s="5"/>
      <c r="H80" s="5"/>
      <c r="I80" s="5"/>
      <c r="J80" s="5"/>
      <c r="K80" s="5"/>
      <c r="L80" s="5"/>
      <c r="M80" s="5"/>
      <c r="N80" s="5"/>
      <c r="O80" s="5"/>
      <c r="P80" s="5"/>
      <c r="Q80" s="5"/>
      <c r="R80" s="5"/>
      <c r="S80" s="5"/>
      <c r="T80" s="5"/>
      <c r="U80" s="5"/>
      <c r="V80" s="5"/>
      <c r="W80" s="5"/>
      <c r="X80" s="5"/>
      <c r="Y80" s="5"/>
      <c r="Z80" s="5"/>
    </row>
    <row r="81">
      <c r="A81" s="5"/>
      <c r="B81" s="5"/>
      <c r="C81" s="5"/>
      <c r="D81" s="5"/>
      <c r="E81" s="5"/>
      <c r="F81" s="5"/>
      <c r="G81" s="5"/>
      <c r="H81" s="5"/>
      <c r="I81" s="5"/>
      <c r="J81" s="5"/>
      <c r="K81" s="5"/>
      <c r="L81" s="5"/>
      <c r="M81" s="5"/>
      <c r="N81" s="5"/>
      <c r="O81" s="5"/>
      <c r="P81" s="5"/>
      <c r="Q81" s="5"/>
      <c r="R81" s="5"/>
      <c r="S81" s="5"/>
      <c r="T81" s="5"/>
      <c r="U81" s="5"/>
      <c r="V81" s="5"/>
      <c r="W81" s="5"/>
      <c r="X81" s="5"/>
      <c r="Y81" s="5"/>
      <c r="Z81" s="5"/>
    </row>
    <row r="82">
      <c r="A82" s="5"/>
      <c r="B82" s="5"/>
      <c r="C82" s="5"/>
      <c r="D82" s="5"/>
      <c r="E82" s="5"/>
      <c r="F82" s="5"/>
      <c r="G82" s="5"/>
      <c r="H82" s="5"/>
      <c r="I82" s="5"/>
      <c r="J82" s="5"/>
      <c r="K82" s="5"/>
      <c r="L82" s="5"/>
      <c r="M82" s="5"/>
      <c r="N82" s="5"/>
      <c r="O82" s="5"/>
      <c r="P82" s="5"/>
      <c r="Q82" s="5"/>
      <c r="R82" s="5"/>
      <c r="S82" s="5"/>
      <c r="T82" s="5"/>
      <c r="U82" s="5"/>
      <c r="V82" s="5"/>
      <c r="W82" s="5"/>
      <c r="X82" s="5"/>
      <c r="Y82" s="5"/>
      <c r="Z82" s="5"/>
    </row>
    <row r="83">
      <c r="A83" s="5"/>
      <c r="B83" s="5"/>
      <c r="C83" s="5"/>
      <c r="D83" s="5"/>
      <c r="E83" s="5"/>
      <c r="F83" s="5"/>
      <c r="G83" s="5"/>
      <c r="H83" s="5"/>
      <c r="I83" s="5"/>
      <c r="J83" s="5"/>
      <c r="K83" s="5"/>
      <c r="L83" s="5"/>
      <c r="M83" s="5"/>
      <c r="N83" s="5"/>
      <c r="O83" s="5"/>
      <c r="P83" s="5"/>
      <c r="Q83" s="5"/>
      <c r="R83" s="5"/>
      <c r="S83" s="5"/>
      <c r="T83" s="5"/>
      <c r="U83" s="5"/>
      <c r="V83" s="5"/>
      <c r="W83" s="5"/>
      <c r="X83" s="5"/>
      <c r="Y83" s="5"/>
      <c r="Z83" s="5"/>
    </row>
    <row r="84">
      <c r="A84" s="5"/>
      <c r="B84" s="5"/>
      <c r="C84" s="5"/>
      <c r="D84" s="5"/>
      <c r="E84" s="5"/>
      <c r="F84" s="5"/>
      <c r="G84" s="5"/>
      <c r="H84" s="5"/>
      <c r="I84" s="5"/>
      <c r="J84" s="5"/>
      <c r="K84" s="5"/>
      <c r="L84" s="5"/>
      <c r="M84" s="5"/>
      <c r="N84" s="5"/>
      <c r="O84" s="5"/>
      <c r="P84" s="5"/>
      <c r="Q84" s="5"/>
      <c r="R84" s="5"/>
      <c r="S84" s="5"/>
      <c r="T84" s="5"/>
      <c r="U84" s="5"/>
      <c r="V84" s="5"/>
      <c r="W84" s="5"/>
      <c r="X84" s="5"/>
      <c r="Y84" s="5"/>
      <c r="Z84" s="5"/>
    </row>
    <row r="85">
      <c r="A85" s="5"/>
      <c r="B85" s="5"/>
      <c r="C85" s="5"/>
      <c r="D85" s="5"/>
      <c r="E85" s="5"/>
      <c r="F85" s="5"/>
      <c r="G85" s="5"/>
      <c r="H85" s="5"/>
      <c r="I85" s="5"/>
      <c r="J85" s="5"/>
      <c r="K85" s="5"/>
      <c r="L85" s="5"/>
      <c r="M85" s="5"/>
      <c r="N85" s="5"/>
      <c r="O85" s="5"/>
      <c r="P85" s="5"/>
      <c r="Q85" s="5"/>
      <c r="R85" s="5"/>
      <c r="S85" s="5"/>
      <c r="T85" s="5"/>
      <c r="U85" s="5"/>
      <c r="V85" s="5"/>
      <c r="W85" s="5"/>
      <c r="X85" s="5"/>
      <c r="Y85" s="5"/>
      <c r="Z85" s="5"/>
    </row>
    <row r="86">
      <c r="A86" s="5"/>
      <c r="B86" s="5"/>
      <c r="C86" s="5"/>
      <c r="D86" s="5"/>
      <c r="E86" s="5"/>
      <c r="F86" s="5"/>
      <c r="G86" s="5"/>
      <c r="H86" s="5"/>
      <c r="I86" s="5"/>
      <c r="J86" s="5"/>
      <c r="K86" s="5"/>
      <c r="L86" s="5"/>
      <c r="M86" s="5"/>
      <c r="N86" s="5"/>
      <c r="O86" s="5"/>
      <c r="P86" s="5"/>
      <c r="Q86" s="5"/>
      <c r="R86" s="5"/>
      <c r="S86" s="5"/>
      <c r="T86" s="5"/>
      <c r="U86" s="5"/>
      <c r="V86" s="5"/>
      <c r="W86" s="5"/>
      <c r="X86" s="5"/>
      <c r="Y86" s="5"/>
      <c r="Z86" s="5"/>
    </row>
    <row r="87">
      <c r="A87" s="5"/>
      <c r="B87" s="5"/>
      <c r="C87" s="5"/>
      <c r="D87" s="5"/>
      <c r="E87" s="5"/>
      <c r="F87" s="5"/>
      <c r="G87" s="5"/>
      <c r="H87" s="5"/>
      <c r="I87" s="5"/>
      <c r="J87" s="5"/>
      <c r="K87" s="5"/>
      <c r="L87" s="5"/>
      <c r="M87" s="5"/>
      <c r="N87" s="5"/>
      <c r="O87" s="5"/>
      <c r="P87" s="5"/>
      <c r="Q87" s="5"/>
      <c r="R87" s="5"/>
      <c r="S87" s="5"/>
      <c r="T87" s="5"/>
      <c r="U87" s="5"/>
      <c r="V87" s="5"/>
      <c r="W87" s="5"/>
      <c r="X87" s="5"/>
      <c r="Y87" s="5"/>
      <c r="Z87" s="5"/>
    </row>
    <row r="88">
      <c r="A88" s="5"/>
      <c r="B88" s="5"/>
      <c r="C88" s="5"/>
      <c r="D88" s="5"/>
      <c r="E88" s="5"/>
      <c r="F88" s="5"/>
      <c r="G88" s="5"/>
      <c r="H88" s="5"/>
      <c r="I88" s="5"/>
      <c r="J88" s="5"/>
      <c r="K88" s="5"/>
      <c r="L88" s="5"/>
      <c r="M88" s="5"/>
      <c r="N88" s="5"/>
      <c r="O88" s="5"/>
      <c r="P88" s="5"/>
      <c r="Q88" s="5"/>
      <c r="R88" s="5"/>
      <c r="S88" s="5"/>
      <c r="T88" s="5"/>
      <c r="U88" s="5"/>
      <c r="V88" s="5"/>
      <c r="W88" s="5"/>
      <c r="X88" s="5"/>
      <c r="Y88" s="5"/>
      <c r="Z88" s="5"/>
    </row>
    <row r="89">
      <c r="A89" s="5"/>
      <c r="B89" s="5"/>
      <c r="C89" s="5"/>
      <c r="D89" s="5"/>
      <c r="E89" s="5"/>
      <c r="F89" s="5"/>
      <c r="G89" s="5"/>
      <c r="H89" s="5"/>
      <c r="I89" s="5"/>
      <c r="J89" s="5"/>
      <c r="K89" s="5"/>
      <c r="L89" s="5"/>
      <c r="M89" s="5"/>
      <c r="N89" s="5"/>
      <c r="O89" s="5"/>
      <c r="P89" s="5"/>
      <c r="Q89" s="5"/>
      <c r="R89" s="5"/>
      <c r="S89" s="5"/>
      <c r="T89" s="5"/>
      <c r="U89" s="5"/>
      <c r="V89" s="5"/>
      <c r="W89" s="5"/>
      <c r="X89" s="5"/>
      <c r="Y89" s="5"/>
      <c r="Z89" s="5"/>
    </row>
    <row r="90">
      <c r="A90" s="5"/>
      <c r="B90" s="5"/>
      <c r="C90" s="5"/>
      <c r="D90" s="5"/>
      <c r="E90" s="5"/>
      <c r="F90" s="5"/>
      <c r="G90" s="5"/>
      <c r="H90" s="5"/>
      <c r="I90" s="5"/>
      <c r="J90" s="5"/>
      <c r="K90" s="5"/>
      <c r="L90" s="5"/>
      <c r="M90" s="5"/>
      <c r="N90" s="5"/>
      <c r="O90" s="5"/>
      <c r="P90" s="5"/>
      <c r="Q90" s="5"/>
      <c r="R90" s="5"/>
      <c r="S90" s="5"/>
      <c r="T90" s="5"/>
      <c r="U90" s="5"/>
      <c r="V90" s="5"/>
      <c r="W90" s="5"/>
      <c r="X90" s="5"/>
      <c r="Y90" s="5"/>
      <c r="Z90" s="5"/>
    </row>
    <row r="91">
      <c r="A91" s="5"/>
      <c r="B91" s="5"/>
      <c r="C91" s="5"/>
      <c r="D91" s="5"/>
      <c r="E91" s="5"/>
      <c r="F91" s="5"/>
      <c r="G91" s="5"/>
      <c r="H91" s="5"/>
      <c r="I91" s="5"/>
      <c r="J91" s="5"/>
      <c r="K91" s="5"/>
      <c r="L91" s="5"/>
      <c r="M91" s="5"/>
      <c r="N91" s="5"/>
      <c r="O91" s="5"/>
      <c r="P91" s="5"/>
      <c r="Q91" s="5"/>
      <c r="R91" s="5"/>
      <c r="S91" s="5"/>
      <c r="T91" s="5"/>
      <c r="U91" s="5"/>
      <c r="V91" s="5"/>
      <c r="W91" s="5"/>
      <c r="X91" s="5"/>
      <c r="Y91" s="5"/>
      <c r="Z91" s="5"/>
    </row>
    <row r="92">
      <c r="A92" s="5"/>
      <c r="B92" s="5"/>
      <c r="C92" s="5"/>
      <c r="D92" s="5"/>
      <c r="E92" s="5"/>
      <c r="F92" s="5"/>
      <c r="G92" s="5"/>
      <c r="H92" s="5"/>
      <c r="I92" s="5"/>
      <c r="J92" s="5"/>
      <c r="K92" s="5"/>
      <c r="L92" s="5"/>
      <c r="M92" s="5"/>
      <c r="N92" s="5"/>
      <c r="O92" s="5"/>
      <c r="P92" s="5"/>
      <c r="Q92" s="5"/>
      <c r="R92" s="5"/>
      <c r="S92" s="5"/>
      <c r="T92" s="5"/>
      <c r="U92" s="5"/>
      <c r="V92" s="5"/>
      <c r="W92" s="5"/>
      <c r="X92" s="5"/>
      <c r="Y92" s="5"/>
      <c r="Z92" s="5"/>
    </row>
    <row r="93">
      <c r="A93" s="5"/>
      <c r="B93" s="5"/>
      <c r="C93" s="5"/>
      <c r="D93" s="5"/>
      <c r="E93" s="5"/>
      <c r="F93" s="5"/>
      <c r="G93" s="5"/>
      <c r="H93" s="5"/>
      <c r="I93" s="5"/>
      <c r="J93" s="5"/>
      <c r="K93" s="5"/>
      <c r="L93" s="5"/>
      <c r="M93" s="5"/>
      <c r="N93" s="5"/>
      <c r="O93" s="5"/>
      <c r="P93" s="5"/>
      <c r="Q93" s="5"/>
      <c r="R93" s="5"/>
      <c r="S93" s="5"/>
      <c r="T93" s="5"/>
      <c r="U93" s="5"/>
      <c r="V93" s="5"/>
      <c r="W93" s="5"/>
      <c r="X93" s="5"/>
      <c r="Y93" s="5"/>
      <c r="Z93" s="5"/>
    </row>
    <row r="94">
      <c r="A94" s="5"/>
      <c r="B94" s="5"/>
      <c r="C94" s="5"/>
      <c r="D94" s="5"/>
      <c r="E94" s="5"/>
      <c r="F94" s="5"/>
      <c r="G94" s="5"/>
      <c r="H94" s="5"/>
      <c r="I94" s="5"/>
      <c r="J94" s="5"/>
      <c r="K94" s="5"/>
      <c r="L94" s="5"/>
      <c r="M94" s="5"/>
      <c r="N94" s="5"/>
      <c r="O94" s="5"/>
      <c r="P94" s="5"/>
      <c r="Q94" s="5"/>
      <c r="R94" s="5"/>
      <c r="S94" s="5"/>
      <c r="T94" s="5"/>
      <c r="U94" s="5"/>
      <c r="V94" s="5"/>
      <c r="W94" s="5"/>
      <c r="X94" s="5"/>
      <c r="Y94" s="5"/>
      <c r="Z94" s="5"/>
    </row>
    <row r="95">
      <c r="A95" s="5"/>
      <c r="B95" s="5"/>
      <c r="C95" s="5"/>
      <c r="D95" s="5"/>
      <c r="E95" s="5"/>
      <c r="F95" s="5"/>
      <c r="G95" s="5"/>
      <c r="H95" s="5"/>
      <c r="I95" s="5"/>
      <c r="J95" s="5"/>
      <c r="K95" s="5"/>
      <c r="L95" s="5"/>
      <c r="M95" s="5"/>
      <c r="N95" s="5"/>
      <c r="O95" s="5"/>
      <c r="P95" s="5"/>
      <c r="Q95" s="5"/>
      <c r="R95" s="5"/>
      <c r="S95" s="5"/>
      <c r="T95" s="5"/>
      <c r="U95" s="5"/>
      <c r="V95" s="5"/>
      <c r="W95" s="5"/>
      <c r="X95" s="5"/>
      <c r="Y95" s="5"/>
      <c r="Z95" s="5"/>
    </row>
    <row r="96">
      <c r="A96" s="5"/>
      <c r="B96" s="5"/>
      <c r="C96" s="5"/>
      <c r="D96" s="5"/>
      <c r="E96" s="5"/>
      <c r="F96" s="5"/>
      <c r="G96" s="5"/>
      <c r="H96" s="5"/>
      <c r="I96" s="5"/>
      <c r="J96" s="5"/>
      <c r="K96" s="5"/>
      <c r="L96" s="5"/>
      <c r="M96" s="5"/>
      <c r="N96" s="5"/>
      <c r="O96" s="5"/>
      <c r="P96" s="5"/>
      <c r="Q96" s="5"/>
      <c r="R96" s="5"/>
      <c r="S96" s="5"/>
      <c r="T96" s="5"/>
      <c r="U96" s="5"/>
      <c r="V96" s="5"/>
      <c r="W96" s="5"/>
      <c r="X96" s="5"/>
      <c r="Y96" s="5"/>
      <c r="Z96" s="5"/>
    </row>
    <row r="97">
      <c r="A97" s="5"/>
      <c r="B97" s="5"/>
      <c r="C97" s="5"/>
      <c r="D97" s="5"/>
      <c r="E97" s="5"/>
      <c r="F97" s="5"/>
      <c r="G97" s="5"/>
      <c r="H97" s="5"/>
      <c r="I97" s="5"/>
      <c r="J97" s="5"/>
      <c r="K97" s="5"/>
      <c r="L97" s="5"/>
      <c r="M97" s="5"/>
      <c r="N97" s="5"/>
      <c r="O97" s="5"/>
      <c r="P97" s="5"/>
      <c r="Q97" s="5"/>
      <c r="R97" s="5"/>
      <c r="S97" s="5"/>
      <c r="T97" s="5"/>
      <c r="U97" s="5"/>
      <c r="V97" s="5"/>
      <c r="W97" s="5"/>
      <c r="X97" s="5"/>
      <c r="Y97" s="5"/>
      <c r="Z97" s="5"/>
    </row>
    <row r="98">
      <c r="A98" s="5"/>
      <c r="B98" s="5"/>
      <c r="C98" s="5"/>
      <c r="D98" s="5"/>
      <c r="E98" s="5"/>
      <c r="F98" s="5"/>
      <c r="G98" s="5"/>
      <c r="H98" s="5"/>
      <c r="I98" s="5"/>
      <c r="J98" s="5"/>
      <c r="K98" s="5"/>
      <c r="L98" s="5"/>
      <c r="M98" s="5"/>
      <c r="N98" s="5"/>
      <c r="O98" s="5"/>
      <c r="P98" s="5"/>
      <c r="Q98" s="5"/>
      <c r="R98" s="5"/>
      <c r="S98" s="5"/>
      <c r="T98" s="5"/>
      <c r="U98" s="5"/>
      <c r="V98" s="5"/>
      <c r="W98" s="5"/>
      <c r="X98" s="5"/>
      <c r="Y98" s="5"/>
      <c r="Z98" s="5"/>
    </row>
    <row r="99">
      <c r="A99" s="5"/>
      <c r="B99" s="5"/>
      <c r="C99" s="5"/>
      <c r="D99" s="5"/>
      <c r="E99" s="5"/>
      <c r="F99" s="5"/>
      <c r="G99" s="5"/>
      <c r="H99" s="5"/>
      <c r="I99" s="5"/>
      <c r="J99" s="5"/>
      <c r="K99" s="5"/>
      <c r="L99" s="5"/>
      <c r="M99" s="5"/>
      <c r="N99" s="5"/>
      <c r="O99" s="5"/>
      <c r="P99" s="5"/>
      <c r="Q99" s="5"/>
      <c r="R99" s="5"/>
      <c r="S99" s="5"/>
      <c r="T99" s="5"/>
      <c r="U99" s="5"/>
      <c r="V99" s="5"/>
      <c r="W99" s="5"/>
      <c r="X99" s="5"/>
      <c r="Y99" s="5"/>
      <c r="Z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7" t="s">
        <v>76</v>
      </c>
      <c r="B1" s="18" t="s">
        <v>77</v>
      </c>
      <c r="C1" s="18" t="s">
        <v>78</v>
      </c>
      <c r="D1" s="18" t="s">
        <v>79</v>
      </c>
      <c r="E1" s="18" t="s">
        <v>80</v>
      </c>
      <c r="F1" s="18" t="s">
        <v>81</v>
      </c>
      <c r="G1" s="19" t="s">
        <v>82</v>
      </c>
      <c r="H1" s="20"/>
      <c r="I1" s="20"/>
      <c r="J1" s="20"/>
      <c r="K1" s="21" t="s">
        <v>83</v>
      </c>
      <c r="L1" s="22"/>
      <c r="M1" s="20"/>
      <c r="N1" s="23"/>
      <c r="O1" s="20"/>
      <c r="P1" s="20"/>
      <c r="Q1" s="20"/>
      <c r="R1" s="20"/>
      <c r="S1" s="20"/>
      <c r="T1" s="20"/>
      <c r="U1" s="20"/>
      <c r="V1" s="20"/>
      <c r="W1" s="20"/>
      <c r="X1" s="20"/>
      <c r="Y1" s="20"/>
      <c r="Z1" s="20"/>
    </row>
    <row r="2" ht="12.75" customHeight="1">
      <c r="A2" s="24" t="s">
        <v>84</v>
      </c>
      <c r="B2" s="25"/>
      <c r="C2" s="25"/>
      <c r="D2" s="25"/>
      <c r="E2" s="26"/>
      <c r="F2" s="26"/>
      <c r="G2" s="25" t="s">
        <v>85</v>
      </c>
      <c r="H2" s="27"/>
      <c r="I2" s="27"/>
      <c r="J2" s="27"/>
      <c r="K2" s="26"/>
      <c r="L2" s="28"/>
      <c r="M2" s="20"/>
      <c r="N2" s="20"/>
      <c r="O2" s="20"/>
      <c r="P2" s="20"/>
      <c r="Q2" s="20"/>
      <c r="R2" s="20"/>
      <c r="S2" s="20"/>
      <c r="T2" s="20"/>
      <c r="U2" s="20"/>
      <c r="V2" s="20"/>
      <c r="W2" s="20"/>
      <c r="X2" s="20"/>
      <c r="Y2" s="20"/>
      <c r="Z2" s="20"/>
    </row>
    <row r="3" ht="12.75" customHeight="1">
      <c r="A3" s="29" t="s">
        <v>86</v>
      </c>
      <c r="B3" s="30" t="s">
        <v>87</v>
      </c>
      <c r="C3" s="31" t="s">
        <v>88</v>
      </c>
      <c r="D3" s="30" t="s">
        <v>89</v>
      </c>
      <c r="E3" s="29" t="s">
        <v>90</v>
      </c>
      <c r="F3" s="32"/>
      <c r="G3" s="29" t="s">
        <v>91</v>
      </c>
      <c r="H3" s="30" t="s">
        <v>92</v>
      </c>
      <c r="I3" s="30" t="s">
        <v>93</v>
      </c>
      <c r="J3" s="30" t="s">
        <v>94</v>
      </c>
      <c r="K3" s="29" t="s">
        <v>95</v>
      </c>
      <c r="L3" s="32"/>
      <c r="M3" s="20"/>
      <c r="N3" s="20"/>
      <c r="O3" s="20"/>
      <c r="P3" s="20"/>
      <c r="Q3" s="20"/>
      <c r="R3" s="20"/>
      <c r="S3" s="20"/>
      <c r="T3" s="20"/>
      <c r="U3" s="20"/>
      <c r="V3" s="20"/>
      <c r="W3" s="20"/>
      <c r="X3" s="20"/>
      <c r="Y3" s="20"/>
      <c r="Z3" s="20"/>
    </row>
    <row r="4" ht="12.75" customHeight="1">
      <c r="A4" s="33" t="s">
        <v>96</v>
      </c>
      <c r="B4" s="29" t="s">
        <v>97</v>
      </c>
      <c r="C4" s="29" t="s">
        <v>98</v>
      </c>
      <c r="D4" s="29"/>
      <c r="E4" s="29" t="s">
        <v>99</v>
      </c>
      <c r="F4" s="34" t="s">
        <v>100</v>
      </c>
      <c r="G4" s="33" t="s">
        <v>96</v>
      </c>
      <c r="H4" s="30" t="s">
        <v>97</v>
      </c>
      <c r="I4" s="30" t="s">
        <v>98</v>
      </c>
      <c r="J4" s="30"/>
      <c r="K4" s="29" t="s">
        <v>99</v>
      </c>
      <c r="L4" s="34" t="s">
        <v>100</v>
      </c>
      <c r="M4" s="20"/>
      <c r="N4" s="20"/>
      <c r="O4" s="20"/>
      <c r="P4" s="20"/>
      <c r="Q4" s="20"/>
      <c r="R4" s="20"/>
      <c r="S4" s="20"/>
      <c r="T4" s="20"/>
      <c r="U4" s="20"/>
      <c r="V4" s="20"/>
      <c r="W4" s="20"/>
      <c r="X4" s="20"/>
      <c r="Y4" s="20"/>
      <c r="Z4" s="20"/>
    </row>
    <row r="5" ht="12.75" customHeight="1">
      <c r="A5" s="35" t="s">
        <v>101</v>
      </c>
      <c r="B5" s="36">
        <v>100.0</v>
      </c>
      <c r="C5" s="37"/>
      <c r="D5" s="38"/>
      <c r="E5" s="39">
        <v>100.0</v>
      </c>
      <c r="F5" s="40">
        <v>100.0</v>
      </c>
      <c r="G5" s="41" t="s">
        <v>101</v>
      </c>
      <c r="H5" s="42">
        <v>0.0</v>
      </c>
      <c r="I5" s="43"/>
      <c r="J5" s="41"/>
      <c r="K5" s="42">
        <v>0.0</v>
      </c>
      <c r="L5" s="44">
        <v>0.0</v>
      </c>
      <c r="M5" s="20"/>
      <c r="N5" s="20"/>
      <c r="O5" s="20"/>
      <c r="P5" s="20"/>
      <c r="Q5" s="20"/>
      <c r="R5" s="20"/>
      <c r="S5" s="20"/>
      <c r="T5" s="20"/>
      <c r="U5" s="20"/>
      <c r="V5" s="20"/>
      <c r="W5" s="20"/>
      <c r="X5" s="20"/>
      <c r="Y5" s="20"/>
      <c r="Z5" s="20"/>
    </row>
    <row r="6" ht="12.75" customHeight="1">
      <c r="A6" s="35" t="s">
        <v>102</v>
      </c>
      <c r="B6" s="36">
        <v>0.0</v>
      </c>
      <c r="C6" s="37"/>
      <c r="D6" s="38"/>
      <c r="E6" s="36">
        <v>0.0</v>
      </c>
      <c r="F6" s="45">
        <v>0.0</v>
      </c>
      <c r="G6" s="41" t="s">
        <v>102</v>
      </c>
      <c r="H6" s="42">
        <v>0.0</v>
      </c>
      <c r="I6" s="43"/>
      <c r="J6" s="41"/>
      <c r="K6" s="42">
        <v>0.0</v>
      </c>
      <c r="L6" s="44">
        <v>0.0</v>
      </c>
      <c r="M6" s="20"/>
      <c r="N6" s="20"/>
      <c r="O6" s="20"/>
      <c r="P6" s="20"/>
      <c r="Q6" s="20"/>
      <c r="R6" s="20"/>
      <c r="S6" s="20"/>
      <c r="T6" s="20"/>
      <c r="U6" s="20"/>
      <c r="V6" s="20"/>
      <c r="W6" s="20"/>
      <c r="X6" s="20"/>
      <c r="Y6" s="20"/>
      <c r="Z6" s="20"/>
    </row>
    <row r="7" ht="12.75" customHeight="1">
      <c r="A7" s="35" t="s">
        <v>103</v>
      </c>
      <c r="B7" s="36">
        <v>50.0</v>
      </c>
      <c r="C7" s="37"/>
      <c r="D7" s="38"/>
      <c r="E7" s="39">
        <v>50.0</v>
      </c>
      <c r="F7" s="40">
        <v>50.0</v>
      </c>
      <c r="G7" s="41" t="s">
        <v>103</v>
      </c>
      <c r="H7" s="42">
        <v>0.0</v>
      </c>
      <c r="I7" s="43"/>
      <c r="J7" s="41"/>
      <c r="K7" s="42">
        <v>0.0</v>
      </c>
      <c r="L7" s="44">
        <v>0.0</v>
      </c>
      <c r="M7" s="20"/>
      <c r="N7" s="20"/>
      <c r="O7" s="20"/>
      <c r="P7" s="20"/>
      <c r="Q7" s="20"/>
      <c r="R7" s="20"/>
      <c r="S7" s="20"/>
      <c r="T7" s="20"/>
      <c r="U7" s="20"/>
      <c r="V7" s="20"/>
      <c r="W7" s="20"/>
      <c r="X7" s="20"/>
      <c r="Y7" s="20"/>
      <c r="Z7" s="20"/>
    </row>
    <row r="8" ht="12.75" customHeight="1">
      <c r="A8" s="35" t="s">
        <v>104</v>
      </c>
      <c r="B8" s="36">
        <v>0.0</v>
      </c>
      <c r="C8" s="37"/>
      <c r="D8" s="38"/>
      <c r="E8" s="36">
        <v>0.0</v>
      </c>
      <c r="F8" s="45">
        <v>0.0</v>
      </c>
      <c r="G8" s="41" t="s">
        <v>104</v>
      </c>
      <c r="H8" s="42">
        <v>0.0</v>
      </c>
      <c r="I8" s="43"/>
      <c r="J8" s="41"/>
      <c r="K8" s="42">
        <v>0.0</v>
      </c>
      <c r="L8" s="44">
        <v>0.0</v>
      </c>
      <c r="M8" s="20"/>
      <c r="N8" s="20"/>
      <c r="O8" s="20"/>
      <c r="P8" s="20"/>
      <c r="Q8" s="20"/>
      <c r="R8" s="20"/>
      <c r="S8" s="20"/>
      <c r="T8" s="20"/>
      <c r="U8" s="20"/>
      <c r="V8" s="20"/>
      <c r="W8" s="20"/>
      <c r="X8" s="20"/>
      <c r="Y8" s="20"/>
      <c r="Z8" s="20"/>
    </row>
    <row r="9" ht="12.75" customHeight="1">
      <c r="A9" s="38" t="s">
        <v>105</v>
      </c>
      <c r="B9" s="36">
        <v>0.0</v>
      </c>
      <c r="C9" s="37" t="s">
        <v>106</v>
      </c>
      <c r="D9" s="38"/>
      <c r="E9" s="46"/>
      <c r="F9" s="47"/>
      <c r="G9" s="41" t="s">
        <v>105</v>
      </c>
      <c r="H9" s="48">
        <v>0.0</v>
      </c>
      <c r="I9" s="49" t="s">
        <v>106</v>
      </c>
      <c r="J9" s="41"/>
      <c r="K9" s="50"/>
      <c r="L9" s="51"/>
      <c r="M9" s="20"/>
      <c r="N9" s="20"/>
      <c r="O9" s="20"/>
      <c r="P9" s="20"/>
      <c r="Q9" s="20"/>
      <c r="R9" s="20"/>
      <c r="S9" s="20"/>
      <c r="T9" s="20"/>
      <c r="U9" s="20"/>
      <c r="V9" s="20"/>
      <c r="W9" s="20"/>
      <c r="X9" s="20"/>
      <c r="Y9" s="20"/>
      <c r="Z9" s="20"/>
    </row>
    <row r="10" ht="12.75" customHeight="1">
      <c r="A10" s="52" t="s">
        <v>107</v>
      </c>
      <c r="B10" s="36"/>
      <c r="C10" s="37"/>
      <c r="D10" s="38"/>
      <c r="E10" s="36">
        <v>0.0</v>
      </c>
      <c r="F10" s="45">
        <v>0.0</v>
      </c>
      <c r="G10" s="53" t="s">
        <v>107</v>
      </c>
      <c r="H10" s="42"/>
      <c r="I10" s="43"/>
      <c r="J10" s="41"/>
      <c r="K10" s="42">
        <v>0.0</v>
      </c>
      <c r="L10" s="44">
        <v>0.0</v>
      </c>
      <c r="M10" s="20"/>
      <c r="N10" s="20"/>
      <c r="O10" s="20"/>
      <c r="P10" s="20"/>
      <c r="Q10" s="20"/>
      <c r="R10" s="20"/>
      <c r="S10" s="20"/>
      <c r="T10" s="20"/>
      <c r="U10" s="20"/>
      <c r="V10" s="20"/>
      <c r="W10" s="20"/>
      <c r="X10" s="20"/>
      <c r="Y10" s="20"/>
      <c r="Z10" s="20"/>
    </row>
    <row r="11" ht="12.75" customHeight="1">
      <c r="A11" s="52" t="s">
        <v>108</v>
      </c>
      <c r="B11" s="36"/>
      <c r="C11" s="37"/>
      <c r="D11" s="38"/>
      <c r="E11" s="36">
        <v>0.0</v>
      </c>
      <c r="F11" s="45">
        <v>0.0</v>
      </c>
      <c r="G11" s="53" t="s">
        <v>108</v>
      </c>
      <c r="H11" s="42"/>
      <c r="I11" s="43"/>
      <c r="J11" s="41"/>
      <c r="K11" s="42">
        <v>0.0</v>
      </c>
      <c r="L11" s="44">
        <v>0.0</v>
      </c>
      <c r="M11" s="20"/>
      <c r="N11" s="20"/>
      <c r="O11" s="20"/>
      <c r="P11" s="20"/>
      <c r="Q11" s="20"/>
      <c r="R11" s="20"/>
      <c r="S11" s="20"/>
      <c r="T11" s="20"/>
      <c r="U11" s="20"/>
      <c r="V11" s="20"/>
      <c r="W11" s="20"/>
      <c r="X11" s="20"/>
      <c r="Y11" s="20"/>
      <c r="Z11" s="20"/>
    </row>
    <row r="12" ht="12.75" customHeight="1">
      <c r="A12" s="52" t="s">
        <v>109</v>
      </c>
      <c r="B12" s="36" t="s">
        <v>110</v>
      </c>
      <c r="C12" s="37"/>
      <c r="D12" s="38"/>
      <c r="E12" s="36"/>
      <c r="F12" s="45"/>
      <c r="G12" s="53" t="s">
        <v>109</v>
      </c>
      <c r="H12" s="42"/>
      <c r="I12" s="43"/>
      <c r="J12" s="41"/>
      <c r="K12" s="42">
        <v>0.0</v>
      </c>
      <c r="L12" s="44">
        <v>0.0</v>
      </c>
      <c r="M12" s="20"/>
      <c r="N12" s="20"/>
      <c r="O12" s="20"/>
      <c r="P12" s="20"/>
      <c r="Q12" s="20"/>
      <c r="R12" s="20"/>
      <c r="S12" s="20"/>
      <c r="T12" s="20"/>
      <c r="U12" s="20"/>
      <c r="V12" s="20"/>
      <c r="W12" s="20"/>
      <c r="X12" s="20"/>
      <c r="Y12" s="20"/>
      <c r="Z12" s="20"/>
    </row>
    <row r="13" ht="12.75" customHeight="1">
      <c r="A13" s="52" t="s">
        <v>111</v>
      </c>
      <c r="B13" s="36"/>
      <c r="C13" s="37"/>
      <c r="D13" s="38"/>
      <c r="E13" s="36"/>
      <c r="F13" s="45"/>
      <c r="G13" s="53" t="s">
        <v>111</v>
      </c>
      <c r="H13" s="42"/>
      <c r="I13" s="43"/>
      <c r="J13" s="41"/>
      <c r="K13" s="42">
        <v>0.0</v>
      </c>
      <c r="L13" s="44">
        <v>0.0</v>
      </c>
      <c r="M13" s="20"/>
      <c r="N13" s="20"/>
      <c r="O13" s="20"/>
      <c r="P13" s="20"/>
      <c r="Q13" s="20"/>
      <c r="R13" s="20"/>
      <c r="S13" s="20"/>
      <c r="T13" s="20"/>
      <c r="U13" s="20"/>
      <c r="V13" s="20"/>
      <c r="W13" s="20"/>
      <c r="X13" s="20"/>
      <c r="Y13" s="20"/>
      <c r="Z13" s="20"/>
    </row>
    <row r="14" ht="12.75" customHeight="1">
      <c r="A14" s="52" t="s">
        <v>112</v>
      </c>
      <c r="B14" s="36"/>
      <c r="C14" s="37"/>
      <c r="D14" s="38"/>
      <c r="E14" s="36"/>
      <c r="F14" s="45"/>
      <c r="G14" s="53" t="s">
        <v>112</v>
      </c>
      <c r="H14" s="42"/>
      <c r="I14" s="43"/>
      <c r="J14" s="41"/>
      <c r="K14" s="42">
        <v>0.0</v>
      </c>
      <c r="L14" s="44">
        <v>0.0</v>
      </c>
      <c r="M14" s="20"/>
      <c r="N14" s="20"/>
      <c r="O14" s="20"/>
      <c r="P14" s="20"/>
      <c r="Q14" s="20"/>
      <c r="R14" s="20"/>
      <c r="S14" s="20"/>
      <c r="T14" s="20"/>
      <c r="U14" s="20"/>
      <c r="V14" s="20"/>
      <c r="W14" s="20"/>
      <c r="X14" s="20"/>
      <c r="Y14" s="20"/>
      <c r="Z14" s="20"/>
    </row>
    <row r="15" ht="12.75" customHeight="1">
      <c r="A15" s="52" t="s">
        <v>113</v>
      </c>
      <c r="B15" s="36"/>
      <c r="C15" s="37"/>
      <c r="D15" s="38"/>
      <c r="E15" s="36">
        <v>0.0</v>
      </c>
      <c r="F15" s="45">
        <v>0.0</v>
      </c>
      <c r="G15" s="53" t="s">
        <v>113</v>
      </c>
      <c r="H15" s="42"/>
      <c r="I15" s="43"/>
      <c r="J15" s="41"/>
      <c r="K15" s="42">
        <v>0.0</v>
      </c>
      <c r="L15" s="44">
        <v>0.0</v>
      </c>
      <c r="M15" s="20"/>
      <c r="N15" s="20"/>
      <c r="O15" s="20"/>
      <c r="P15" s="20"/>
      <c r="Q15" s="20"/>
      <c r="R15" s="20"/>
      <c r="S15" s="20"/>
      <c r="T15" s="20"/>
      <c r="U15" s="20"/>
      <c r="V15" s="20"/>
      <c r="W15" s="20"/>
      <c r="X15" s="20"/>
      <c r="Y15" s="20"/>
      <c r="Z15" s="20"/>
    </row>
    <row r="16" ht="26.25" customHeight="1">
      <c r="A16" s="54" t="s">
        <v>114</v>
      </c>
      <c r="B16" s="55"/>
      <c r="C16" s="54"/>
      <c r="D16" s="38"/>
      <c r="E16" s="46"/>
      <c r="F16" s="47"/>
      <c r="G16" s="41" t="s">
        <v>114</v>
      </c>
      <c r="H16" s="48"/>
      <c r="I16" s="56"/>
      <c r="J16" s="41"/>
      <c r="K16" s="50"/>
      <c r="L16" s="51"/>
      <c r="M16" s="20"/>
      <c r="N16" s="20"/>
      <c r="O16" s="20"/>
      <c r="P16" s="20"/>
      <c r="Q16" s="20"/>
      <c r="R16" s="20"/>
      <c r="S16" s="20"/>
      <c r="T16" s="20"/>
      <c r="U16" s="20"/>
      <c r="V16" s="20"/>
      <c r="W16" s="20"/>
      <c r="X16" s="20"/>
      <c r="Y16" s="20"/>
      <c r="Z16" s="20"/>
    </row>
    <row r="17" ht="12.75" customHeight="1">
      <c r="A17" s="38" t="s">
        <v>115</v>
      </c>
      <c r="B17" s="36">
        <v>0.0</v>
      </c>
      <c r="C17" s="37"/>
      <c r="D17" s="38"/>
      <c r="E17" s="36">
        <v>0.0</v>
      </c>
      <c r="F17" s="45">
        <v>0.0</v>
      </c>
      <c r="G17" s="41" t="s">
        <v>115</v>
      </c>
      <c r="H17" s="42"/>
      <c r="I17" s="43"/>
      <c r="J17" s="41"/>
      <c r="K17" s="42">
        <v>0.0</v>
      </c>
      <c r="L17" s="44">
        <v>0.0</v>
      </c>
      <c r="M17" s="20"/>
      <c r="N17" s="20"/>
      <c r="O17" s="20"/>
      <c r="P17" s="20"/>
      <c r="Q17" s="20"/>
      <c r="R17" s="20"/>
      <c r="S17" s="20"/>
      <c r="T17" s="20"/>
      <c r="U17" s="20"/>
      <c r="V17" s="20"/>
      <c r="W17" s="20"/>
      <c r="X17" s="20"/>
      <c r="Y17" s="20"/>
      <c r="Z17" s="20"/>
    </row>
    <row r="18" ht="12.75" customHeight="1">
      <c r="A18" s="38" t="s">
        <v>115</v>
      </c>
      <c r="B18" s="36"/>
      <c r="C18" s="37"/>
      <c r="D18" s="38"/>
      <c r="E18" s="36">
        <v>0.0</v>
      </c>
      <c r="F18" s="45">
        <v>0.0</v>
      </c>
      <c r="G18" s="41" t="s">
        <v>115</v>
      </c>
      <c r="H18" s="42"/>
      <c r="I18" s="43"/>
      <c r="J18" s="41"/>
      <c r="K18" s="42">
        <v>0.0</v>
      </c>
      <c r="L18" s="44">
        <v>0.0</v>
      </c>
      <c r="M18" s="20"/>
      <c r="N18" s="20"/>
      <c r="O18" s="20"/>
      <c r="P18" s="20"/>
      <c r="Q18" s="20"/>
      <c r="R18" s="20"/>
      <c r="S18" s="20"/>
      <c r="T18" s="20"/>
      <c r="U18" s="20"/>
      <c r="V18" s="20"/>
      <c r="W18" s="20"/>
      <c r="X18" s="20"/>
      <c r="Y18" s="20"/>
      <c r="Z18" s="20"/>
    </row>
    <row r="19" ht="12.75" customHeight="1">
      <c r="A19" s="57" t="s">
        <v>116</v>
      </c>
      <c r="B19" s="58"/>
      <c r="C19" s="59"/>
      <c r="D19" s="57"/>
      <c r="E19" s="46"/>
      <c r="F19" s="47"/>
      <c r="G19" s="60" t="s">
        <v>116</v>
      </c>
      <c r="H19" s="50"/>
      <c r="I19" s="49"/>
      <c r="J19" s="60"/>
      <c r="K19" s="50"/>
      <c r="L19" s="51"/>
      <c r="M19" s="20"/>
      <c r="N19" s="20"/>
      <c r="O19" s="20"/>
      <c r="P19" s="20"/>
      <c r="Q19" s="20"/>
      <c r="R19" s="20"/>
      <c r="S19" s="20"/>
      <c r="T19" s="20"/>
      <c r="U19" s="20"/>
      <c r="V19" s="20"/>
      <c r="W19" s="20"/>
      <c r="X19" s="20"/>
      <c r="Y19" s="20"/>
      <c r="Z19" s="20"/>
    </row>
    <row r="20" ht="12.75" customHeight="1">
      <c r="A20" s="38" t="s">
        <v>117</v>
      </c>
      <c r="B20" s="55">
        <f>SUM(B5:B18)</f>
        <v>150</v>
      </c>
      <c r="C20" s="55"/>
      <c r="D20" s="38"/>
      <c r="E20" s="55">
        <f t="shared" ref="E20:F20" si="1">SUM(E5,E6,E7,E8,E10,E11,E15,E17,E18)</f>
        <v>150</v>
      </c>
      <c r="F20" s="61">
        <f t="shared" si="1"/>
        <v>150</v>
      </c>
      <c r="G20" s="41" t="s">
        <v>117</v>
      </c>
      <c r="H20" s="48">
        <f>SUM(H5:H18)</f>
        <v>0</v>
      </c>
      <c r="I20" s="56"/>
      <c r="J20" s="41"/>
      <c r="K20" s="48">
        <f t="shared" ref="K20:L20" si="2">SUM(K5:K19)</f>
        <v>0</v>
      </c>
      <c r="L20" s="62">
        <f t="shared" si="2"/>
        <v>0</v>
      </c>
      <c r="M20" s="20"/>
      <c r="N20" s="20"/>
      <c r="O20" s="20"/>
      <c r="P20" s="20"/>
      <c r="Q20" s="20"/>
      <c r="R20" s="20"/>
      <c r="S20" s="20"/>
      <c r="T20" s="20"/>
      <c r="U20" s="20"/>
      <c r="V20" s="20"/>
      <c r="W20" s="20"/>
      <c r="X20" s="20"/>
      <c r="Y20" s="20"/>
      <c r="Z20" s="20"/>
    </row>
    <row r="21" ht="12.75" customHeight="1">
      <c r="A21" s="63" t="s">
        <v>118</v>
      </c>
      <c r="B21" s="27"/>
      <c r="C21" s="64"/>
      <c r="D21" s="27"/>
      <c r="E21" s="65"/>
      <c r="F21" s="66"/>
      <c r="G21" s="27" t="s">
        <v>119</v>
      </c>
      <c r="H21" s="27"/>
      <c r="I21" s="64"/>
      <c r="J21" s="27" t="s">
        <v>94</v>
      </c>
      <c r="K21" s="27" t="s">
        <v>120</v>
      </c>
      <c r="L21" s="67" t="s">
        <v>121</v>
      </c>
      <c r="M21" s="20"/>
      <c r="N21" s="20"/>
      <c r="O21" s="20"/>
      <c r="P21" s="20"/>
      <c r="Q21" s="20"/>
      <c r="R21" s="20"/>
      <c r="S21" s="20"/>
      <c r="T21" s="20"/>
      <c r="U21" s="20"/>
      <c r="V21" s="20"/>
      <c r="W21" s="20"/>
      <c r="X21" s="20"/>
      <c r="Y21" s="20"/>
      <c r="Z21" s="20"/>
    </row>
    <row r="22" ht="12.75" customHeight="1">
      <c r="A22" s="30"/>
      <c r="B22" s="30"/>
      <c r="C22" s="68"/>
      <c r="D22" s="30"/>
      <c r="E22" s="69"/>
      <c r="F22" s="70"/>
      <c r="G22" s="29" t="s">
        <v>122</v>
      </c>
      <c r="H22" s="29"/>
      <c r="I22" s="71"/>
      <c r="J22" s="29"/>
      <c r="K22" s="29" t="s">
        <v>93</v>
      </c>
      <c r="L22" s="34" t="s">
        <v>92</v>
      </c>
      <c r="M22" s="20"/>
      <c r="N22" s="20"/>
      <c r="O22" s="20"/>
      <c r="P22" s="20"/>
      <c r="Q22" s="20"/>
      <c r="R22" s="20"/>
      <c r="S22" s="20"/>
      <c r="T22" s="20"/>
      <c r="U22" s="20"/>
      <c r="V22" s="20"/>
      <c r="W22" s="20"/>
      <c r="X22" s="20"/>
      <c r="Y22" s="20"/>
      <c r="Z22" s="20"/>
    </row>
    <row r="23" ht="12.75" customHeight="1">
      <c r="A23" s="72"/>
      <c r="B23" s="30" t="s">
        <v>97</v>
      </c>
      <c r="C23" s="68" t="s">
        <v>98</v>
      </c>
      <c r="D23" s="30"/>
      <c r="E23" s="29" t="s">
        <v>99</v>
      </c>
      <c r="F23" s="34" t="s">
        <v>100</v>
      </c>
      <c r="G23" s="73" t="s">
        <v>123</v>
      </c>
      <c r="H23" s="29" t="s">
        <v>97</v>
      </c>
      <c r="I23" s="71" t="s">
        <v>98</v>
      </c>
      <c r="J23" s="29"/>
      <c r="K23" s="29" t="s">
        <v>99</v>
      </c>
      <c r="L23" s="34" t="s">
        <v>100</v>
      </c>
      <c r="M23" s="20"/>
      <c r="N23" s="20"/>
      <c r="O23" s="20"/>
      <c r="P23" s="20"/>
      <c r="Q23" s="20"/>
      <c r="R23" s="20"/>
      <c r="S23" s="20"/>
      <c r="T23" s="20"/>
      <c r="U23" s="20"/>
      <c r="V23" s="20"/>
      <c r="W23" s="20"/>
      <c r="X23" s="20"/>
      <c r="Y23" s="20"/>
      <c r="Z23" s="20"/>
    </row>
    <row r="24" ht="12.75" customHeight="1">
      <c r="A24" s="74" t="s">
        <v>124</v>
      </c>
      <c r="B24" s="75">
        <v>500.0</v>
      </c>
      <c r="C24" s="76" t="s">
        <v>125</v>
      </c>
      <c r="D24" s="74"/>
      <c r="E24" s="75">
        <v>500.0</v>
      </c>
      <c r="F24" s="77">
        <v>500.0</v>
      </c>
      <c r="G24" s="78" t="s">
        <v>126</v>
      </c>
      <c r="H24" s="79">
        <v>0.0</v>
      </c>
      <c r="I24" s="80"/>
      <c r="J24" s="81"/>
      <c r="K24" s="79">
        <v>0.0</v>
      </c>
      <c r="L24" s="82">
        <v>0.0</v>
      </c>
      <c r="M24" s="20"/>
      <c r="N24" s="20"/>
      <c r="O24" s="20"/>
      <c r="P24" s="20"/>
      <c r="Q24" s="20"/>
      <c r="R24" s="20"/>
      <c r="S24" s="20"/>
      <c r="T24" s="20"/>
      <c r="U24" s="20"/>
      <c r="V24" s="20"/>
      <c r="W24" s="20"/>
      <c r="X24" s="20"/>
      <c r="Y24" s="20"/>
      <c r="Z24" s="20"/>
    </row>
    <row r="25" ht="12.75" customHeight="1">
      <c r="A25" s="74" t="s">
        <v>127</v>
      </c>
      <c r="B25" s="83">
        <v>0.0</v>
      </c>
      <c r="C25" s="76"/>
      <c r="D25" s="74"/>
      <c r="E25" s="83">
        <v>0.0</v>
      </c>
      <c r="F25" s="84">
        <v>0.0</v>
      </c>
      <c r="G25" s="78" t="s">
        <v>128</v>
      </c>
      <c r="H25" s="79">
        <v>0.0</v>
      </c>
      <c r="I25" s="80"/>
      <c r="J25" s="81"/>
      <c r="K25" s="79">
        <v>0.0</v>
      </c>
      <c r="L25" s="82">
        <v>0.0</v>
      </c>
      <c r="M25" s="20"/>
      <c r="N25" s="20"/>
      <c r="O25" s="20"/>
      <c r="P25" s="20"/>
      <c r="Q25" s="20"/>
      <c r="R25" s="20"/>
      <c r="S25" s="20"/>
      <c r="T25" s="20"/>
      <c r="U25" s="20"/>
      <c r="V25" s="20"/>
      <c r="W25" s="20"/>
      <c r="X25" s="20"/>
      <c r="Y25" s="20"/>
      <c r="Z25" s="20"/>
    </row>
    <row r="26" ht="12.75" customHeight="1">
      <c r="A26" s="74" t="s">
        <v>129</v>
      </c>
      <c r="B26" s="75">
        <v>0.0</v>
      </c>
      <c r="C26" s="76"/>
      <c r="D26" s="74"/>
      <c r="E26" s="83">
        <v>0.0</v>
      </c>
      <c r="F26" s="84">
        <v>0.0</v>
      </c>
      <c r="G26" s="78" t="s">
        <v>130</v>
      </c>
      <c r="H26" s="79">
        <v>0.0</v>
      </c>
      <c r="I26" s="80"/>
      <c r="J26" s="81"/>
      <c r="K26" s="79">
        <v>0.0</v>
      </c>
      <c r="L26" s="82">
        <v>0.0</v>
      </c>
      <c r="M26" s="20"/>
      <c r="N26" s="20"/>
      <c r="O26" s="20"/>
      <c r="P26" s="20"/>
      <c r="Q26" s="20"/>
      <c r="R26" s="20"/>
      <c r="S26" s="20"/>
      <c r="T26" s="20"/>
      <c r="U26" s="20"/>
      <c r="V26" s="20"/>
      <c r="W26" s="20"/>
      <c r="X26" s="20"/>
      <c r="Y26" s="20"/>
      <c r="Z26" s="20"/>
    </row>
    <row r="27" ht="12.75" customHeight="1">
      <c r="A27" s="74" t="s">
        <v>131</v>
      </c>
      <c r="B27" s="85">
        <v>200.0</v>
      </c>
      <c r="C27" s="76" t="s">
        <v>132</v>
      </c>
      <c r="D27" s="74"/>
      <c r="E27" s="85">
        <v>200.0</v>
      </c>
      <c r="F27" s="77">
        <v>200.0</v>
      </c>
      <c r="G27" s="81" t="s">
        <v>133</v>
      </c>
      <c r="H27" s="79">
        <v>0.0</v>
      </c>
      <c r="I27" s="80"/>
      <c r="J27" s="81"/>
      <c r="K27" s="79">
        <v>0.0</v>
      </c>
      <c r="L27" s="82">
        <v>0.0</v>
      </c>
      <c r="M27" s="20"/>
      <c r="N27" s="20"/>
      <c r="O27" s="20"/>
      <c r="P27" s="20"/>
      <c r="Q27" s="20"/>
      <c r="R27" s="20"/>
      <c r="S27" s="20"/>
      <c r="T27" s="20"/>
      <c r="U27" s="20"/>
      <c r="V27" s="20"/>
      <c r="W27" s="20"/>
      <c r="X27" s="20"/>
      <c r="Y27" s="20"/>
      <c r="Z27" s="20"/>
    </row>
    <row r="28" ht="12.75" customHeight="1">
      <c r="A28" s="74" t="s">
        <v>134</v>
      </c>
      <c r="B28" s="86">
        <v>0.0</v>
      </c>
      <c r="C28" s="76"/>
      <c r="D28" s="74"/>
      <c r="E28" s="86">
        <v>0.0</v>
      </c>
      <c r="F28" s="84">
        <v>0.0</v>
      </c>
      <c r="G28" s="78" t="s">
        <v>135</v>
      </c>
      <c r="H28" s="87"/>
      <c r="I28" s="88"/>
      <c r="J28" s="81"/>
      <c r="K28" s="89"/>
      <c r="L28" s="90"/>
      <c r="M28" s="20"/>
      <c r="N28" s="20"/>
      <c r="O28" s="20"/>
      <c r="P28" s="20"/>
      <c r="Q28" s="20"/>
      <c r="R28" s="20"/>
      <c r="S28" s="20"/>
      <c r="T28" s="20"/>
      <c r="U28" s="20"/>
      <c r="V28" s="20"/>
      <c r="W28" s="20"/>
      <c r="X28" s="20"/>
      <c r="Y28" s="20"/>
      <c r="Z28" s="20"/>
    </row>
    <row r="29" ht="12.75" customHeight="1">
      <c r="A29" s="74"/>
      <c r="B29" s="74"/>
      <c r="C29" s="91"/>
      <c r="D29" s="74"/>
      <c r="E29" s="74"/>
      <c r="F29" s="92"/>
      <c r="G29" s="93" t="s">
        <v>136</v>
      </c>
      <c r="H29" s="89"/>
      <c r="I29" s="94" t="s">
        <v>106</v>
      </c>
      <c r="J29" s="81"/>
      <c r="K29" s="89"/>
      <c r="L29" s="90"/>
      <c r="M29" s="20"/>
      <c r="N29" s="20"/>
      <c r="O29" s="20"/>
      <c r="P29" s="20"/>
      <c r="Q29" s="20"/>
      <c r="R29" s="20"/>
      <c r="S29" s="20"/>
      <c r="T29" s="20"/>
      <c r="U29" s="20"/>
      <c r="V29" s="20"/>
      <c r="W29" s="20"/>
      <c r="X29" s="20"/>
      <c r="Y29" s="20"/>
      <c r="Z29" s="20"/>
    </row>
    <row r="30" ht="12.75" customHeight="1">
      <c r="A30" s="74" t="s">
        <v>137</v>
      </c>
      <c r="B30" s="83">
        <v>0.0</v>
      </c>
      <c r="C30" s="76"/>
      <c r="D30" s="74"/>
      <c r="E30" s="83">
        <v>0.0</v>
      </c>
      <c r="F30" s="84">
        <v>0.0</v>
      </c>
      <c r="G30" s="95" t="s">
        <v>138</v>
      </c>
      <c r="H30" s="79">
        <v>0.0</v>
      </c>
      <c r="I30" s="80"/>
      <c r="J30" s="81"/>
      <c r="K30" s="79">
        <v>0.0</v>
      </c>
      <c r="L30" s="82">
        <v>0.0</v>
      </c>
      <c r="M30" s="20"/>
      <c r="N30" s="20"/>
      <c r="O30" s="20"/>
      <c r="P30" s="20"/>
      <c r="Q30" s="20"/>
      <c r="R30" s="20"/>
      <c r="S30" s="20"/>
      <c r="T30" s="20"/>
      <c r="U30" s="20"/>
      <c r="V30" s="20"/>
      <c r="W30" s="20"/>
      <c r="X30" s="20"/>
      <c r="Y30" s="20"/>
      <c r="Z30" s="20"/>
    </row>
    <row r="31" ht="27.0" customHeight="1">
      <c r="A31" s="74" t="s">
        <v>139</v>
      </c>
      <c r="B31" s="83">
        <v>0.0</v>
      </c>
      <c r="C31" s="76"/>
      <c r="D31" s="74"/>
      <c r="E31" s="83">
        <v>0.0</v>
      </c>
      <c r="F31" s="84">
        <v>0.0</v>
      </c>
      <c r="G31" s="88" t="s">
        <v>140</v>
      </c>
      <c r="H31" s="87"/>
      <c r="I31" s="88"/>
      <c r="J31" s="81"/>
      <c r="K31" s="89"/>
      <c r="L31" s="90"/>
      <c r="M31" s="20"/>
      <c r="N31" s="20"/>
      <c r="O31" s="20"/>
      <c r="P31" s="20"/>
      <c r="Q31" s="20"/>
      <c r="R31" s="20"/>
      <c r="S31" s="20"/>
      <c r="T31" s="20"/>
      <c r="U31" s="20"/>
      <c r="V31" s="20"/>
      <c r="W31" s="20"/>
      <c r="X31" s="20"/>
      <c r="Y31" s="20"/>
      <c r="Z31" s="20"/>
    </row>
    <row r="32" ht="12.75" customHeight="1">
      <c r="A32" s="74" t="s">
        <v>141</v>
      </c>
      <c r="B32" s="83">
        <v>0.0</v>
      </c>
      <c r="C32" s="76"/>
      <c r="D32" s="74"/>
      <c r="E32" s="83">
        <v>0.0</v>
      </c>
      <c r="F32" s="84">
        <v>0.0</v>
      </c>
      <c r="G32" s="81" t="s">
        <v>115</v>
      </c>
      <c r="H32" s="79">
        <v>0.0</v>
      </c>
      <c r="I32" s="80"/>
      <c r="J32" s="81"/>
      <c r="K32" s="79">
        <v>0.0</v>
      </c>
      <c r="L32" s="82">
        <v>0.0</v>
      </c>
      <c r="M32" s="20"/>
      <c r="N32" s="20"/>
      <c r="O32" s="20"/>
      <c r="P32" s="20"/>
      <c r="Q32" s="20"/>
      <c r="R32" s="20"/>
      <c r="S32" s="20"/>
      <c r="T32" s="20"/>
      <c r="U32" s="20"/>
      <c r="V32" s="20"/>
      <c r="W32" s="20"/>
      <c r="X32" s="20"/>
      <c r="Y32" s="20"/>
      <c r="Z32" s="20"/>
    </row>
    <row r="33" ht="12.75" customHeight="1">
      <c r="A33" s="74" t="s">
        <v>142</v>
      </c>
      <c r="B33" s="83">
        <v>0.0</v>
      </c>
      <c r="C33" s="76"/>
      <c r="D33" s="74"/>
      <c r="E33" s="83">
        <v>0.0</v>
      </c>
      <c r="F33" s="84">
        <v>0.0</v>
      </c>
      <c r="G33" s="96" t="s">
        <v>143</v>
      </c>
      <c r="H33" s="89"/>
      <c r="I33" s="94"/>
      <c r="J33" s="96"/>
      <c r="K33" s="89"/>
      <c r="L33" s="90"/>
      <c r="M33" s="20"/>
      <c r="N33" s="20"/>
      <c r="O33" s="20"/>
      <c r="P33" s="20"/>
      <c r="Q33" s="20"/>
      <c r="R33" s="20"/>
      <c r="S33" s="20"/>
      <c r="T33" s="20"/>
      <c r="U33" s="20"/>
      <c r="V33" s="20"/>
      <c r="W33" s="20"/>
      <c r="X33" s="20"/>
      <c r="Y33" s="20"/>
      <c r="Z33" s="20"/>
    </row>
    <row r="34" ht="12.75" customHeight="1">
      <c r="A34" s="97" t="s">
        <v>144</v>
      </c>
      <c r="B34" s="98"/>
      <c r="C34" s="99"/>
      <c r="D34" s="97"/>
      <c r="E34" s="98"/>
      <c r="F34" s="100"/>
      <c r="G34" s="81" t="s">
        <v>117</v>
      </c>
      <c r="H34" s="87">
        <f>SUM(H24:H32)</f>
        <v>0</v>
      </c>
      <c r="I34" s="88"/>
      <c r="J34" s="81"/>
      <c r="K34" s="87">
        <f t="shared" ref="K34:L34" si="3">SUM(K24,K25,K26,K27,K30,K32)</f>
        <v>0</v>
      </c>
      <c r="L34" s="101">
        <f t="shared" si="3"/>
        <v>0</v>
      </c>
      <c r="M34" s="20"/>
      <c r="N34" s="20"/>
      <c r="O34" s="20"/>
      <c r="P34" s="20"/>
      <c r="Q34" s="20"/>
      <c r="R34" s="20"/>
      <c r="S34" s="20"/>
      <c r="T34" s="20"/>
      <c r="U34" s="20"/>
      <c r="V34" s="20"/>
      <c r="W34" s="20"/>
      <c r="X34" s="20"/>
      <c r="Y34" s="20"/>
      <c r="Z34" s="20"/>
    </row>
    <row r="35" ht="12.75" customHeight="1">
      <c r="A35" s="74" t="s">
        <v>115</v>
      </c>
      <c r="B35" s="83"/>
      <c r="C35" s="76"/>
      <c r="D35" s="74"/>
      <c r="E35" s="83">
        <v>0.0</v>
      </c>
      <c r="F35" s="84">
        <v>0.0</v>
      </c>
      <c r="G35" s="27" t="s">
        <v>145</v>
      </c>
      <c r="H35" s="27"/>
      <c r="I35" s="64"/>
      <c r="J35" s="27"/>
      <c r="K35" s="65"/>
      <c r="L35" s="66"/>
      <c r="M35" s="20"/>
      <c r="N35" s="20"/>
      <c r="O35" s="20"/>
      <c r="P35" s="20"/>
      <c r="Q35" s="20"/>
      <c r="R35" s="20"/>
      <c r="S35" s="20"/>
      <c r="T35" s="20"/>
      <c r="U35" s="20"/>
      <c r="V35" s="20"/>
      <c r="W35" s="20"/>
      <c r="X35" s="20"/>
      <c r="Y35" s="20"/>
      <c r="Z35" s="20"/>
    </row>
    <row r="36" ht="12.75" customHeight="1">
      <c r="A36" s="97" t="s">
        <v>146</v>
      </c>
      <c r="B36" s="97"/>
      <c r="C36" s="102"/>
      <c r="D36" s="97"/>
      <c r="E36" s="98"/>
      <c r="F36" s="100"/>
      <c r="G36" s="30" t="s">
        <v>147</v>
      </c>
      <c r="H36" s="30"/>
      <c r="I36" s="68"/>
      <c r="J36" s="30" t="s">
        <v>94</v>
      </c>
      <c r="K36" s="29"/>
      <c r="L36" s="70"/>
      <c r="M36" s="20"/>
      <c r="N36" s="20"/>
      <c r="O36" s="20"/>
      <c r="P36" s="20"/>
      <c r="Q36" s="20"/>
      <c r="R36" s="20"/>
      <c r="S36" s="20"/>
      <c r="T36" s="20"/>
      <c r="U36" s="20"/>
      <c r="V36" s="20"/>
      <c r="W36" s="20"/>
      <c r="X36" s="20"/>
      <c r="Y36" s="20"/>
      <c r="Z36" s="20"/>
    </row>
    <row r="37" ht="12.75" customHeight="1">
      <c r="A37" s="74" t="s">
        <v>117</v>
      </c>
      <c r="B37" s="103">
        <f>SUM(B24:B35)</f>
        <v>700</v>
      </c>
      <c r="C37" s="104"/>
      <c r="D37" s="74"/>
      <c r="E37" s="103">
        <f t="shared" ref="E37:F37" si="4">SUM(E24:E36)</f>
        <v>700</v>
      </c>
      <c r="F37" s="105">
        <f t="shared" si="4"/>
        <v>700</v>
      </c>
      <c r="G37" s="30" t="s">
        <v>122</v>
      </c>
      <c r="H37" s="30"/>
      <c r="I37" s="68"/>
      <c r="J37" s="30"/>
      <c r="K37" s="29" t="s">
        <v>93</v>
      </c>
      <c r="L37" s="34" t="s">
        <v>92</v>
      </c>
      <c r="M37" s="20"/>
      <c r="N37" s="20"/>
      <c r="O37" s="20"/>
      <c r="P37" s="20"/>
      <c r="Q37" s="20"/>
      <c r="R37" s="20"/>
      <c r="S37" s="20"/>
      <c r="T37" s="20"/>
      <c r="U37" s="20"/>
      <c r="V37" s="20"/>
      <c r="W37" s="20"/>
      <c r="X37" s="20"/>
      <c r="Y37" s="20"/>
      <c r="Z37" s="20"/>
    </row>
    <row r="38" ht="12.75" customHeight="1">
      <c r="A38" s="63" t="s">
        <v>148</v>
      </c>
      <c r="B38" s="27"/>
      <c r="C38" s="64"/>
      <c r="D38" s="27"/>
      <c r="E38" s="27"/>
      <c r="F38" s="67"/>
      <c r="G38" s="72" t="s">
        <v>149</v>
      </c>
      <c r="H38" s="30" t="s">
        <v>97</v>
      </c>
      <c r="I38" s="68" t="s">
        <v>150</v>
      </c>
      <c r="J38" s="30"/>
      <c r="K38" s="29" t="s">
        <v>99</v>
      </c>
      <c r="L38" s="34" t="s">
        <v>100</v>
      </c>
      <c r="M38" s="20"/>
      <c r="N38" s="20"/>
      <c r="O38" s="20"/>
      <c r="P38" s="20"/>
      <c r="Q38" s="20"/>
      <c r="R38" s="20"/>
      <c r="S38" s="20"/>
      <c r="T38" s="20"/>
      <c r="U38" s="20"/>
      <c r="V38" s="20"/>
      <c r="W38" s="20"/>
      <c r="X38" s="20"/>
      <c r="Y38" s="20"/>
      <c r="Z38" s="20"/>
    </row>
    <row r="39" ht="12.75" customHeight="1">
      <c r="A39" s="30" t="s">
        <v>151</v>
      </c>
      <c r="B39" s="30"/>
      <c r="C39" s="68"/>
      <c r="D39" s="30"/>
      <c r="E39" s="30" t="s">
        <v>152</v>
      </c>
      <c r="F39" s="106" t="s">
        <v>153</v>
      </c>
      <c r="G39" s="107" t="s">
        <v>154</v>
      </c>
      <c r="H39" s="108">
        <v>0.0</v>
      </c>
      <c r="I39" s="109"/>
      <c r="J39" s="110"/>
      <c r="K39" s="108">
        <v>0.0</v>
      </c>
      <c r="L39" s="111">
        <v>0.0</v>
      </c>
      <c r="M39" s="20"/>
      <c r="N39" s="20"/>
      <c r="O39" s="20"/>
      <c r="P39" s="20"/>
      <c r="Q39" s="20"/>
      <c r="R39" s="20"/>
      <c r="S39" s="20"/>
      <c r="T39" s="20"/>
      <c r="U39" s="20"/>
      <c r="V39" s="20"/>
      <c r="W39" s="20"/>
      <c r="X39" s="20"/>
      <c r="Y39" s="20"/>
      <c r="Z39" s="20"/>
    </row>
    <row r="40" ht="12.75" customHeight="1">
      <c r="A40" s="30" t="s">
        <v>155</v>
      </c>
      <c r="B40" s="30"/>
      <c r="C40" s="68"/>
      <c r="D40" s="30"/>
      <c r="E40" s="30"/>
      <c r="F40" s="106"/>
      <c r="G40" s="112" t="s">
        <v>156</v>
      </c>
      <c r="H40" s="108">
        <v>0.0</v>
      </c>
      <c r="I40" s="109"/>
      <c r="J40" s="110"/>
      <c r="K40" s="108">
        <v>0.0</v>
      </c>
      <c r="L40" s="111">
        <v>0.0</v>
      </c>
      <c r="M40" s="20"/>
      <c r="N40" s="20"/>
      <c r="O40" s="20"/>
      <c r="P40" s="20"/>
      <c r="Q40" s="20"/>
      <c r="R40" s="20"/>
      <c r="S40" s="20"/>
      <c r="T40" s="20"/>
      <c r="U40" s="20"/>
      <c r="V40" s="20"/>
      <c r="W40" s="20"/>
      <c r="X40" s="20"/>
      <c r="Y40" s="20"/>
      <c r="Z40" s="20"/>
    </row>
    <row r="41" ht="12.75" customHeight="1">
      <c r="A41" s="113" t="s">
        <v>157</v>
      </c>
      <c r="B41" s="30" t="s">
        <v>97</v>
      </c>
      <c r="C41" s="68" t="s">
        <v>150</v>
      </c>
      <c r="D41" s="72"/>
      <c r="E41" s="29" t="s">
        <v>99</v>
      </c>
      <c r="F41" s="34" t="s">
        <v>100</v>
      </c>
      <c r="G41" s="112" t="s">
        <v>158</v>
      </c>
      <c r="H41" s="108">
        <v>0.0</v>
      </c>
      <c r="I41" s="109"/>
      <c r="J41" s="110"/>
      <c r="K41" s="108">
        <v>0.0</v>
      </c>
      <c r="L41" s="111">
        <v>0.0</v>
      </c>
      <c r="M41" s="20"/>
      <c r="N41" s="20"/>
      <c r="O41" s="20"/>
      <c r="P41" s="20"/>
      <c r="Q41" s="20"/>
      <c r="R41" s="20"/>
      <c r="S41" s="20"/>
      <c r="T41" s="20"/>
      <c r="U41" s="20"/>
      <c r="V41" s="20"/>
      <c r="W41" s="20"/>
      <c r="X41" s="20"/>
      <c r="Y41" s="20"/>
      <c r="Z41" s="20"/>
    </row>
    <row r="42" ht="13.5" customHeight="1">
      <c r="A42" s="114" t="s">
        <v>159</v>
      </c>
      <c r="B42" s="115">
        <v>0.0</v>
      </c>
      <c r="C42" s="116"/>
      <c r="D42" s="117"/>
      <c r="E42" s="118"/>
      <c r="F42" s="118"/>
      <c r="G42" s="119" t="s">
        <v>160</v>
      </c>
      <c r="H42" s="108">
        <v>0.0</v>
      </c>
      <c r="I42" s="109"/>
      <c r="J42" s="110"/>
      <c r="K42" s="108">
        <v>0.0</v>
      </c>
      <c r="L42" s="111">
        <v>0.0</v>
      </c>
      <c r="M42" s="20"/>
      <c r="N42" s="20"/>
      <c r="O42" s="20"/>
      <c r="P42" s="20"/>
      <c r="Q42" s="20"/>
      <c r="R42" s="20"/>
      <c r="S42" s="20"/>
      <c r="T42" s="20"/>
      <c r="U42" s="20"/>
      <c r="V42" s="20"/>
      <c r="W42" s="20"/>
      <c r="X42" s="20"/>
      <c r="Y42" s="20"/>
      <c r="Z42" s="20"/>
    </row>
    <row r="43" ht="12.75" customHeight="1">
      <c r="A43" s="114" t="s">
        <v>161</v>
      </c>
      <c r="B43" s="115">
        <v>0.0</v>
      </c>
      <c r="C43" s="116" t="s">
        <v>162</v>
      </c>
      <c r="D43" s="117"/>
      <c r="E43" s="118"/>
      <c r="F43" s="118"/>
      <c r="G43" s="119" t="s">
        <v>163</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164</v>
      </c>
      <c r="B44" s="115">
        <v>0.0</v>
      </c>
      <c r="C44" s="120" t="s">
        <v>165</v>
      </c>
      <c r="D44" s="117"/>
      <c r="E44" s="118"/>
      <c r="F44" s="118"/>
      <c r="G44" s="121" t="s">
        <v>166</v>
      </c>
      <c r="H44" s="108">
        <v>0.0</v>
      </c>
      <c r="I44" s="109"/>
      <c r="J44" s="110"/>
      <c r="K44" s="108">
        <v>0.0</v>
      </c>
      <c r="L44" s="111">
        <v>0.0</v>
      </c>
      <c r="M44" s="20"/>
      <c r="N44" s="20"/>
      <c r="O44" s="20"/>
      <c r="P44" s="20"/>
      <c r="Q44" s="20"/>
      <c r="R44" s="20"/>
      <c r="S44" s="20"/>
      <c r="T44" s="20"/>
      <c r="U44" s="20"/>
      <c r="V44" s="20"/>
      <c r="W44" s="20"/>
      <c r="X44" s="20"/>
      <c r="Y44" s="20"/>
      <c r="Z44" s="20"/>
    </row>
    <row r="45" ht="15.75" customHeight="1">
      <c r="A45" s="114" t="s">
        <v>167</v>
      </c>
      <c r="B45" s="122">
        <v>0.0</v>
      </c>
      <c r="C45" s="120"/>
      <c r="D45" s="117"/>
      <c r="E45" s="122">
        <v>0.0</v>
      </c>
      <c r="F45" s="123">
        <v>0.0</v>
      </c>
      <c r="G45" s="112" t="s">
        <v>117</v>
      </c>
      <c r="H45" s="124">
        <f>SUM(H39:H44)</f>
        <v>0</v>
      </c>
      <c r="I45" s="112"/>
      <c r="J45" s="110"/>
      <c r="K45" s="124">
        <f t="shared" ref="K45:L45" si="5">SUM(K39,K40,K41,K42,K43,K44)</f>
        <v>0</v>
      </c>
      <c r="L45" s="125">
        <f t="shared" si="5"/>
        <v>0</v>
      </c>
      <c r="M45" s="20"/>
      <c r="N45" s="20"/>
      <c r="O45" s="20"/>
      <c r="P45" s="20"/>
      <c r="Q45" s="20"/>
      <c r="R45" s="20"/>
      <c r="S45" s="20"/>
      <c r="T45" s="20"/>
      <c r="U45" s="20"/>
      <c r="V45" s="20"/>
      <c r="W45" s="20"/>
      <c r="X45" s="20"/>
      <c r="Y45" s="20"/>
      <c r="Z45" s="20"/>
    </row>
    <row r="46" ht="15.0" customHeight="1">
      <c r="A46" s="114" t="s">
        <v>168</v>
      </c>
      <c r="B46" s="122">
        <v>0.0</v>
      </c>
      <c r="C46" s="120"/>
      <c r="D46" s="117"/>
      <c r="E46" s="122">
        <v>0.0</v>
      </c>
      <c r="F46" s="123">
        <v>0.0</v>
      </c>
      <c r="G46" s="27" t="s">
        <v>169</v>
      </c>
      <c r="H46" s="27"/>
      <c r="I46" s="64"/>
      <c r="J46" s="27"/>
      <c r="K46" s="65"/>
      <c r="L46" s="66"/>
      <c r="M46" s="20"/>
      <c r="N46" s="20"/>
      <c r="O46" s="20"/>
      <c r="P46" s="20"/>
      <c r="Q46" s="20"/>
      <c r="R46" s="20"/>
      <c r="S46" s="20"/>
      <c r="T46" s="20"/>
      <c r="U46" s="20"/>
      <c r="V46" s="20"/>
      <c r="W46" s="20"/>
      <c r="X46" s="20"/>
      <c r="Y46" s="20"/>
      <c r="Z46" s="20"/>
    </row>
    <row r="47" ht="13.5" customHeight="1">
      <c r="A47" s="114" t="s">
        <v>170</v>
      </c>
      <c r="B47" s="118"/>
      <c r="C47" s="114"/>
      <c r="D47" s="117"/>
      <c r="E47" s="118"/>
      <c r="F47" s="114"/>
      <c r="G47" s="126" t="s">
        <v>171</v>
      </c>
      <c r="H47" s="30"/>
      <c r="I47" s="68"/>
      <c r="J47" s="30"/>
      <c r="K47" s="69"/>
      <c r="L47" s="70"/>
      <c r="M47" s="20"/>
      <c r="N47" s="20"/>
      <c r="O47" s="20"/>
      <c r="P47" s="20"/>
      <c r="Q47" s="20"/>
      <c r="R47" s="20"/>
      <c r="S47" s="20"/>
      <c r="T47" s="20"/>
      <c r="U47" s="20"/>
      <c r="V47" s="20"/>
      <c r="W47" s="20"/>
      <c r="X47" s="20"/>
      <c r="Y47" s="20"/>
      <c r="Z47" s="20"/>
    </row>
    <row r="48" ht="13.5" customHeight="1">
      <c r="A48" s="114" t="s">
        <v>172</v>
      </c>
      <c r="B48" s="118"/>
      <c r="C48" s="114"/>
      <c r="D48" s="117"/>
      <c r="E48" s="118"/>
      <c r="F48" s="114"/>
      <c r="G48" s="127" t="s">
        <v>173</v>
      </c>
      <c r="H48" s="72"/>
      <c r="I48" s="128"/>
      <c r="J48" s="72"/>
      <c r="K48" s="69"/>
      <c r="L48" s="70"/>
      <c r="M48" s="20"/>
      <c r="N48" s="20"/>
      <c r="O48" s="20"/>
      <c r="P48" s="20"/>
      <c r="Q48" s="20"/>
      <c r="R48" s="20"/>
      <c r="S48" s="20"/>
      <c r="T48" s="20"/>
      <c r="U48" s="20"/>
      <c r="V48" s="20"/>
      <c r="W48" s="20"/>
      <c r="X48" s="20"/>
      <c r="Y48" s="20"/>
      <c r="Z48" s="20"/>
    </row>
    <row r="49" ht="12.0" customHeight="1">
      <c r="A49" s="114" t="s">
        <v>174</v>
      </c>
      <c r="B49" s="118"/>
      <c r="C49" s="114"/>
      <c r="D49" s="117"/>
      <c r="E49" s="129"/>
      <c r="F49" s="130"/>
      <c r="G49" s="30" t="s">
        <v>122</v>
      </c>
      <c r="H49" s="30"/>
      <c r="I49" s="68" t="s">
        <v>175</v>
      </c>
      <c r="J49" s="30" t="s">
        <v>94</v>
      </c>
      <c r="K49" s="29" t="s">
        <v>93</v>
      </c>
      <c r="L49" s="34" t="s">
        <v>92</v>
      </c>
      <c r="M49" s="20"/>
      <c r="N49" s="20"/>
      <c r="O49" s="20"/>
      <c r="P49" s="20"/>
      <c r="Q49" s="20"/>
      <c r="R49" s="20"/>
      <c r="S49" s="20"/>
      <c r="T49" s="20"/>
      <c r="U49" s="20"/>
      <c r="V49" s="20"/>
      <c r="W49" s="20"/>
      <c r="X49" s="20"/>
      <c r="Y49" s="20"/>
      <c r="Z49" s="20"/>
    </row>
    <row r="50" ht="12.75" customHeight="1">
      <c r="A50" s="117" t="s">
        <v>117</v>
      </c>
      <c r="B50" s="118">
        <f>SUM(B42:B46)</f>
        <v>0</v>
      </c>
      <c r="C50" s="114"/>
      <c r="D50" s="117"/>
      <c r="E50" s="118">
        <f t="shared" ref="E50:F50" si="6">SUM(E45,E46)</f>
        <v>0</v>
      </c>
      <c r="F50" s="131">
        <f t="shared" si="6"/>
        <v>0</v>
      </c>
      <c r="G50" s="132" t="s">
        <v>176</v>
      </c>
      <c r="H50" s="30" t="s">
        <v>97</v>
      </c>
      <c r="I50" s="68" t="s">
        <v>150</v>
      </c>
      <c r="J50" s="72"/>
      <c r="K50" s="29" t="s">
        <v>99</v>
      </c>
      <c r="L50" s="34" t="s">
        <v>100</v>
      </c>
      <c r="M50" s="20"/>
      <c r="N50" s="20"/>
      <c r="O50" s="20"/>
      <c r="P50" s="20"/>
      <c r="Q50" s="20"/>
      <c r="R50" s="20"/>
      <c r="S50" s="20"/>
      <c r="T50" s="20"/>
      <c r="U50" s="20"/>
      <c r="V50" s="20"/>
      <c r="W50" s="20"/>
      <c r="X50" s="20"/>
      <c r="Y50" s="20"/>
      <c r="Z50" s="20"/>
    </row>
    <row r="51" ht="12.75" customHeight="1">
      <c r="A51" s="63" t="s">
        <v>177</v>
      </c>
      <c r="B51" s="27"/>
      <c r="C51" s="64"/>
      <c r="D51" s="27"/>
      <c r="E51" s="65"/>
      <c r="F51" s="66"/>
      <c r="G51" s="133" t="s">
        <v>178</v>
      </c>
      <c r="H51" s="134">
        <v>0.0</v>
      </c>
      <c r="I51" s="135"/>
      <c r="J51" s="136"/>
      <c r="K51" s="134">
        <v>0.0</v>
      </c>
      <c r="L51" s="137">
        <v>0.0</v>
      </c>
      <c r="M51" s="20"/>
      <c r="N51" s="20"/>
      <c r="O51" s="20"/>
      <c r="P51" s="20"/>
      <c r="Q51" s="20"/>
      <c r="R51" s="20"/>
      <c r="S51" s="20"/>
      <c r="T51" s="20"/>
      <c r="U51" s="20"/>
      <c r="V51" s="20"/>
      <c r="W51" s="20"/>
      <c r="X51" s="20"/>
      <c r="Y51" s="20"/>
      <c r="Z51" s="20"/>
    </row>
    <row r="52" ht="12.75" customHeight="1">
      <c r="A52" s="30" t="s">
        <v>171</v>
      </c>
      <c r="B52" s="30"/>
      <c r="C52" s="68"/>
      <c r="D52" s="30"/>
      <c r="E52" s="69"/>
      <c r="F52" s="70"/>
      <c r="G52" s="133" t="s">
        <v>179</v>
      </c>
      <c r="H52" s="134">
        <v>0.0</v>
      </c>
      <c r="I52" s="135"/>
      <c r="J52" s="136"/>
      <c r="K52" s="134">
        <v>0.0</v>
      </c>
      <c r="L52" s="137">
        <v>0.0</v>
      </c>
      <c r="M52" s="20"/>
      <c r="N52" s="20"/>
      <c r="O52" s="20"/>
      <c r="P52" s="20"/>
      <c r="Q52" s="20"/>
      <c r="R52" s="20"/>
      <c r="S52" s="20"/>
      <c r="T52" s="20"/>
      <c r="U52" s="20"/>
      <c r="V52" s="20"/>
      <c r="W52" s="20"/>
      <c r="X52" s="20"/>
      <c r="Y52" s="20"/>
      <c r="Z52" s="20"/>
    </row>
    <row r="53" ht="12.75" customHeight="1">
      <c r="A53" s="132" t="s">
        <v>173</v>
      </c>
      <c r="B53" s="72"/>
      <c r="C53" s="128"/>
      <c r="D53" s="72"/>
      <c r="E53" s="69"/>
      <c r="F53" s="70"/>
      <c r="G53" s="133" t="s">
        <v>180</v>
      </c>
      <c r="H53" s="134">
        <v>0.0</v>
      </c>
      <c r="I53" s="135"/>
      <c r="J53" s="136"/>
      <c r="K53" s="134">
        <v>0.0</v>
      </c>
      <c r="L53" s="137">
        <v>0.0</v>
      </c>
      <c r="M53" s="20"/>
      <c r="N53" s="20"/>
      <c r="O53" s="20"/>
      <c r="P53" s="20"/>
      <c r="Q53" s="20"/>
      <c r="R53" s="20"/>
      <c r="S53" s="20"/>
      <c r="T53" s="20"/>
      <c r="U53" s="20"/>
      <c r="V53" s="20"/>
      <c r="W53" s="20"/>
      <c r="X53" s="20"/>
      <c r="Y53" s="20"/>
      <c r="Z53" s="20"/>
    </row>
    <row r="54" ht="12.75" customHeight="1">
      <c r="A54" s="30" t="s">
        <v>155</v>
      </c>
      <c r="B54" s="72"/>
      <c r="C54" s="68" t="s">
        <v>175</v>
      </c>
      <c r="D54" s="30" t="s">
        <v>94</v>
      </c>
      <c r="E54" s="29" t="s">
        <v>93</v>
      </c>
      <c r="F54" s="34" t="s">
        <v>92</v>
      </c>
      <c r="G54" s="133" t="s">
        <v>181</v>
      </c>
      <c r="H54" s="134">
        <v>0.0</v>
      </c>
      <c r="I54" s="135"/>
      <c r="J54" s="136"/>
      <c r="K54" s="134">
        <v>0.0</v>
      </c>
      <c r="L54" s="137">
        <v>0.0</v>
      </c>
      <c r="M54" s="20"/>
      <c r="N54" s="20"/>
      <c r="O54" s="20"/>
      <c r="P54" s="20"/>
      <c r="Q54" s="20"/>
      <c r="R54" s="20"/>
      <c r="S54" s="20"/>
      <c r="T54" s="20"/>
      <c r="U54" s="20"/>
      <c r="V54" s="20"/>
      <c r="W54" s="20"/>
      <c r="X54" s="20"/>
      <c r="Y54" s="20"/>
      <c r="Z54" s="20"/>
    </row>
    <row r="55" ht="25.5" customHeight="1">
      <c r="A55" s="132" t="s">
        <v>176</v>
      </c>
      <c r="B55" s="138" t="s">
        <v>97</v>
      </c>
      <c r="C55" s="68" t="s">
        <v>150</v>
      </c>
      <c r="D55" s="72"/>
      <c r="E55" s="29" t="s">
        <v>99</v>
      </c>
      <c r="F55" s="34" t="s">
        <v>100</v>
      </c>
      <c r="G55" s="133" t="s">
        <v>182</v>
      </c>
      <c r="H55" s="134">
        <v>0.0</v>
      </c>
      <c r="I55" s="135"/>
      <c r="J55" s="136"/>
      <c r="K55" s="134">
        <v>0.0</v>
      </c>
      <c r="L55" s="137">
        <v>0.0</v>
      </c>
      <c r="M55" s="20"/>
      <c r="N55" s="20"/>
      <c r="O55" s="20"/>
      <c r="P55" s="20"/>
      <c r="Q55" s="20"/>
      <c r="R55" s="20"/>
      <c r="S55" s="20"/>
      <c r="T55" s="20"/>
      <c r="U55" s="20"/>
      <c r="V55" s="20"/>
      <c r="W55" s="20"/>
      <c r="X55" s="20"/>
      <c r="Y55" s="20"/>
      <c r="Z55" s="20"/>
    </row>
    <row r="56" ht="12.75" customHeight="1">
      <c r="A56" s="139" t="s">
        <v>178</v>
      </c>
      <c r="B56" s="140">
        <v>0.0</v>
      </c>
      <c r="C56" s="141"/>
      <c r="D56" s="142"/>
      <c r="E56" s="140">
        <v>0.0</v>
      </c>
      <c r="F56" s="143">
        <v>0.0</v>
      </c>
      <c r="G56" s="144" t="s">
        <v>115</v>
      </c>
      <c r="H56" s="134">
        <v>0.0</v>
      </c>
      <c r="I56" s="135"/>
      <c r="J56" s="136"/>
      <c r="K56" s="134">
        <v>0.0</v>
      </c>
      <c r="L56" s="137">
        <v>0.0</v>
      </c>
      <c r="M56" s="20"/>
      <c r="N56" s="20"/>
      <c r="O56" s="20"/>
      <c r="P56" s="20"/>
      <c r="Q56" s="20"/>
      <c r="R56" s="20"/>
      <c r="S56" s="20"/>
      <c r="T56" s="20"/>
      <c r="U56" s="20"/>
      <c r="V56" s="20"/>
      <c r="W56" s="20"/>
      <c r="X56" s="20"/>
      <c r="Y56" s="20"/>
      <c r="Z56" s="20"/>
    </row>
    <row r="57" ht="25.5" customHeight="1">
      <c r="A57" s="139" t="s">
        <v>179</v>
      </c>
      <c r="B57" s="140">
        <v>0.0</v>
      </c>
      <c r="C57" s="141"/>
      <c r="D57" s="142"/>
      <c r="E57" s="140">
        <v>0.0</v>
      </c>
      <c r="F57" s="143">
        <v>0.0</v>
      </c>
      <c r="G57" s="145" t="s">
        <v>146</v>
      </c>
      <c r="H57" s="146"/>
      <c r="I57" s="145"/>
      <c r="J57" s="146"/>
      <c r="K57" s="147"/>
      <c r="L57" s="148"/>
      <c r="M57" s="20"/>
      <c r="N57" s="20"/>
      <c r="O57" s="20"/>
      <c r="P57" s="20"/>
      <c r="Q57" s="20"/>
      <c r="R57" s="20"/>
      <c r="S57" s="20"/>
      <c r="T57" s="20"/>
      <c r="U57" s="20"/>
      <c r="V57" s="20"/>
      <c r="W57" s="20"/>
      <c r="X57" s="20"/>
      <c r="Y57" s="20"/>
      <c r="Z57" s="20"/>
    </row>
    <row r="58" ht="12.75" customHeight="1">
      <c r="A58" s="139" t="s">
        <v>180</v>
      </c>
      <c r="B58" s="140">
        <v>0.0</v>
      </c>
      <c r="C58" s="141"/>
      <c r="D58" s="142"/>
      <c r="E58" s="140">
        <v>0.0</v>
      </c>
      <c r="F58" s="143">
        <v>0.0</v>
      </c>
      <c r="G58" s="149" t="s">
        <v>117</v>
      </c>
      <c r="H58" s="150">
        <f>SUM(H51:H56)</f>
        <v>0</v>
      </c>
      <c r="I58" s="151"/>
      <c r="J58" s="152"/>
      <c r="K58" s="150">
        <f t="shared" ref="K58:L58" si="7">SUM(K51,K52,K53,K54,K55,K56)</f>
        <v>0</v>
      </c>
      <c r="L58" s="153">
        <f t="shared" si="7"/>
        <v>0</v>
      </c>
      <c r="M58" s="20"/>
      <c r="N58" s="20"/>
      <c r="O58" s="20"/>
      <c r="P58" s="20"/>
      <c r="Q58" s="20"/>
      <c r="R58" s="20"/>
      <c r="S58" s="20"/>
      <c r="T58" s="20"/>
      <c r="U58" s="20"/>
      <c r="V58" s="20"/>
      <c r="W58" s="20"/>
      <c r="X58" s="20"/>
      <c r="Y58" s="20"/>
      <c r="Z58" s="20"/>
    </row>
    <row r="59" ht="12.75" customHeight="1">
      <c r="A59" s="139" t="s">
        <v>183</v>
      </c>
      <c r="B59" s="140">
        <v>0.0</v>
      </c>
      <c r="C59" s="141"/>
      <c r="D59" s="142"/>
      <c r="E59" s="140">
        <v>0.0</v>
      </c>
      <c r="F59" s="143">
        <v>0.0</v>
      </c>
      <c r="G59" s="154" t="s">
        <v>184</v>
      </c>
      <c r="H59" s="20"/>
      <c r="I59" s="20"/>
      <c r="J59" s="20"/>
      <c r="K59" s="20"/>
      <c r="L59" s="20"/>
      <c r="M59" s="20"/>
      <c r="N59" s="20"/>
      <c r="O59" s="20"/>
      <c r="P59" s="20"/>
      <c r="Q59" s="20"/>
      <c r="R59" s="20"/>
      <c r="S59" s="20"/>
      <c r="T59" s="20"/>
      <c r="U59" s="20"/>
      <c r="V59" s="20"/>
      <c r="W59" s="20"/>
      <c r="X59" s="20"/>
      <c r="Y59" s="20"/>
      <c r="Z59" s="20"/>
    </row>
    <row r="60" ht="12.75" customHeight="1">
      <c r="A60" s="139" t="s">
        <v>182</v>
      </c>
      <c r="B60" s="140">
        <v>0.0</v>
      </c>
      <c r="C60" s="141"/>
      <c r="D60" s="142"/>
      <c r="E60" s="140">
        <v>0.0</v>
      </c>
      <c r="F60" s="143">
        <v>0.0</v>
      </c>
      <c r="G60" s="155"/>
      <c r="H60" s="20"/>
      <c r="I60" s="20"/>
      <c r="J60" s="20"/>
      <c r="K60" s="20"/>
      <c r="L60" s="20"/>
      <c r="M60" s="20"/>
      <c r="N60" s="20"/>
      <c r="O60" s="20"/>
      <c r="P60" s="20"/>
      <c r="Q60" s="20"/>
      <c r="R60" s="20"/>
      <c r="S60" s="20"/>
      <c r="T60" s="20"/>
      <c r="U60" s="20"/>
      <c r="V60" s="20"/>
      <c r="W60" s="20"/>
      <c r="X60" s="20"/>
      <c r="Y60" s="20"/>
      <c r="Z60" s="20"/>
    </row>
    <row r="61" ht="12.75" customHeight="1">
      <c r="A61" s="156" t="s">
        <v>115</v>
      </c>
      <c r="B61" s="140">
        <v>0.0</v>
      </c>
      <c r="C61" s="141"/>
      <c r="D61" s="142"/>
      <c r="E61" s="140">
        <v>0.0</v>
      </c>
      <c r="F61" s="143">
        <v>0.0</v>
      </c>
      <c r="G61" s="157"/>
      <c r="H61" s="20"/>
      <c r="I61" s="20"/>
      <c r="J61" s="20"/>
      <c r="K61" s="20"/>
      <c r="L61" s="20"/>
      <c r="M61" s="20"/>
      <c r="N61" s="20"/>
      <c r="O61" s="20"/>
      <c r="P61" s="20"/>
      <c r="Q61" s="20"/>
      <c r="R61" s="20"/>
      <c r="S61" s="20"/>
      <c r="T61" s="20"/>
      <c r="U61" s="20"/>
      <c r="V61" s="20"/>
      <c r="W61" s="20"/>
      <c r="X61" s="20"/>
      <c r="Y61" s="20"/>
      <c r="Z61" s="20"/>
    </row>
    <row r="62" ht="12.75" customHeight="1">
      <c r="A62" s="158" t="s">
        <v>146</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117</v>
      </c>
      <c r="B63" s="163">
        <f>SUM(H56:H62)</f>
        <v>0</v>
      </c>
      <c r="C63" s="164"/>
      <c r="D63" s="142"/>
      <c r="E63" s="163">
        <f t="shared" ref="E63:F63" si="8">SUM(E56,E57,E58,E59,E60,E61)</f>
        <v>0</v>
      </c>
      <c r="F63" s="165">
        <f t="shared" si="8"/>
        <v>0</v>
      </c>
      <c r="G63" s="157"/>
      <c r="H63" s="20"/>
      <c r="I63" s="20"/>
      <c r="J63" s="20"/>
      <c r="K63" s="20"/>
      <c r="L63" s="20"/>
      <c r="M63" s="20"/>
      <c r="N63" s="20"/>
      <c r="O63" s="20"/>
      <c r="P63" s="20"/>
      <c r="Q63" s="20"/>
      <c r="R63" s="20"/>
      <c r="S63" s="20"/>
      <c r="T63" s="20"/>
      <c r="U63" s="20"/>
      <c r="V63" s="20"/>
      <c r="W63" s="20"/>
      <c r="X63" s="20"/>
      <c r="Y63" s="20"/>
      <c r="Z63" s="20"/>
    </row>
    <row r="64" ht="12.75" customHeight="1">
      <c r="A64" s="63" t="s">
        <v>185</v>
      </c>
      <c r="B64" s="27"/>
      <c r="C64" s="27"/>
      <c r="D64" s="67"/>
      <c r="E64" s="166">
        <f t="shared" ref="E64:F64" si="9">SUM(E20,K20,K34,E50,K45,E63,K58)</f>
        <v>150</v>
      </c>
      <c r="F64" s="167">
        <f t="shared" si="9"/>
        <v>150</v>
      </c>
      <c r="G64" s="157"/>
      <c r="H64" s="20"/>
      <c r="I64" s="20"/>
      <c r="J64" s="20"/>
      <c r="K64" s="20"/>
      <c r="L64" s="20"/>
      <c r="M64" s="20"/>
      <c r="N64" s="20"/>
      <c r="O64" s="20"/>
      <c r="P64" s="20"/>
      <c r="Q64" s="20"/>
      <c r="R64" s="20"/>
      <c r="S64" s="20"/>
      <c r="T64" s="20"/>
      <c r="U64" s="20"/>
      <c r="V64" s="20"/>
      <c r="W64" s="20"/>
      <c r="X64" s="20"/>
      <c r="Y64" s="20"/>
      <c r="Z64" s="20"/>
    </row>
    <row r="65" ht="12.75" customHeight="1">
      <c r="A65" s="25" t="s">
        <v>186</v>
      </c>
      <c r="B65" s="25"/>
      <c r="C65" s="25"/>
      <c r="D65" s="168"/>
      <c r="E65" s="166">
        <f t="shared" ref="E65:F65" si="10">E37</f>
        <v>700</v>
      </c>
      <c r="F65" s="167">
        <f t="shared" si="10"/>
        <v>700</v>
      </c>
      <c r="G65" s="169"/>
      <c r="H65" s="20"/>
      <c r="I65" s="20"/>
      <c r="J65" s="20"/>
      <c r="K65" s="20"/>
      <c r="L65" s="20"/>
      <c r="M65" s="20"/>
      <c r="N65" s="20"/>
      <c r="O65" s="20"/>
      <c r="P65" s="20"/>
      <c r="Q65" s="20"/>
      <c r="R65" s="20"/>
      <c r="S65" s="20"/>
      <c r="T65" s="20"/>
      <c r="U65" s="20"/>
      <c r="V65" s="20"/>
      <c r="W65" s="20"/>
      <c r="X65" s="20"/>
      <c r="Y65" s="20"/>
      <c r="Z65" s="20"/>
    </row>
    <row r="66" ht="12.75" customHeight="1">
      <c r="A66" s="24" t="s">
        <v>187</v>
      </c>
      <c r="B66" s="25"/>
      <c r="C66" s="25"/>
      <c r="D66" s="25"/>
      <c r="E66" s="167">
        <f t="shared" ref="E66:F66" si="11">SUM(E64:E65)</f>
        <v>850</v>
      </c>
      <c r="F66" s="167">
        <f t="shared" si="11"/>
        <v>850</v>
      </c>
      <c r="G66" s="20"/>
      <c r="H66" s="20"/>
      <c r="I66" s="20"/>
      <c r="J66" s="20"/>
      <c r="K66" s="20"/>
      <c r="L66" s="20"/>
      <c r="M66" s="20"/>
      <c r="N66" s="20"/>
      <c r="O66" s="20"/>
      <c r="P66" s="20"/>
      <c r="Q66" s="20"/>
      <c r="R66" s="20"/>
      <c r="S66" s="20"/>
      <c r="T66" s="20"/>
      <c r="U66" s="20"/>
      <c r="V66" s="20"/>
      <c r="W66" s="20"/>
      <c r="X66" s="20"/>
      <c r="Y66" s="20"/>
      <c r="Z66" s="20"/>
    </row>
    <row r="67" ht="12.75" customHeight="1">
      <c r="A67" s="25" t="s">
        <v>188</v>
      </c>
      <c r="B67" s="25"/>
      <c r="C67" s="25"/>
      <c r="D67" s="25"/>
      <c r="E67" s="170" t="s">
        <v>189</v>
      </c>
      <c r="F67" s="171" t="s">
        <v>190</v>
      </c>
      <c r="G67" s="172" t="s">
        <v>191</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192</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7" t="s">
        <v>193</v>
      </c>
      <c r="B1" s="18" t="s">
        <v>194</v>
      </c>
      <c r="C1" s="18" t="s">
        <v>195</v>
      </c>
      <c r="D1" s="18" t="s">
        <v>196</v>
      </c>
      <c r="E1" s="18" t="s">
        <v>197</v>
      </c>
      <c r="F1" s="18" t="s">
        <v>81</v>
      </c>
      <c r="G1" s="19" t="s">
        <v>198</v>
      </c>
      <c r="H1" s="20"/>
      <c r="I1" s="20"/>
      <c r="J1" s="20"/>
      <c r="K1" s="21" t="s">
        <v>199</v>
      </c>
      <c r="L1" s="22"/>
      <c r="M1" s="20"/>
      <c r="N1" s="23"/>
      <c r="O1" s="20"/>
      <c r="P1" s="20"/>
      <c r="Q1" s="20"/>
      <c r="R1" s="20"/>
      <c r="S1" s="20"/>
      <c r="T1" s="20"/>
      <c r="U1" s="20"/>
      <c r="V1" s="20"/>
      <c r="W1" s="20"/>
      <c r="X1" s="20"/>
      <c r="Y1" s="20"/>
      <c r="Z1" s="20"/>
    </row>
    <row r="2" ht="12.75" customHeight="1">
      <c r="A2" s="24" t="s">
        <v>200</v>
      </c>
      <c r="B2" s="25"/>
      <c r="C2" s="25"/>
      <c r="D2" s="25"/>
      <c r="E2" s="26"/>
      <c r="F2" s="26"/>
      <c r="G2" s="25" t="s">
        <v>201</v>
      </c>
      <c r="H2" s="27"/>
      <c r="I2" s="27"/>
      <c r="J2" s="27"/>
      <c r="K2" s="26"/>
      <c r="L2" s="28"/>
      <c r="M2" s="20"/>
      <c r="N2" s="20"/>
      <c r="O2" s="20"/>
      <c r="P2" s="20"/>
      <c r="Q2" s="20"/>
      <c r="R2" s="20"/>
      <c r="S2" s="20"/>
      <c r="T2" s="20"/>
      <c r="U2" s="20"/>
      <c r="V2" s="20"/>
      <c r="W2" s="20"/>
      <c r="X2" s="20"/>
      <c r="Y2" s="20"/>
      <c r="Z2" s="20"/>
    </row>
    <row r="3" ht="12.75" customHeight="1">
      <c r="A3" s="29" t="s">
        <v>202</v>
      </c>
      <c r="B3" s="30" t="s">
        <v>203</v>
      </c>
      <c r="C3" s="31" t="s">
        <v>204</v>
      </c>
      <c r="D3" s="30" t="s">
        <v>205</v>
      </c>
      <c r="E3" s="29" t="s">
        <v>90</v>
      </c>
      <c r="F3" s="32"/>
      <c r="G3" s="29" t="s">
        <v>206</v>
      </c>
      <c r="H3" s="30" t="s">
        <v>207</v>
      </c>
      <c r="I3" s="31" t="s">
        <v>208</v>
      </c>
      <c r="J3" s="30" t="s">
        <v>209</v>
      </c>
      <c r="K3" s="29" t="s">
        <v>90</v>
      </c>
      <c r="L3" s="32"/>
      <c r="M3" s="20"/>
      <c r="N3" s="20"/>
      <c r="O3" s="20"/>
      <c r="P3" s="20"/>
      <c r="Q3" s="20"/>
      <c r="R3" s="20"/>
      <c r="S3" s="20"/>
      <c r="T3" s="20"/>
      <c r="U3" s="20"/>
      <c r="V3" s="20"/>
      <c r="W3" s="20"/>
      <c r="X3" s="20"/>
      <c r="Y3" s="20"/>
      <c r="Z3" s="20"/>
    </row>
    <row r="4" ht="12.75" customHeight="1">
      <c r="A4" s="33" t="s">
        <v>96</v>
      </c>
      <c r="B4" s="29" t="s">
        <v>97</v>
      </c>
      <c r="C4" s="29" t="s">
        <v>98</v>
      </c>
      <c r="D4" s="29"/>
      <c r="E4" s="29" t="s">
        <v>99</v>
      </c>
      <c r="F4" s="34" t="s">
        <v>100</v>
      </c>
      <c r="G4" s="33" t="s">
        <v>96</v>
      </c>
      <c r="H4" s="30" t="s">
        <v>97</v>
      </c>
      <c r="I4" s="30" t="s">
        <v>98</v>
      </c>
      <c r="J4" s="30"/>
      <c r="K4" s="29" t="s">
        <v>99</v>
      </c>
      <c r="L4" s="34" t="s">
        <v>100</v>
      </c>
      <c r="M4" s="20"/>
      <c r="N4" s="20"/>
      <c r="O4" s="20"/>
      <c r="P4" s="20"/>
      <c r="Q4" s="20"/>
      <c r="R4" s="20"/>
      <c r="S4" s="20"/>
      <c r="T4" s="20"/>
      <c r="U4" s="20"/>
      <c r="V4" s="20"/>
      <c r="W4" s="20"/>
      <c r="X4" s="20"/>
      <c r="Y4" s="20"/>
      <c r="Z4" s="20"/>
    </row>
    <row r="5" ht="12.75" customHeight="1">
      <c r="A5" s="35" t="s">
        <v>101</v>
      </c>
      <c r="B5" s="36">
        <v>0.0</v>
      </c>
      <c r="C5" s="37"/>
      <c r="D5" s="38"/>
      <c r="E5" s="36">
        <v>0.0</v>
      </c>
      <c r="F5" s="45">
        <v>0.0</v>
      </c>
      <c r="G5" s="41" t="s">
        <v>101</v>
      </c>
      <c r="H5" s="42">
        <v>0.0</v>
      </c>
      <c r="I5" s="43"/>
      <c r="J5" s="41"/>
      <c r="K5" s="42">
        <v>0.0</v>
      </c>
      <c r="L5" s="44">
        <v>0.0</v>
      </c>
      <c r="M5" s="20"/>
      <c r="N5" s="20"/>
      <c r="O5" s="20"/>
      <c r="P5" s="20"/>
      <c r="Q5" s="20"/>
      <c r="R5" s="20"/>
      <c r="S5" s="20"/>
      <c r="T5" s="20"/>
      <c r="U5" s="20"/>
      <c r="V5" s="20"/>
      <c r="W5" s="20"/>
      <c r="X5" s="20"/>
      <c r="Y5" s="20"/>
      <c r="Z5" s="20"/>
    </row>
    <row r="6" ht="12.75" customHeight="1">
      <c r="A6" s="35" t="s">
        <v>102</v>
      </c>
      <c r="B6" s="36">
        <v>0.0</v>
      </c>
      <c r="C6" s="37"/>
      <c r="D6" s="38"/>
      <c r="E6" s="36">
        <v>0.0</v>
      </c>
      <c r="F6" s="45">
        <v>0.0</v>
      </c>
      <c r="G6" s="41" t="s">
        <v>102</v>
      </c>
      <c r="H6" s="42">
        <v>0.0</v>
      </c>
      <c r="I6" s="43"/>
      <c r="J6" s="41"/>
      <c r="K6" s="42">
        <v>0.0</v>
      </c>
      <c r="L6" s="44">
        <v>0.0</v>
      </c>
      <c r="M6" s="20"/>
      <c r="N6" s="20"/>
      <c r="O6" s="20"/>
      <c r="P6" s="20"/>
      <c r="Q6" s="20"/>
      <c r="R6" s="20"/>
      <c r="S6" s="20"/>
      <c r="T6" s="20"/>
      <c r="U6" s="20"/>
      <c r="V6" s="20"/>
      <c r="W6" s="20"/>
      <c r="X6" s="20"/>
      <c r="Y6" s="20"/>
      <c r="Z6" s="20"/>
    </row>
    <row r="7" ht="12.75" customHeight="1">
      <c r="A7" s="35" t="s">
        <v>103</v>
      </c>
      <c r="B7" s="36">
        <v>0.0</v>
      </c>
      <c r="C7" s="37"/>
      <c r="D7" s="38"/>
      <c r="E7" s="36">
        <v>0.0</v>
      </c>
      <c r="F7" s="45">
        <v>0.0</v>
      </c>
      <c r="G7" s="41" t="s">
        <v>103</v>
      </c>
      <c r="H7" s="42">
        <v>500.0</v>
      </c>
      <c r="I7" s="43" t="s">
        <v>210</v>
      </c>
      <c r="J7" s="41"/>
      <c r="K7" s="177">
        <v>500.0</v>
      </c>
      <c r="L7" s="178">
        <v>500.0</v>
      </c>
      <c r="M7" s="20"/>
      <c r="N7" s="20"/>
      <c r="O7" s="20"/>
      <c r="P7" s="20"/>
      <c r="Q7" s="20"/>
      <c r="R7" s="20"/>
      <c r="S7" s="20"/>
      <c r="T7" s="20"/>
      <c r="U7" s="20"/>
      <c r="V7" s="20"/>
      <c r="W7" s="20"/>
      <c r="X7" s="20"/>
      <c r="Y7" s="20"/>
      <c r="Z7" s="20"/>
    </row>
    <row r="8" ht="12.75" customHeight="1">
      <c r="A8" s="35" t="s">
        <v>104</v>
      </c>
      <c r="B8" s="36">
        <v>0.0</v>
      </c>
      <c r="C8" s="37"/>
      <c r="D8" s="38"/>
      <c r="E8" s="36">
        <v>0.0</v>
      </c>
      <c r="F8" s="45">
        <v>0.0</v>
      </c>
      <c r="G8" s="41" t="s">
        <v>104</v>
      </c>
      <c r="H8" s="42">
        <v>0.0</v>
      </c>
      <c r="I8" s="43"/>
      <c r="J8" s="41"/>
      <c r="K8" s="42">
        <v>0.0</v>
      </c>
      <c r="L8" s="44">
        <v>0.0</v>
      </c>
      <c r="M8" s="20"/>
      <c r="N8" s="20"/>
      <c r="O8" s="20"/>
      <c r="P8" s="20"/>
      <c r="Q8" s="20"/>
      <c r="R8" s="20"/>
      <c r="S8" s="20"/>
      <c r="T8" s="20"/>
      <c r="U8" s="20"/>
      <c r="V8" s="20"/>
      <c r="W8" s="20"/>
      <c r="X8" s="20"/>
      <c r="Y8" s="20"/>
      <c r="Z8" s="20"/>
    </row>
    <row r="9" ht="12.75" customHeight="1">
      <c r="A9" s="38" t="s">
        <v>105</v>
      </c>
      <c r="B9" s="36">
        <v>0.0</v>
      </c>
      <c r="C9" s="37" t="s">
        <v>106</v>
      </c>
      <c r="D9" s="38"/>
      <c r="E9" s="46"/>
      <c r="F9" s="47"/>
      <c r="G9" s="41" t="s">
        <v>105</v>
      </c>
      <c r="H9" s="48">
        <v>0.0</v>
      </c>
      <c r="I9" s="49" t="s">
        <v>211</v>
      </c>
      <c r="J9" s="41"/>
      <c r="K9" s="50"/>
      <c r="L9" s="51"/>
      <c r="M9" s="20"/>
      <c r="N9" s="20"/>
      <c r="O9" s="20"/>
      <c r="P9" s="20"/>
      <c r="Q9" s="20"/>
      <c r="R9" s="20"/>
      <c r="S9" s="20"/>
      <c r="T9" s="20"/>
      <c r="U9" s="20"/>
      <c r="V9" s="20"/>
      <c r="W9" s="20"/>
      <c r="X9" s="20"/>
      <c r="Y9" s="20"/>
      <c r="Z9" s="20"/>
    </row>
    <row r="10" ht="12.75" customHeight="1">
      <c r="A10" s="52" t="s">
        <v>107</v>
      </c>
      <c r="B10" s="36"/>
      <c r="C10" s="37"/>
      <c r="D10" s="38"/>
      <c r="E10" s="36">
        <v>0.0</v>
      </c>
      <c r="F10" s="45">
        <v>0.0</v>
      </c>
      <c r="G10" s="53" t="s">
        <v>107</v>
      </c>
      <c r="H10" s="42"/>
      <c r="I10" s="43"/>
      <c r="J10" s="41"/>
      <c r="K10" s="42">
        <v>0.0</v>
      </c>
      <c r="L10" s="44">
        <v>0.0</v>
      </c>
      <c r="M10" s="20"/>
      <c r="N10" s="20"/>
      <c r="O10" s="20"/>
      <c r="P10" s="20"/>
      <c r="Q10" s="20"/>
      <c r="R10" s="20"/>
      <c r="S10" s="20"/>
      <c r="T10" s="20"/>
      <c r="U10" s="20"/>
      <c r="V10" s="20"/>
      <c r="W10" s="20"/>
      <c r="X10" s="20"/>
      <c r="Y10" s="20"/>
      <c r="Z10" s="20"/>
    </row>
    <row r="11" ht="12.75" customHeight="1">
      <c r="A11" s="52" t="s">
        <v>108</v>
      </c>
      <c r="B11" s="36"/>
      <c r="C11" s="37"/>
      <c r="D11" s="38"/>
      <c r="E11" s="36">
        <v>0.0</v>
      </c>
      <c r="F11" s="45">
        <v>0.0</v>
      </c>
      <c r="G11" s="53" t="s">
        <v>108</v>
      </c>
      <c r="H11" s="42"/>
      <c r="I11" s="43"/>
      <c r="J11" s="41"/>
      <c r="K11" s="42">
        <v>0.0</v>
      </c>
      <c r="L11" s="44">
        <v>0.0</v>
      </c>
      <c r="M11" s="20"/>
      <c r="N11" s="20"/>
      <c r="O11" s="20"/>
      <c r="P11" s="20"/>
      <c r="Q11" s="20"/>
      <c r="R11" s="20"/>
      <c r="S11" s="20"/>
      <c r="T11" s="20"/>
      <c r="U11" s="20"/>
      <c r="V11" s="20"/>
      <c r="W11" s="20"/>
      <c r="X11" s="20"/>
      <c r="Y11" s="20"/>
      <c r="Z11" s="20"/>
    </row>
    <row r="12" ht="12.75" customHeight="1">
      <c r="A12" s="52" t="s">
        <v>109</v>
      </c>
      <c r="B12" s="36" t="s">
        <v>110</v>
      </c>
      <c r="C12" s="37"/>
      <c r="D12" s="38"/>
      <c r="E12" s="36"/>
      <c r="F12" s="45"/>
      <c r="G12" s="53" t="s">
        <v>109</v>
      </c>
      <c r="H12" s="42"/>
      <c r="I12" s="43"/>
      <c r="J12" s="41"/>
      <c r="K12" s="42">
        <v>0.0</v>
      </c>
      <c r="L12" s="44">
        <v>0.0</v>
      </c>
      <c r="M12" s="20"/>
      <c r="N12" s="20"/>
      <c r="O12" s="20"/>
      <c r="P12" s="20"/>
      <c r="Q12" s="20"/>
      <c r="R12" s="20"/>
      <c r="S12" s="20"/>
      <c r="T12" s="20"/>
      <c r="U12" s="20"/>
      <c r="V12" s="20"/>
      <c r="W12" s="20"/>
      <c r="X12" s="20"/>
      <c r="Y12" s="20"/>
      <c r="Z12" s="20"/>
    </row>
    <row r="13" ht="12.75" customHeight="1">
      <c r="A13" s="52" t="s">
        <v>111</v>
      </c>
      <c r="B13" s="36"/>
      <c r="C13" s="37"/>
      <c r="D13" s="38"/>
      <c r="E13" s="36"/>
      <c r="F13" s="45"/>
      <c r="G13" s="53" t="s">
        <v>111</v>
      </c>
      <c r="H13" s="42"/>
      <c r="I13" s="43"/>
      <c r="J13" s="41"/>
      <c r="K13" s="42">
        <v>0.0</v>
      </c>
      <c r="L13" s="44">
        <v>0.0</v>
      </c>
      <c r="M13" s="20"/>
      <c r="N13" s="20"/>
      <c r="O13" s="20"/>
      <c r="P13" s="20"/>
      <c r="Q13" s="20"/>
      <c r="R13" s="20"/>
      <c r="S13" s="20"/>
      <c r="T13" s="20"/>
      <c r="U13" s="20"/>
      <c r="V13" s="20"/>
      <c r="W13" s="20"/>
      <c r="X13" s="20"/>
      <c r="Y13" s="20"/>
      <c r="Z13" s="20"/>
    </row>
    <row r="14" ht="12.75" customHeight="1">
      <c r="A14" s="52" t="s">
        <v>112</v>
      </c>
      <c r="B14" s="36"/>
      <c r="C14" s="37"/>
      <c r="D14" s="38"/>
      <c r="E14" s="36"/>
      <c r="F14" s="45"/>
      <c r="G14" s="53" t="s">
        <v>112</v>
      </c>
      <c r="H14" s="42"/>
      <c r="I14" s="43"/>
      <c r="J14" s="41"/>
      <c r="K14" s="42">
        <v>0.0</v>
      </c>
      <c r="L14" s="44">
        <v>0.0</v>
      </c>
      <c r="M14" s="20"/>
      <c r="N14" s="20"/>
      <c r="O14" s="20"/>
      <c r="P14" s="20"/>
      <c r="Q14" s="20"/>
      <c r="R14" s="20"/>
      <c r="S14" s="20"/>
      <c r="T14" s="20"/>
      <c r="U14" s="20"/>
      <c r="V14" s="20"/>
      <c r="W14" s="20"/>
      <c r="X14" s="20"/>
      <c r="Y14" s="20"/>
      <c r="Z14" s="20"/>
    </row>
    <row r="15" ht="12.75" customHeight="1">
      <c r="A15" s="52" t="s">
        <v>113</v>
      </c>
      <c r="B15" s="36"/>
      <c r="C15" s="37"/>
      <c r="D15" s="38"/>
      <c r="E15" s="36">
        <v>0.0</v>
      </c>
      <c r="F15" s="45">
        <v>0.0</v>
      </c>
      <c r="G15" s="53" t="s">
        <v>113</v>
      </c>
      <c r="H15" s="42" t="s">
        <v>110</v>
      </c>
      <c r="I15" s="43"/>
      <c r="J15" s="41"/>
      <c r="K15" s="42">
        <v>0.0</v>
      </c>
      <c r="L15" s="44">
        <v>0.0</v>
      </c>
      <c r="M15" s="20"/>
      <c r="N15" s="20"/>
      <c r="O15" s="20"/>
      <c r="P15" s="20"/>
      <c r="Q15" s="20"/>
      <c r="R15" s="20"/>
      <c r="S15" s="20"/>
      <c r="T15" s="20"/>
      <c r="U15" s="20"/>
      <c r="V15" s="20"/>
      <c r="W15" s="20"/>
      <c r="X15" s="20"/>
      <c r="Y15" s="20"/>
      <c r="Z15" s="20"/>
    </row>
    <row r="16" ht="26.25" customHeight="1">
      <c r="A16" s="54" t="s">
        <v>114</v>
      </c>
      <c r="B16" s="55"/>
      <c r="C16" s="54"/>
      <c r="D16" s="38"/>
      <c r="E16" s="46"/>
      <c r="F16" s="47"/>
      <c r="G16" s="41" t="s">
        <v>114</v>
      </c>
      <c r="H16" s="48"/>
      <c r="I16" s="56"/>
      <c r="J16" s="41"/>
      <c r="K16" s="50"/>
      <c r="L16" s="51"/>
      <c r="M16" s="20"/>
      <c r="N16" s="20"/>
      <c r="O16" s="20"/>
      <c r="P16" s="20"/>
      <c r="Q16" s="20"/>
      <c r="R16" s="20"/>
      <c r="S16" s="20"/>
      <c r="T16" s="20"/>
      <c r="U16" s="20"/>
      <c r="V16" s="20"/>
      <c r="W16" s="20"/>
      <c r="X16" s="20"/>
      <c r="Y16" s="20"/>
      <c r="Z16" s="20"/>
    </row>
    <row r="17" ht="12.75" customHeight="1">
      <c r="A17" s="38" t="s">
        <v>115</v>
      </c>
      <c r="B17" s="36">
        <v>1500.0</v>
      </c>
      <c r="C17" s="37" t="s">
        <v>212</v>
      </c>
      <c r="D17" s="38"/>
      <c r="E17" s="39">
        <v>1350.0</v>
      </c>
      <c r="F17" s="40">
        <v>1350.0</v>
      </c>
      <c r="G17" s="41" t="s">
        <v>115</v>
      </c>
      <c r="H17" s="42"/>
      <c r="I17" s="43">
        <v>500.0</v>
      </c>
      <c r="J17" s="41"/>
      <c r="K17" s="42">
        <v>0.0</v>
      </c>
      <c r="L17" s="44">
        <v>0.0</v>
      </c>
      <c r="M17" s="20"/>
      <c r="N17" s="20"/>
      <c r="O17" s="20"/>
      <c r="P17" s="20"/>
      <c r="Q17" s="20"/>
      <c r="R17" s="20"/>
      <c r="S17" s="20"/>
      <c r="T17" s="20"/>
      <c r="U17" s="20"/>
      <c r="V17" s="20"/>
      <c r="W17" s="20"/>
      <c r="X17" s="20"/>
      <c r="Y17" s="20"/>
      <c r="Z17" s="20"/>
    </row>
    <row r="18" ht="12.75" customHeight="1">
      <c r="A18" s="38" t="s">
        <v>115</v>
      </c>
      <c r="B18" s="36"/>
      <c r="C18" s="37"/>
      <c r="D18" s="38"/>
      <c r="E18" s="36">
        <v>0.0</v>
      </c>
      <c r="F18" s="45">
        <v>0.0</v>
      </c>
      <c r="G18" s="41" t="s">
        <v>115</v>
      </c>
      <c r="H18" s="42"/>
      <c r="I18" s="43"/>
      <c r="J18" s="41"/>
      <c r="K18" s="42">
        <v>0.0</v>
      </c>
      <c r="L18" s="44">
        <v>0.0</v>
      </c>
      <c r="M18" s="20"/>
      <c r="N18" s="20"/>
      <c r="O18" s="20"/>
      <c r="P18" s="20"/>
      <c r="Q18" s="20"/>
      <c r="R18" s="20"/>
      <c r="S18" s="20"/>
      <c r="T18" s="20"/>
      <c r="U18" s="20"/>
      <c r="V18" s="20"/>
      <c r="W18" s="20"/>
      <c r="X18" s="20"/>
      <c r="Y18" s="20"/>
      <c r="Z18" s="20"/>
    </row>
    <row r="19" ht="12.75" customHeight="1">
      <c r="A19" s="57" t="s">
        <v>116</v>
      </c>
      <c r="B19" s="58"/>
      <c r="C19" s="59"/>
      <c r="D19" s="57"/>
      <c r="E19" s="46"/>
      <c r="F19" s="47"/>
      <c r="G19" s="60" t="s">
        <v>116</v>
      </c>
      <c r="H19" s="50"/>
      <c r="I19" s="49"/>
      <c r="J19" s="60"/>
      <c r="K19" s="50"/>
      <c r="L19" s="51"/>
      <c r="M19" s="20"/>
      <c r="N19" s="20"/>
      <c r="O19" s="20"/>
      <c r="P19" s="20"/>
      <c r="Q19" s="20"/>
      <c r="R19" s="20"/>
      <c r="S19" s="20"/>
      <c r="T19" s="20"/>
      <c r="U19" s="20"/>
      <c r="V19" s="20"/>
      <c r="W19" s="20"/>
      <c r="X19" s="20"/>
      <c r="Y19" s="20"/>
      <c r="Z19" s="20"/>
    </row>
    <row r="20" ht="12.75" customHeight="1">
      <c r="A20" s="38" t="s">
        <v>117</v>
      </c>
      <c r="B20" s="55">
        <f>SUM(B5:B18)</f>
        <v>1500</v>
      </c>
      <c r="C20" s="55"/>
      <c r="D20" s="38"/>
      <c r="E20" s="55">
        <f t="shared" ref="E20:F20" si="1">SUM(E5,E6,E7,E8,E10,E11,E15,E17,E18)</f>
        <v>1350</v>
      </c>
      <c r="F20" s="61">
        <f t="shared" si="1"/>
        <v>1350</v>
      </c>
      <c r="G20" s="41" t="s">
        <v>117</v>
      </c>
      <c r="H20" s="48">
        <f>SUM(H5:H18)</f>
        <v>500</v>
      </c>
      <c r="I20" s="56"/>
      <c r="J20" s="41"/>
      <c r="K20" s="48">
        <f t="shared" ref="K20:L20" si="2">SUM(K5:K19)</f>
        <v>500</v>
      </c>
      <c r="L20" s="62">
        <f t="shared" si="2"/>
        <v>500</v>
      </c>
      <c r="M20" s="20"/>
      <c r="N20" s="20"/>
      <c r="O20" s="20"/>
      <c r="P20" s="20"/>
      <c r="Q20" s="20"/>
      <c r="R20" s="20"/>
      <c r="S20" s="20"/>
      <c r="T20" s="20"/>
      <c r="U20" s="20"/>
      <c r="V20" s="20"/>
      <c r="W20" s="20"/>
      <c r="X20" s="20"/>
      <c r="Y20" s="20"/>
      <c r="Z20" s="20"/>
    </row>
    <row r="21" ht="12.75" customHeight="1">
      <c r="A21" s="63" t="s">
        <v>118</v>
      </c>
      <c r="B21" s="27"/>
      <c r="C21" s="64"/>
      <c r="D21" s="27"/>
      <c r="E21" s="65"/>
      <c r="F21" s="66"/>
      <c r="G21" s="27" t="s">
        <v>119</v>
      </c>
      <c r="H21" s="27"/>
      <c r="I21" s="64"/>
      <c r="J21" s="27" t="s">
        <v>94</v>
      </c>
      <c r="K21" s="27" t="s">
        <v>120</v>
      </c>
      <c r="L21" s="67" t="s">
        <v>121</v>
      </c>
      <c r="M21" s="20"/>
      <c r="N21" s="20"/>
      <c r="O21" s="20"/>
      <c r="P21" s="20"/>
      <c r="Q21" s="20"/>
      <c r="R21" s="20"/>
      <c r="S21" s="20"/>
      <c r="T21" s="20"/>
      <c r="U21" s="20"/>
      <c r="V21" s="20"/>
      <c r="W21" s="20"/>
      <c r="X21" s="20"/>
      <c r="Y21" s="20"/>
      <c r="Z21" s="20"/>
    </row>
    <row r="22" ht="12.75" customHeight="1">
      <c r="A22" s="30"/>
      <c r="B22" s="30"/>
      <c r="C22" s="68"/>
      <c r="D22" s="30"/>
      <c r="E22" s="69"/>
      <c r="F22" s="70"/>
      <c r="G22" s="29" t="s">
        <v>122</v>
      </c>
      <c r="H22" s="29"/>
      <c r="I22" s="71"/>
      <c r="J22" s="29"/>
      <c r="K22" s="29" t="s">
        <v>93</v>
      </c>
      <c r="L22" s="34" t="s">
        <v>92</v>
      </c>
      <c r="M22" s="20"/>
      <c r="N22" s="20"/>
      <c r="O22" s="20"/>
      <c r="P22" s="20"/>
      <c r="Q22" s="20"/>
      <c r="R22" s="20"/>
      <c r="S22" s="20"/>
      <c r="T22" s="20"/>
      <c r="U22" s="20"/>
      <c r="V22" s="20"/>
      <c r="W22" s="20"/>
      <c r="X22" s="20"/>
      <c r="Y22" s="20"/>
      <c r="Z22" s="20"/>
    </row>
    <row r="23" ht="12.75" customHeight="1">
      <c r="A23" s="72"/>
      <c r="B23" s="30" t="s">
        <v>97</v>
      </c>
      <c r="C23" s="68" t="s">
        <v>98</v>
      </c>
      <c r="D23" s="30"/>
      <c r="E23" s="29" t="s">
        <v>99</v>
      </c>
      <c r="F23" s="34" t="s">
        <v>100</v>
      </c>
      <c r="G23" s="73" t="s">
        <v>123</v>
      </c>
      <c r="H23" s="29" t="s">
        <v>97</v>
      </c>
      <c r="I23" s="71" t="s">
        <v>98</v>
      </c>
      <c r="J23" s="29"/>
      <c r="K23" s="29" t="s">
        <v>99</v>
      </c>
      <c r="L23" s="34" t="s">
        <v>100</v>
      </c>
      <c r="M23" s="20"/>
      <c r="N23" s="20"/>
      <c r="O23" s="20"/>
      <c r="P23" s="20"/>
      <c r="Q23" s="20"/>
      <c r="R23" s="20"/>
      <c r="S23" s="20"/>
      <c r="T23" s="20"/>
      <c r="U23" s="20"/>
      <c r="V23" s="20"/>
      <c r="W23" s="20"/>
      <c r="X23" s="20"/>
      <c r="Y23" s="20"/>
      <c r="Z23" s="20"/>
    </row>
    <row r="24" ht="12.75" customHeight="1">
      <c r="A24" s="74" t="s">
        <v>124</v>
      </c>
      <c r="B24" s="83"/>
      <c r="C24" s="76"/>
      <c r="D24" s="74"/>
      <c r="E24" s="83">
        <v>0.0</v>
      </c>
      <c r="F24" s="84">
        <v>0.0</v>
      </c>
      <c r="G24" s="78" t="s">
        <v>126</v>
      </c>
      <c r="H24" s="79">
        <v>0.0</v>
      </c>
      <c r="I24" s="80"/>
      <c r="J24" s="81"/>
      <c r="K24" s="79">
        <v>0.0</v>
      </c>
      <c r="L24" s="82">
        <v>0.0</v>
      </c>
      <c r="M24" s="20"/>
      <c r="N24" s="20"/>
      <c r="O24" s="20"/>
      <c r="P24" s="20"/>
      <c r="Q24" s="20"/>
      <c r="R24" s="20"/>
      <c r="S24" s="20"/>
      <c r="T24" s="20"/>
      <c r="U24" s="20"/>
      <c r="V24" s="20"/>
      <c r="W24" s="20"/>
      <c r="X24" s="20"/>
      <c r="Y24" s="20"/>
      <c r="Z24" s="20"/>
    </row>
    <row r="25" ht="12.75" customHeight="1">
      <c r="A25" s="74" t="s">
        <v>127</v>
      </c>
      <c r="B25" s="83"/>
      <c r="C25" s="76"/>
      <c r="D25" s="74"/>
      <c r="E25" s="83">
        <v>0.0</v>
      </c>
      <c r="F25" s="84">
        <v>0.0</v>
      </c>
      <c r="G25" s="78" t="s">
        <v>128</v>
      </c>
      <c r="H25" s="79">
        <v>0.0</v>
      </c>
      <c r="I25" s="80"/>
      <c r="J25" s="81"/>
      <c r="K25" s="79">
        <v>0.0</v>
      </c>
      <c r="L25" s="82">
        <v>0.0</v>
      </c>
      <c r="M25" s="20"/>
      <c r="N25" s="20"/>
      <c r="O25" s="20"/>
      <c r="P25" s="20"/>
      <c r="Q25" s="20"/>
      <c r="R25" s="20"/>
      <c r="S25" s="20"/>
      <c r="T25" s="20"/>
      <c r="U25" s="20"/>
      <c r="V25" s="20"/>
      <c r="W25" s="20"/>
      <c r="X25" s="20"/>
      <c r="Y25" s="20"/>
      <c r="Z25" s="20"/>
    </row>
    <row r="26" ht="12.75" customHeight="1">
      <c r="A26" s="74" t="s">
        <v>129</v>
      </c>
      <c r="B26" s="83"/>
      <c r="C26" s="76"/>
      <c r="D26" s="74"/>
      <c r="E26" s="83">
        <v>0.0</v>
      </c>
      <c r="F26" s="84">
        <v>0.0</v>
      </c>
      <c r="G26" s="78" t="s">
        <v>130</v>
      </c>
      <c r="H26" s="79">
        <v>0.0</v>
      </c>
      <c r="I26" s="80"/>
      <c r="J26" s="81"/>
      <c r="K26" s="79">
        <v>0.0</v>
      </c>
      <c r="L26" s="82">
        <v>0.0</v>
      </c>
      <c r="M26" s="20"/>
      <c r="N26" s="20"/>
      <c r="O26" s="20"/>
      <c r="P26" s="20"/>
      <c r="Q26" s="20"/>
      <c r="R26" s="20"/>
      <c r="S26" s="20"/>
      <c r="T26" s="20"/>
      <c r="U26" s="20"/>
      <c r="V26" s="20"/>
      <c r="W26" s="20"/>
      <c r="X26" s="20"/>
      <c r="Y26" s="20"/>
      <c r="Z26" s="20"/>
    </row>
    <row r="27" ht="12.75" customHeight="1">
      <c r="A27" s="74" t="s">
        <v>131</v>
      </c>
      <c r="B27" s="86"/>
      <c r="C27" s="76"/>
      <c r="D27" s="74"/>
      <c r="E27" s="86">
        <v>0.0</v>
      </c>
      <c r="F27" s="84">
        <v>0.0</v>
      </c>
      <c r="G27" s="81" t="s">
        <v>133</v>
      </c>
      <c r="H27" s="79">
        <v>0.0</v>
      </c>
      <c r="I27" s="80"/>
      <c r="J27" s="81"/>
      <c r="K27" s="79">
        <v>0.0</v>
      </c>
      <c r="L27" s="82">
        <v>0.0</v>
      </c>
      <c r="M27" s="20"/>
      <c r="N27" s="20"/>
      <c r="O27" s="20"/>
      <c r="P27" s="20"/>
      <c r="Q27" s="20"/>
      <c r="R27" s="20"/>
      <c r="S27" s="20"/>
      <c r="T27" s="20"/>
      <c r="U27" s="20"/>
      <c r="V27" s="20"/>
      <c r="W27" s="20"/>
      <c r="X27" s="20"/>
      <c r="Y27" s="20"/>
      <c r="Z27" s="20"/>
    </row>
    <row r="28" ht="12.75" customHeight="1">
      <c r="A28" s="74" t="s">
        <v>134</v>
      </c>
      <c r="B28" s="86"/>
      <c r="C28" s="76"/>
      <c r="D28" s="74"/>
      <c r="E28" s="86">
        <v>0.0</v>
      </c>
      <c r="F28" s="84">
        <v>0.0</v>
      </c>
      <c r="G28" s="78" t="s">
        <v>135</v>
      </c>
      <c r="H28" s="87"/>
      <c r="I28" s="88"/>
      <c r="J28" s="81"/>
      <c r="K28" s="89"/>
      <c r="L28" s="90"/>
      <c r="M28" s="20"/>
      <c r="N28" s="20"/>
      <c r="O28" s="20"/>
      <c r="P28" s="20"/>
      <c r="Q28" s="20"/>
      <c r="R28" s="20"/>
      <c r="S28" s="20"/>
      <c r="T28" s="20"/>
      <c r="U28" s="20"/>
      <c r="V28" s="20"/>
      <c r="W28" s="20"/>
      <c r="X28" s="20"/>
      <c r="Y28" s="20"/>
      <c r="Z28" s="20"/>
    </row>
    <row r="29" ht="12.75" customHeight="1">
      <c r="A29" s="74"/>
      <c r="B29" s="74"/>
      <c r="C29" s="91"/>
      <c r="D29" s="74"/>
      <c r="E29" s="74"/>
      <c r="F29" s="92"/>
      <c r="G29" s="93" t="s">
        <v>136</v>
      </c>
      <c r="H29" s="89"/>
      <c r="I29" s="94" t="s">
        <v>106</v>
      </c>
      <c r="J29" s="81"/>
      <c r="K29" s="89"/>
      <c r="L29" s="90"/>
      <c r="M29" s="20"/>
      <c r="N29" s="20"/>
      <c r="O29" s="20"/>
      <c r="P29" s="20"/>
      <c r="Q29" s="20"/>
      <c r="R29" s="20"/>
      <c r="S29" s="20"/>
      <c r="T29" s="20"/>
      <c r="U29" s="20"/>
      <c r="V29" s="20"/>
      <c r="W29" s="20"/>
      <c r="X29" s="20"/>
      <c r="Y29" s="20"/>
      <c r="Z29" s="20"/>
    </row>
    <row r="30" ht="12.75" customHeight="1">
      <c r="A30" s="74" t="s">
        <v>137</v>
      </c>
      <c r="B30" s="83"/>
      <c r="C30" s="76"/>
      <c r="D30" s="74"/>
      <c r="E30" s="83">
        <v>0.0</v>
      </c>
      <c r="F30" s="84">
        <v>0.0</v>
      </c>
      <c r="G30" s="95" t="s">
        <v>138</v>
      </c>
      <c r="H30" s="79">
        <v>0.0</v>
      </c>
      <c r="I30" s="80"/>
      <c r="J30" s="81"/>
      <c r="K30" s="79">
        <v>0.0</v>
      </c>
      <c r="L30" s="82">
        <v>0.0</v>
      </c>
      <c r="M30" s="20"/>
      <c r="N30" s="20"/>
      <c r="O30" s="20"/>
      <c r="P30" s="20"/>
      <c r="Q30" s="20"/>
      <c r="R30" s="20"/>
      <c r="S30" s="20"/>
      <c r="T30" s="20"/>
      <c r="U30" s="20"/>
      <c r="V30" s="20"/>
      <c r="W30" s="20"/>
      <c r="X30" s="20"/>
      <c r="Y30" s="20"/>
      <c r="Z30" s="20"/>
    </row>
    <row r="31" ht="27.0" customHeight="1">
      <c r="A31" s="74" t="s">
        <v>139</v>
      </c>
      <c r="B31" s="83"/>
      <c r="C31" s="76"/>
      <c r="D31" s="74"/>
      <c r="E31" s="83">
        <v>0.0</v>
      </c>
      <c r="F31" s="84">
        <v>0.0</v>
      </c>
      <c r="G31" s="88" t="s">
        <v>140</v>
      </c>
      <c r="H31" s="87"/>
      <c r="I31" s="88"/>
      <c r="J31" s="81"/>
      <c r="K31" s="89"/>
      <c r="L31" s="90"/>
      <c r="M31" s="20"/>
      <c r="N31" s="20"/>
      <c r="O31" s="20"/>
      <c r="P31" s="20"/>
      <c r="Q31" s="20"/>
      <c r="R31" s="20"/>
      <c r="S31" s="20"/>
      <c r="T31" s="20"/>
      <c r="U31" s="20"/>
      <c r="V31" s="20"/>
      <c r="W31" s="20"/>
      <c r="X31" s="20"/>
      <c r="Y31" s="20"/>
      <c r="Z31" s="20"/>
    </row>
    <row r="32" ht="12.75" customHeight="1">
      <c r="A32" s="74" t="s">
        <v>141</v>
      </c>
      <c r="B32" s="83"/>
      <c r="C32" s="76"/>
      <c r="D32" s="74"/>
      <c r="E32" s="83">
        <v>0.0</v>
      </c>
      <c r="F32" s="84">
        <v>0.0</v>
      </c>
      <c r="G32" s="81" t="s">
        <v>115</v>
      </c>
      <c r="H32" s="79">
        <v>0.0</v>
      </c>
      <c r="I32" s="80"/>
      <c r="J32" s="81"/>
      <c r="K32" s="79">
        <v>0.0</v>
      </c>
      <c r="L32" s="82">
        <v>0.0</v>
      </c>
      <c r="M32" s="20"/>
      <c r="N32" s="20"/>
      <c r="O32" s="20"/>
      <c r="P32" s="20"/>
      <c r="Q32" s="20"/>
      <c r="R32" s="20"/>
      <c r="S32" s="20"/>
      <c r="T32" s="20"/>
      <c r="U32" s="20"/>
      <c r="V32" s="20"/>
      <c r="W32" s="20"/>
      <c r="X32" s="20"/>
      <c r="Y32" s="20"/>
      <c r="Z32" s="20"/>
    </row>
    <row r="33" ht="12.75" customHeight="1">
      <c r="A33" s="74" t="s">
        <v>142</v>
      </c>
      <c r="B33" s="83"/>
      <c r="C33" s="76"/>
      <c r="D33" s="74"/>
      <c r="E33" s="83">
        <v>0.0</v>
      </c>
      <c r="F33" s="84">
        <v>0.0</v>
      </c>
      <c r="G33" s="96" t="s">
        <v>143</v>
      </c>
      <c r="H33" s="89"/>
      <c r="I33" s="94"/>
      <c r="J33" s="96"/>
      <c r="K33" s="89"/>
      <c r="L33" s="90"/>
      <c r="M33" s="20"/>
      <c r="N33" s="20"/>
      <c r="O33" s="20"/>
      <c r="P33" s="20"/>
      <c r="Q33" s="20"/>
      <c r="R33" s="20"/>
      <c r="S33" s="20"/>
      <c r="T33" s="20"/>
      <c r="U33" s="20"/>
      <c r="V33" s="20"/>
      <c r="W33" s="20"/>
      <c r="X33" s="20"/>
      <c r="Y33" s="20"/>
      <c r="Z33" s="20"/>
    </row>
    <row r="34" ht="12.75" customHeight="1">
      <c r="A34" s="97" t="s">
        <v>144</v>
      </c>
      <c r="B34" s="98"/>
      <c r="C34" s="99"/>
      <c r="D34" s="97"/>
      <c r="E34" s="98"/>
      <c r="F34" s="100"/>
      <c r="G34" s="81" t="s">
        <v>117</v>
      </c>
      <c r="H34" s="87">
        <f>SUM(H24:H32)</f>
        <v>0</v>
      </c>
      <c r="I34" s="88"/>
      <c r="J34" s="81"/>
      <c r="K34" s="87">
        <f t="shared" ref="K34:L34" si="3">SUM(K24,K25,K26,K27,K30,K32)</f>
        <v>0</v>
      </c>
      <c r="L34" s="101">
        <f t="shared" si="3"/>
        <v>0</v>
      </c>
      <c r="M34" s="20"/>
      <c r="N34" s="20"/>
      <c r="O34" s="20"/>
      <c r="P34" s="20"/>
      <c r="Q34" s="20"/>
      <c r="R34" s="20"/>
      <c r="S34" s="20"/>
      <c r="T34" s="20"/>
      <c r="U34" s="20"/>
      <c r="V34" s="20"/>
      <c r="W34" s="20"/>
      <c r="X34" s="20"/>
      <c r="Y34" s="20"/>
      <c r="Z34" s="20"/>
    </row>
    <row r="35" ht="12.75" customHeight="1">
      <c r="A35" s="74" t="s">
        <v>115</v>
      </c>
      <c r="B35" s="83"/>
      <c r="C35" s="76"/>
      <c r="D35" s="74"/>
      <c r="E35" s="83">
        <v>0.0</v>
      </c>
      <c r="F35" s="84">
        <v>0.0</v>
      </c>
      <c r="G35" s="27" t="s">
        <v>145</v>
      </c>
      <c r="H35" s="27"/>
      <c r="I35" s="64"/>
      <c r="J35" s="27"/>
      <c r="K35" s="65"/>
      <c r="L35" s="66"/>
      <c r="M35" s="20"/>
      <c r="N35" s="20"/>
      <c r="O35" s="20"/>
      <c r="P35" s="20"/>
      <c r="Q35" s="20"/>
      <c r="R35" s="20"/>
      <c r="S35" s="20"/>
      <c r="T35" s="20"/>
      <c r="U35" s="20"/>
      <c r="V35" s="20"/>
      <c r="W35" s="20"/>
      <c r="X35" s="20"/>
      <c r="Y35" s="20"/>
      <c r="Z35" s="20"/>
    </row>
    <row r="36" ht="12.75" customHeight="1">
      <c r="A36" s="97" t="s">
        <v>146</v>
      </c>
      <c r="B36" s="97"/>
      <c r="C36" s="102"/>
      <c r="D36" s="97"/>
      <c r="E36" s="98"/>
      <c r="F36" s="100"/>
      <c r="G36" s="30" t="s">
        <v>147</v>
      </c>
      <c r="H36" s="30"/>
      <c r="I36" s="68"/>
      <c r="J36" s="30" t="s">
        <v>94</v>
      </c>
      <c r="K36" s="29"/>
      <c r="L36" s="70"/>
      <c r="M36" s="20"/>
      <c r="N36" s="20"/>
      <c r="O36" s="20"/>
      <c r="P36" s="20"/>
      <c r="Q36" s="20"/>
      <c r="R36" s="20"/>
      <c r="S36" s="20"/>
      <c r="T36" s="20"/>
      <c r="U36" s="20"/>
      <c r="V36" s="20"/>
      <c r="W36" s="20"/>
      <c r="X36" s="20"/>
      <c r="Y36" s="20"/>
      <c r="Z36" s="20"/>
    </row>
    <row r="37" ht="12.75" customHeight="1">
      <c r="A37" s="74" t="s">
        <v>117</v>
      </c>
      <c r="B37" s="103">
        <f>SUM(B24:B35)</f>
        <v>0</v>
      </c>
      <c r="C37" s="104"/>
      <c r="D37" s="74"/>
      <c r="E37" s="103">
        <f t="shared" ref="E37:F37" si="4">SUM(E24:E36)</f>
        <v>0</v>
      </c>
      <c r="F37" s="105">
        <f t="shared" si="4"/>
        <v>0</v>
      </c>
      <c r="G37" s="30" t="s">
        <v>122</v>
      </c>
      <c r="H37" s="30"/>
      <c r="I37" s="68"/>
      <c r="J37" s="30"/>
      <c r="K37" s="29" t="s">
        <v>93</v>
      </c>
      <c r="L37" s="34" t="s">
        <v>92</v>
      </c>
      <c r="M37" s="20"/>
      <c r="N37" s="20"/>
      <c r="O37" s="20"/>
      <c r="P37" s="20"/>
      <c r="Q37" s="20"/>
      <c r="R37" s="20"/>
      <c r="S37" s="20"/>
      <c r="T37" s="20"/>
      <c r="U37" s="20"/>
      <c r="V37" s="20"/>
      <c r="W37" s="20"/>
      <c r="X37" s="20"/>
      <c r="Y37" s="20"/>
      <c r="Z37" s="20"/>
    </row>
    <row r="38" ht="12.75" customHeight="1">
      <c r="A38" s="63" t="s">
        <v>148</v>
      </c>
      <c r="B38" s="27"/>
      <c r="C38" s="64"/>
      <c r="D38" s="27"/>
      <c r="E38" s="27"/>
      <c r="F38" s="67"/>
      <c r="G38" s="72" t="s">
        <v>149</v>
      </c>
      <c r="H38" s="30" t="s">
        <v>97</v>
      </c>
      <c r="I38" s="68" t="s">
        <v>150</v>
      </c>
      <c r="J38" s="30"/>
      <c r="K38" s="29" t="s">
        <v>99</v>
      </c>
      <c r="L38" s="34" t="s">
        <v>100</v>
      </c>
      <c r="M38" s="20"/>
      <c r="N38" s="20"/>
      <c r="O38" s="20"/>
      <c r="P38" s="20"/>
      <c r="Q38" s="20"/>
      <c r="R38" s="20"/>
      <c r="S38" s="20"/>
      <c r="T38" s="20"/>
      <c r="U38" s="20"/>
      <c r="V38" s="20"/>
      <c r="W38" s="20"/>
      <c r="X38" s="20"/>
      <c r="Y38" s="20"/>
      <c r="Z38" s="20"/>
    </row>
    <row r="39" ht="12.75" customHeight="1">
      <c r="A39" s="30" t="s">
        <v>151</v>
      </c>
      <c r="B39" s="30"/>
      <c r="C39" s="68"/>
      <c r="D39" s="30"/>
      <c r="E39" s="30" t="s">
        <v>152</v>
      </c>
      <c r="F39" s="106" t="s">
        <v>153</v>
      </c>
      <c r="G39" s="107" t="s">
        <v>154</v>
      </c>
      <c r="H39" s="108">
        <v>0.0</v>
      </c>
      <c r="I39" s="109"/>
      <c r="J39" s="110"/>
      <c r="K39" s="108">
        <v>0.0</v>
      </c>
      <c r="L39" s="111">
        <v>0.0</v>
      </c>
      <c r="M39" s="20"/>
      <c r="N39" s="20"/>
      <c r="O39" s="20"/>
      <c r="P39" s="20"/>
      <c r="Q39" s="20"/>
      <c r="R39" s="20"/>
      <c r="S39" s="20"/>
      <c r="T39" s="20"/>
      <c r="U39" s="20"/>
      <c r="V39" s="20"/>
      <c r="W39" s="20"/>
      <c r="X39" s="20"/>
      <c r="Y39" s="20"/>
      <c r="Z39" s="20"/>
    </row>
    <row r="40" ht="12.75" customHeight="1">
      <c r="A40" s="30" t="s">
        <v>155</v>
      </c>
      <c r="B40" s="30"/>
      <c r="C40" s="68"/>
      <c r="D40" s="30"/>
      <c r="E40" s="30"/>
      <c r="F40" s="106"/>
      <c r="G40" s="112" t="s">
        <v>156</v>
      </c>
      <c r="H40" s="108">
        <v>0.0</v>
      </c>
      <c r="I40" s="109"/>
      <c r="J40" s="110"/>
      <c r="K40" s="108">
        <v>0.0</v>
      </c>
      <c r="L40" s="111">
        <v>0.0</v>
      </c>
      <c r="M40" s="20"/>
      <c r="N40" s="20"/>
      <c r="O40" s="20"/>
      <c r="P40" s="20"/>
      <c r="Q40" s="20"/>
      <c r="R40" s="20"/>
      <c r="S40" s="20"/>
      <c r="T40" s="20"/>
      <c r="U40" s="20"/>
      <c r="V40" s="20"/>
      <c r="W40" s="20"/>
      <c r="X40" s="20"/>
      <c r="Y40" s="20"/>
      <c r="Z40" s="20"/>
    </row>
    <row r="41" ht="12.75" customHeight="1">
      <c r="A41" s="113" t="s">
        <v>157</v>
      </c>
      <c r="B41" s="30" t="s">
        <v>97</v>
      </c>
      <c r="C41" s="68" t="s">
        <v>150</v>
      </c>
      <c r="D41" s="72"/>
      <c r="E41" s="29" t="s">
        <v>99</v>
      </c>
      <c r="F41" s="34" t="s">
        <v>100</v>
      </c>
      <c r="G41" s="112" t="s">
        <v>158</v>
      </c>
      <c r="H41" s="108">
        <v>0.0</v>
      </c>
      <c r="I41" s="109"/>
      <c r="J41" s="110"/>
      <c r="K41" s="108">
        <v>0.0</v>
      </c>
      <c r="L41" s="111">
        <v>0.0</v>
      </c>
      <c r="M41" s="20"/>
      <c r="N41" s="20"/>
      <c r="O41" s="20"/>
      <c r="P41" s="20"/>
      <c r="Q41" s="20"/>
      <c r="R41" s="20"/>
      <c r="S41" s="20"/>
      <c r="T41" s="20"/>
      <c r="U41" s="20"/>
      <c r="V41" s="20"/>
      <c r="W41" s="20"/>
      <c r="X41" s="20"/>
      <c r="Y41" s="20"/>
      <c r="Z41" s="20"/>
    </row>
    <row r="42" ht="13.5" customHeight="1">
      <c r="A42" s="114" t="s">
        <v>159</v>
      </c>
      <c r="B42" s="115">
        <v>0.0</v>
      </c>
      <c r="C42" s="116"/>
      <c r="D42" s="117"/>
      <c r="E42" s="118"/>
      <c r="F42" s="118"/>
      <c r="G42" s="119" t="s">
        <v>160</v>
      </c>
      <c r="H42" s="108">
        <v>0.0</v>
      </c>
      <c r="I42" s="109"/>
      <c r="J42" s="110"/>
      <c r="K42" s="108">
        <v>0.0</v>
      </c>
      <c r="L42" s="111">
        <v>0.0</v>
      </c>
      <c r="M42" s="20"/>
      <c r="N42" s="20"/>
      <c r="O42" s="20"/>
      <c r="P42" s="20"/>
      <c r="Q42" s="20"/>
      <c r="R42" s="20"/>
      <c r="S42" s="20"/>
      <c r="T42" s="20"/>
      <c r="U42" s="20"/>
      <c r="V42" s="20"/>
      <c r="W42" s="20"/>
      <c r="X42" s="20"/>
      <c r="Y42" s="20"/>
      <c r="Z42" s="20"/>
    </row>
    <row r="43" ht="12.75" customHeight="1">
      <c r="A43" s="114" t="s">
        <v>161</v>
      </c>
      <c r="B43" s="115">
        <v>0.0</v>
      </c>
      <c r="C43" s="116" t="s">
        <v>162</v>
      </c>
      <c r="D43" s="117"/>
      <c r="E43" s="118"/>
      <c r="F43" s="118"/>
      <c r="G43" s="119" t="s">
        <v>163</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164</v>
      </c>
      <c r="B44" s="115">
        <v>0.0</v>
      </c>
      <c r="C44" s="120" t="s">
        <v>165</v>
      </c>
      <c r="D44" s="117"/>
      <c r="E44" s="118"/>
      <c r="F44" s="118"/>
      <c r="G44" s="121" t="s">
        <v>166</v>
      </c>
      <c r="H44" s="108">
        <v>0.0</v>
      </c>
      <c r="I44" s="109"/>
      <c r="J44" s="110"/>
      <c r="K44" s="108">
        <v>0.0</v>
      </c>
      <c r="L44" s="111">
        <v>0.0</v>
      </c>
      <c r="M44" s="20"/>
      <c r="N44" s="20"/>
      <c r="O44" s="20"/>
      <c r="P44" s="20"/>
      <c r="Q44" s="20"/>
      <c r="R44" s="20"/>
      <c r="S44" s="20"/>
      <c r="T44" s="20"/>
      <c r="U44" s="20"/>
      <c r="V44" s="20"/>
      <c r="W44" s="20"/>
      <c r="X44" s="20"/>
      <c r="Y44" s="20"/>
      <c r="Z44" s="20"/>
    </row>
    <row r="45" ht="15.75" customHeight="1">
      <c r="A45" s="114" t="s">
        <v>167</v>
      </c>
      <c r="B45" s="122">
        <v>0.0</v>
      </c>
      <c r="C45" s="120"/>
      <c r="D45" s="117"/>
      <c r="E45" s="122">
        <v>0.0</v>
      </c>
      <c r="F45" s="123">
        <v>0.0</v>
      </c>
      <c r="G45" s="112" t="s">
        <v>117</v>
      </c>
      <c r="H45" s="124">
        <f>SUM(H39:H44)</f>
        <v>0</v>
      </c>
      <c r="I45" s="112"/>
      <c r="J45" s="110"/>
      <c r="K45" s="124">
        <f t="shared" ref="K45:L45" si="5">SUM(K39,K40,K41,K42,K43,K44)</f>
        <v>0</v>
      </c>
      <c r="L45" s="125">
        <f t="shared" si="5"/>
        <v>0</v>
      </c>
      <c r="M45" s="20"/>
      <c r="N45" s="20"/>
      <c r="O45" s="20"/>
      <c r="P45" s="20"/>
      <c r="Q45" s="20"/>
      <c r="R45" s="20"/>
      <c r="S45" s="20"/>
      <c r="T45" s="20"/>
      <c r="U45" s="20"/>
      <c r="V45" s="20"/>
      <c r="W45" s="20"/>
      <c r="X45" s="20"/>
      <c r="Y45" s="20"/>
      <c r="Z45" s="20"/>
    </row>
    <row r="46" ht="15.0" customHeight="1">
      <c r="A46" s="114" t="s">
        <v>168</v>
      </c>
      <c r="B46" s="122">
        <v>0.0</v>
      </c>
      <c r="C46" s="120"/>
      <c r="D46" s="117"/>
      <c r="E46" s="122">
        <v>0.0</v>
      </c>
      <c r="F46" s="123">
        <v>0.0</v>
      </c>
      <c r="G46" s="27" t="s">
        <v>169</v>
      </c>
      <c r="H46" s="27"/>
      <c r="I46" s="64"/>
      <c r="J46" s="27"/>
      <c r="K46" s="65"/>
      <c r="L46" s="66"/>
      <c r="M46" s="20"/>
      <c r="N46" s="20"/>
      <c r="O46" s="20"/>
      <c r="P46" s="20"/>
      <c r="Q46" s="20"/>
      <c r="R46" s="20"/>
      <c r="S46" s="20"/>
      <c r="T46" s="20"/>
      <c r="U46" s="20"/>
      <c r="V46" s="20"/>
      <c r="W46" s="20"/>
      <c r="X46" s="20"/>
      <c r="Y46" s="20"/>
      <c r="Z46" s="20"/>
    </row>
    <row r="47" ht="13.5" customHeight="1">
      <c r="A47" s="114" t="s">
        <v>170</v>
      </c>
      <c r="B47" s="118"/>
      <c r="C47" s="114"/>
      <c r="D47" s="117"/>
      <c r="E47" s="118"/>
      <c r="F47" s="114"/>
      <c r="G47" s="126" t="s">
        <v>171</v>
      </c>
      <c r="H47" s="30"/>
      <c r="I47" s="68"/>
      <c r="J47" s="30"/>
      <c r="K47" s="69"/>
      <c r="L47" s="70"/>
      <c r="M47" s="20"/>
      <c r="N47" s="20"/>
      <c r="O47" s="20"/>
      <c r="P47" s="20"/>
      <c r="Q47" s="20"/>
      <c r="R47" s="20"/>
      <c r="S47" s="20"/>
      <c r="T47" s="20"/>
      <c r="U47" s="20"/>
      <c r="V47" s="20"/>
      <c r="W47" s="20"/>
      <c r="X47" s="20"/>
      <c r="Y47" s="20"/>
      <c r="Z47" s="20"/>
    </row>
    <row r="48" ht="13.5" customHeight="1">
      <c r="A48" s="114" t="s">
        <v>172</v>
      </c>
      <c r="B48" s="118"/>
      <c r="C48" s="114"/>
      <c r="D48" s="117"/>
      <c r="E48" s="118"/>
      <c r="F48" s="114"/>
      <c r="G48" s="127" t="s">
        <v>173</v>
      </c>
      <c r="H48" s="72"/>
      <c r="I48" s="128"/>
      <c r="J48" s="72"/>
      <c r="K48" s="69"/>
      <c r="L48" s="70"/>
      <c r="M48" s="20"/>
      <c r="N48" s="20"/>
      <c r="O48" s="20"/>
      <c r="P48" s="20"/>
      <c r="Q48" s="20"/>
      <c r="R48" s="20"/>
      <c r="S48" s="20"/>
      <c r="T48" s="20"/>
      <c r="U48" s="20"/>
      <c r="V48" s="20"/>
      <c r="W48" s="20"/>
      <c r="X48" s="20"/>
      <c r="Y48" s="20"/>
      <c r="Z48" s="20"/>
    </row>
    <row r="49" ht="12.0" customHeight="1">
      <c r="A49" s="114" t="s">
        <v>174</v>
      </c>
      <c r="B49" s="118"/>
      <c r="C49" s="114"/>
      <c r="D49" s="117"/>
      <c r="E49" s="129"/>
      <c r="F49" s="130"/>
      <c r="G49" s="30" t="s">
        <v>122</v>
      </c>
      <c r="H49" s="30"/>
      <c r="I49" s="68" t="s">
        <v>175</v>
      </c>
      <c r="J49" s="30" t="s">
        <v>94</v>
      </c>
      <c r="K49" s="29" t="s">
        <v>93</v>
      </c>
      <c r="L49" s="34" t="s">
        <v>92</v>
      </c>
      <c r="M49" s="20"/>
      <c r="N49" s="20"/>
      <c r="O49" s="20"/>
      <c r="P49" s="20"/>
      <c r="Q49" s="20"/>
      <c r="R49" s="20"/>
      <c r="S49" s="20"/>
      <c r="T49" s="20"/>
      <c r="U49" s="20"/>
      <c r="V49" s="20"/>
      <c r="W49" s="20"/>
      <c r="X49" s="20"/>
      <c r="Y49" s="20"/>
      <c r="Z49" s="20"/>
    </row>
    <row r="50" ht="12.75" customHeight="1">
      <c r="A50" s="117" t="s">
        <v>117</v>
      </c>
      <c r="B50" s="118">
        <f>SUM(B42:B46)</f>
        <v>0</v>
      </c>
      <c r="C50" s="114"/>
      <c r="D50" s="117"/>
      <c r="E50" s="118">
        <f t="shared" ref="E50:F50" si="6">SUM(E45,E46)</f>
        <v>0</v>
      </c>
      <c r="F50" s="131">
        <f t="shared" si="6"/>
        <v>0</v>
      </c>
      <c r="G50" s="132" t="s">
        <v>176</v>
      </c>
      <c r="H50" s="30" t="s">
        <v>97</v>
      </c>
      <c r="I50" s="68" t="s">
        <v>150</v>
      </c>
      <c r="J50" s="72"/>
      <c r="K50" s="29" t="s">
        <v>99</v>
      </c>
      <c r="L50" s="34" t="s">
        <v>100</v>
      </c>
      <c r="M50" s="20"/>
      <c r="N50" s="20"/>
      <c r="O50" s="20"/>
      <c r="P50" s="20"/>
      <c r="Q50" s="20"/>
      <c r="R50" s="20"/>
      <c r="S50" s="20"/>
      <c r="T50" s="20"/>
      <c r="U50" s="20"/>
      <c r="V50" s="20"/>
      <c r="W50" s="20"/>
      <c r="X50" s="20"/>
      <c r="Y50" s="20"/>
      <c r="Z50" s="20"/>
    </row>
    <row r="51" ht="12.75" customHeight="1">
      <c r="A51" s="63" t="s">
        <v>177</v>
      </c>
      <c r="B51" s="27"/>
      <c r="C51" s="64"/>
      <c r="D51" s="27"/>
      <c r="E51" s="65"/>
      <c r="F51" s="66"/>
      <c r="G51" s="133" t="s">
        <v>178</v>
      </c>
      <c r="H51" s="134">
        <v>0.0</v>
      </c>
      <c r="I51" s="135"/>
      <c r="J51" s="136"/>
      <c r="K51" s="134">
        <v>0.0</v>
      </c>
      <c r="L51" s="137">
        <v>0.0</v>
      </c>
      <c r="M51" s="20"/>
      <c r="N51" s="20"/>
      <c r="O51" s="20"/>
      <c r="P51" s="20"/>
      <c r="Q51" s="20"/>
      <c r="R51" s="20"/>
      <c r="S51" s="20"/>
      <c r="T51" s="20"/>
      <c r="U51" s="20"/>
      <c r="V51" s="20"/>
      <c r="W51" s="20"/>
      <c r="X51" s="20"/>
      <c r="Y51" s="20"/>
      <c r="Z51" s="20"/>
    </row>
    <row r="52" ht="12.75" customHeight="1">
      <c r="A52" s="30" t="s">
        <v>171</v>
      </c>
      <c r="B52" s="30"/>
      <c r="C52" s="68"/>
      <c r="D52" s="30"/>
      <c r="E52" s="69"/>
      <c r="F52" s="70"/>
      <c r="G52" s="133" t="s">
        <v>179</v>
      </c>
      <c r="H52" s="134">
        <v>0.0</v>
      </c>
      <c r="I52" s="135"/>
      <c r="J52" s="136"/>
      <c r="K52" s="134">
        <v>0.0</v>
      </c>
      <c r="L52" s="137">
        <v>0.0</v>
      </c>
      <c r="M52" s="20"/>
      <c r="N52" s="20"/>
      <c r="O52" s="20"/>
      <c r="P52" s="20"/>
      <c r="Q52" s="20"/>
      <c r="R52" s="20"/>
      <c r="S52" s="20"/>
      <c r="T52" s="20"/>
      <c r="U52" s="20"/>
      <c r="V52" s="20"/>
      <c r="W52" s="20"/>
      <c r="X52" s="20"/>
      <c r="Y52" s="20"/>
      <c r="Z52" s="20"/>
    </row>
    <row r="53" ht="12.75" customHeight="1">
      <c r="A53" s="132" t="s">
        <v>173</v>
      </c>
      <c r="B53" s="72"/>
      <c r="C53" s="128"/>
      <c r="D53" s="72"/>
      <c r="E53" s="69"/>
      <c r="F53" s="70"/>
      <c r="G53" s="133" t="s">
        <v>180</v>
      </c>
      <c r="H53" s="134">
        <v>0.0</v>
      </c>
      <c r="I53" s="135"/>
      <c r="J53" s="136"/>
      <c r="K53" s="134">
        <v>0.0</v>
      </c>
      <c r="L53" s="137">
        <v>0.0</v>
      </c>
      <c r="M53" s="20"/>
      <c r="N53" s="20"/>
      <c r="O53" s="20"/>
      <c r="P53" s="20"/>
      <c r="Q53" s="20"/>
      <c r="R53" s="20"/>
      <c r="S53" s="20"/>
      <c r="T53" s="20"/>
      <c r="U53" s="20"/>
      <c r="V53" s="20"/>
      <c r="W53" s="20"/>
      <c r="X53" s="20"/>
      <c r="Y53" s="20"/>
      <c r="Z53" s="20"/>
    </row>
    <row r="54" ht="12.75" customHeight="1">
      <c r="A54" s="30" t="s">
        <v>155</v>
      </c>
      <c r="B54" s="72"/>
      <c r="C54" s="68" t="s">
        <v>175</v>
      </c>
      <c r="D54" s="30" t="s">
        <v>94</v>
      </c>
      <c r="E54" s="29" t="s">
        <v>93</v>
      </c>
      <c r="F54" s="34" t="s">
        <v>92</v>
      </c>
      <c r="G54" s="133" t="s">
        <v>181</v>
      </c>
      <c r="H54" s="134">
        <v>0.0</v>
      </c>
      <c r="I54" s="135"/>
      <c r="J54" s="136"/>
      <c r="K54" s="134">
        <v>0.0</v>
      </c>
      <c r="L54" s="137">
        <v>0.0</v>
      </c>
      <c r="M54" s="20"/>
      <c r="N54" s="20"/>
      <c r="O54" s="20"/>
      <c r="P54" s="20"/>
      <c r="Q54" s="20"/>
      <c r="R54" s="20"/>
      <c r="S54" s="20"/>
      <c r="T54" s="20"/>
      <c r="U54" s="20"/>
      <c r="V54" s="20"/>
      <c r="W54" s="20"/>
      <c r="X54" s="20"/>
      <c r="Y54" s="20"/>
      <c r="Z54" s="20"/>
    </row>
    <row r="55" ht="25.5" customHeight="1">
      <c r="A55" s="132" t="s">
        <v>176</v>
      </c>
      <c r="B55" s="138" t="s">
        <v>97</v>
      </c>
      <c r="C55" s="68" t="s">
        <v>150</v>
      </c>
      <c r="D55" s="72"/>
      <c r="E55" s="29" t="s">
        <v>99</v>
      </c>
      <c r="F55" s="34" t="s">
        <v>100</v>
      </c>
      <c r="G55" s="133" t="s">
        <v>182</v>
      </c>
      <c r="H55" s="134">
        <v>0.0</v>
      </c>
      <c r="I55" s="135"/>
      <c r="J55" s="136"/>
      <c r="K55" s="134">
        <v>0.0</v>
      </c>
      <c r="L55" s="137">
        <v>0.0</v>
      </c>
      <c r="M55" s="20"/>
      <c r="N55" s="20"/>
      <c r="O55" s="20"/>
      <c r="P55" s="20"/>
      <c r="Q55" s="20"/>
      <c r="R55" s="20"/>
      <c r="S55" s="20"/>
      <c r="T55" s="20"/>
      <c r="U55" s="20"/>
      <c r="V55" s="20"/>
      <c r="W55" s="20"/>
      <c r="X55" s="20"/>
      <c r="Y55" s="20"/>
      <c r="Z55" s="20"/>
    </row>
    <row r="56" ht="12.75" customHeight="1">
      <c r="A56" s="139" t="s">
        <v>178</v>
      </c>
      <c r="B56" s="140">
        <v>0.0</v>
      </c>
      <c r="C56" s="141"/>
      <c r="D56" s="142"/>
      <c r="E56" s="140">
        <v>0.0</v>
      </c>
      <c r="F56" s="143">
        <v>0.0</v>
      </c>
      <c r="G56" s="144" t="s">
        <v>115</v>
      </c>
      <c r="H56" s="134">
        <v>0.0</v>
      </c>
      <c r="I56" s="135"/>
      <c r="J56" s="136"/>
      <c r="K56" s="134">
        <v>0.0</v>
      </c>
      <c r="L56" s="137">
        <v>0.0</v>
      </c>
      <c r="M56" s="20"/>
      <c r="N56" s="20"/>
      <c r="O56" s="20"/>
      <c r="P56" s="20"/>
      <c r="Q56" s="20"/>
      <c r="R56" s="20"/>
      <c r="S56" s="20"/>
      <c r="T56" s="20"/>
      <c r="U56" s="20"/>
      <c r="V56" s="20"/>
      <c r="W56" s="20"/>
      <c r="X56" s="20"/>
      <c r="Y56" s="20"/>
      <c r="Z56" s="20"/>
    </row>
    <row r="57" ht="25.5" customHeight="1">
      <c r="A57" s="139" t="s">
        <v>179</v>
      </c>
      <c r="B57" s="140">
        <v>0.0</v>
      </c>
      <c r="C57" s="141"/>
      <c r="D57" s="142"/>
      <c r="E57" s="140">
        <v>0.0</v>
      </c>
      <c r="F57" s="143">
        <v>0.0</v>
      </c>
      <c r="G57" s="145" t="s">
        <v>146</v>
      </c>
      <c r="H57" s="146"/>
      <c r="I57" s="145"/>
      <c r="J57" s="146"/>
      <c r="K57" s="147"/>
      <c r="L57" s="148"/>
      <c r="M57" s="20"/>
      <c r="N57" s="20"/>
      <c r="O57" s="20"/>
      <c r="P57" s="20"/>
      <c r="Q57" s="20"/>
      <c r="R57" s="20"/>
      <c r="S57" s="20"/>
      <c r="T57" s="20"/>
      <c r="U57" s="20"/>
      <c r="V57" s="20"/>
      <c r="W57" s="20"/>
      <c r="X57" s="20"/>
      <c r="Y57" s="20"/>
      <c r="Z57" s="20"/>
    </row>
    <row r="58" ht="12.75" customHeight="1">
      <c r="A58" s="139" t="s">
        <v>180</v>
      </c>
      <c r="B58" s="140">
        <v>0.0</v>
      </c>
      <c r="C58" s="141"/>
      <c r="D58" s="142"/>
      <c r="E58" s="140">
        <v>0.0</v>
      </c>
      <c r="F58" s="143">
        <v>0.0</v>
      </c>
      <c r="G58" s="149" t="s">
        <v>117</v>
      </c>
      <c r="H58" s="150">
        <f>SUM(H51:H56)</f>
        <v>0</v>
      </c>
      <c r="I58" s="151"/>
      <c r="J58" s="152"/>
      <c r="K58" s="150">
        <f t="shared" ref="K58:L58" si="7">SUM(K51,K52,K53,K54,K55,K56)</f>
        <v>0</v>
      </c>
      <c r="L58" s="153">
        <f t="shared" si="7"/>
        <v>0</v>
      </c>
      <c r="M58" s="20"/>
      <c r="N58" s="20"/>
      <c r="O58" s="20"/>
      <c r="P58" s="20"/>
      <c r="Q58" s="20"/>
      <c r="R58" s="20"/>
      <c r="S58" s="20"/>
      <c r="T58" s="20"/>
      <c r="U58" s="20"/>
      <c r="V58" s="20"/>
      <c r="W58" s="20"/>
      <c r="X58" s="20"/>
      <c r="Y58" s="20"/>
      <c r="Z58" s="20"/>
    </row>
    <row r="59" ht="12.75" customHeight="1">
      <c r="A59" s="139" t="s">
        <v>183</v>
      </c>
      <c r="B59" s="140">
        <v>0.0</v>
      </c>
      <c r="C59" s="141"/>
      <c r="D59" s="142"/>
      <c r="E59" s="140">
        <v>0.0</v>
      </c>
      <c r="F59" s="143">
        <v>0.0</v>
      </c>
      <c r="G59" s="154" t="s">
        <v>184</v>
      </c>
      <c r="H59" s="20"/>
      <c r="I59" s="20"/>
      <c r="J59" s="20"/>
      <c r="K59" s="20"/>
      <c r="L59" s="20"/>
      <c r="M59" s="20"/>
      <c r="N59" s="20"/>
      <c r="O59" s="20"/>
      <c r="P59" s="20"/>
      <c r="Q59" s="20"/>
      <c r="R59" s="20"/>
      <c r="S59" s="20"/>
      <c r="T59" s="20"/>
      <c r="U59" s="20"/>
      <c r="V59" s="20"/>
      <c r="W59" s="20"/>
      <c r="X59" s="20"/>
      <c r="Y59" s="20"/>
      <c r="Z59" s="20"/>
    </row>
    <row r="60" ht="12.75" customHeight="1">
      <c r="A60" s="139" t="s">
        <v>182</v>
      </c>
      <c r="B60" s="140">
        <v>0.0</v>
      </c>
      <c r="C60" s="141"/>
      <c r="D60" s="142"/>
      <c r="E60" s="140">
        <v>0.0</v>
      </c>
      <c r="F60" s="143">
        <v>0.0</v>
      </c>
      <c r="G60" s="155"/>
      <c r="H60" s="20"/>
      <c r="I60" s="20"/>
      <c r="J60" s="20"/>
      <c r="K60" s="20"/>
      <c r="L60" s="20"/>
      <c r="M60" s="20"/>
      <c r="N60" s="20"/>
      <c r="O60" s="20"/>
      <c r="P60" s="20"/>
      <c r="Q60" s="20"/>
      <c r="R60" s="20"/>
      <c r="S60" s="20"/>
      <c r="T60" s="20"/>
      <c r="U60" s="20"/>
      <c r="V60" s="20"/>
      <c r="W60" s="20"/>
      <c r="X60" s="20"/>
      <c r="Y60" s="20"/>
      <c r="Z60" s="20"/>
    </row>
    <row r="61" ht="12.75" customHeight="1">
      <c r="A61" s="156" t="s">
        <v>115</v>
      </c>
      <c r="B61" s="140">
        <v>0.0</v>
      </c>
      <c r="C61" s="141"/>
      <c r="D61" s="142"/>
      <c r="E61" s="140">
        <v>0.0</v>
      </c>
      <c r="F61" s="143">
        <v>0.0</v>
      </c>
      <c r="G61" s="157"/>
      <c r="H61" s="20"/>
      <c r="I61" s="20"/>
      <c r="J61" s="20"/>
      <c r="K61" s="20"/>
      <c r="L61" s="20"/>
      <c r="M61" s="20"/>
      <c r="N61" s="20"/>
      <c r="O61" s="20"/>
      <c r="P61" s="20"/>
      <c r="Q61" s="20"/>
      <c r="R61" s="20"/>
      <c r="S61" s="20"/>
      <c r="T61" s="20"/>
      <c r="U61" s="20"/>
      <c r="V61" s="20"/>
      <c r="W61" s="20"/>
      <c r="X61" s="20"/>
      <c r="Y61" s="20"/>
      <c r="Z61" s="20"/>
    </row>
    <row r="62" ht="12.75" customHeight="1">
      <c r="A62" s="158" t="s">
        <v>146</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117</v>
      </c>
      <c r="B63" s="163">
        <f>SUM(H56:H62)</f>
        <v>0</v>
      </c>
      <c r="C63" s="164"/>
      <c r="D63" s="142"/>
      <c r="E63" s="163">
        <f t="shared" ref="E63:F63" si="8">SUM(E56,E57,E58,E59,E60,E61)</f>
        <v>0</v>
      </c>
      <c r="F63" s="165">
        <f t="shared" si="8"/>
        <v>0</v>
      </c>
      <c r="G63" s="157"/>
      <c r="H63" s="20"/>
      <c r="I63" s="20"/>
      <c r="J63" s="20"/>
      <c r="K63" s="20"/>
      <c r="L63" s="20"/>
      <c r="M63" s="20"/>
      <c r="N63" s="20"/>
      <c r="O63" s="20"/>
      <c r="P63" s="20"/>
      <c r="Q63" s="20"/>
      <c r="R63" s="20"/>
      <c r="S63" s="20"/>
      <c r="T63" s="20"/>
      <c r="U63" s="20"/>
      <c r="V63" s="20"/>
      <c r="W63" s="20"/>
      <c r="X63" s="20"/>
      <c r="Y63" s="20"/>
      <c r="Z63" s="20"/>
    </row>
    <row r="64" ht="12.75" customHeight="1">
      <c r="A64" s="63" t="s">
        <v>185</v>
      </c>
      <c r="B64" s="27"/>
      <c r="C64" s="27"/>
      <c r="D64" s="67"/>
      <c r="E64" s="166">
        <f t="shared" ref="E64:F64" si="9">SUM(E20,K20,K34,E50,K45,E63,K58)</f>
        <v>1850</v>
      </c>
      <c r="F64" s="167">
        <f t="shared" si="9"/>
        <v>1850</v>
      </c>
      <c r="G64" s="157"/>
      <c r="H64" s="20"/>
      <c r="I64" s="20"/>
      <c r="J64" s="20"/>
      <c r="K64" s="20"/>
      <c r="L64" s="20"/>
      <c r="M64" s="20"/>
      <c r="N64" s="20"/>
      <c r="O64" s="20"/>
      <c r="P64" s="20"/>
      <c r="Q64" s="20"/>
      <c r="R64" s="20"/>
      <c r="S64" s="20"/>
      <c r="T64" s="20"/>
      <c r="U64" s="20"/>
      <c r="V64" s="20"/>
      <c r="W64" s="20"/>
      <c r="X64" s="20"/>
      <c r="Y64" s="20"/>
      <c r="Z64" s="20"/>
    </row>
    <row r="65" ht="12.75" customHeight="1">
      <c r="A65" s="25" t="s">
        <v>186</v>
      </c>
      <c r="B65" s="25"/>
      <c r="C65" s="25"/>
      <c r="D65" s="168"/>
      <c r="E65" s="166">
        <f t="shared" ref="E65:F65" si="10">E37</f>
        <v>0</v>
      </c>
      <c r="F65" s="167">
        <f t="shared" si="10"/>
        <v>0</v>
      </c>
      <c r="G65" s="169"/>
      <c r="H65" s="20"/>
      <c r="I65" s="20"/>
      <c r="J65" s="20"/>
      <c r="K65" s="20"/>
      <c r="L65" s="20"/>
      <c r="M65" s="20"/>
      <c r="N65" s="20"/>
      <c r="O65" s="20"/>
      <c r="P65" s="20"/>
      <c r="Q65" s="20"/>
      <c r="R65" s="20"/>
      <c r="S65" s="20"/>
      <c r="T65" s="20"/>
      <c r="U65" s="20"/>
      <c r="V65" s="20"/>
      <c r="W65" s="20"/>
      <c r="X65" s="20"/>
      <c r="Y65" s="20"/>
      <c r="Z65" s="20"/>
    </row>
    <row r="66" ht="12.75" customHeight="1">
      <c r="A66" s="24" t="s">
        <v>187</v>
      </c>
      <c r="B66" s="25"/>
      <c r="C66" s="25"/>
      <c r="D66" s="25"/>
      <c r="E66" s="167">
        <f t="shared" ref="E66:F66" si="11">SUM(E64:E65)</f>
        <v>1850</v>
      </c>
      <c r="F66" s="167">
        <f t="shared" si="11"/>
        <v>1850</v>
      </c>
      <c r="G66" s="20"/>
      <c r="H66" s="20"/>
      <c r="I66" s="20"/>
      <c r="J66" s="20"/>
      <c r="K66" s="20"/>
      <c r="L66" s="20"/>
      <c r="M66" s="20"/>
      <c r="N66" s="20"/>
      <c r="O66" s="20"/>
      <c r="P66" s="20"/>
      <c r="Q66" s="20"/>
      <c r="R66" s="20"/>
      <c r="S66" s="20"/>
      <c r="T66" s="20"/>
      <c r="U66" s="20"/>
      <c r="V66" s="20"/>
      <c r="W66" s="20"/>
      <c r="X66" s="20"/>
      <c r="Y66" s="20"/>
      <c r="Z66" s="20"/>
    </row>
    <row r="67" ht="12.75" customHeight="1">
      <c r="A67" s="25" t="s">
        <v>188</v>
      </c>
      <c r="B67" s="25"/>
      <c r="C67" s="25"/>
      <c r="D67" s="25"/>
      <c r="E67" s="170" t="s">
        <v>189</v>
      </c>
      <c r="F67" s="171" t="s">
        <v>190</v>
      </c>
      <c r="G67" s="172" t="s">
        <v>191</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192</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7" t="s">
        <v>213</v>
      </c>
      <c r="B1" s="18" t="s">
        <v>214</v>
      </c>
      <c r="C1" s="18" t="s">
        <v>215</v>
      </c>
      <c r="D1" s="18" t="s">
        <v>216</v>
      </c>
      <c r="E1" s="18" t="s">
        <v>197</v>
      </c>
      <c r="F1" s="18" t="s">
        <v>81</v>
      </c>
      <c r="G1" s="19" t="s">
        <v>217</v>
      </c>
      <c r="H1" s="20"/>
      <c r="I1" s="20"/>
      <c r="J1" s="20"/>
      <c r="K1" s="21" t="s">
        <v>218</v>
      </c>
      <c r="L1" s="22"/>
      <c r="M1" s="20"/>
      <c r="N1" s="23"/>
      <c r="O1" s="20"/>
      <c r="P1" s="20"/>
      <c r="Q1" s="20"/>
      <c r="R1" s="20"/>
      <c r="S1" s="20"/>
      <c r="T1" s="20"/>
      <c r="U1" s="20"/>
      <c r="V1" s="20"/>
      <c r="W1" s="20"/>
      <c r="X1" s="20"/>
      <c r="Y1" s="20"/>
      <c r="Z1" s="20"/>
    </row>
    <row r="2" ht="12.75" customHeight="1">
      <c r="A2" s="24" t="s">
        <v>219</v>
      </c>
      <c r="B2" s="25"/>
      <c r="C2" s="25"/>
      <c r="D2" s="25"/>
      <c r="E2" s="26"/>
      <c r="F2" s="26"/>
      <c r="G2" s="25" t="s">
        <v>85</v>
      </c>
      <c r="H2" s="27"/>
      <c r="I2" s="27"/>
      <c r="J2" s="27"/>
      <c r="K2" s="26"/>
      <c r="L2" s="28"/>
      <c r="M2" s="20"/>
      <c r="N2" s="20"/>
      <c r="O2" s="20"/>
      <c r="P2" s="20"/>
      <c r="Q2" s="20"/>
      <c r="R2" s="20"/>
      <c r="S2" s="20"/>
      <c r="T2" s="20"/>
      <c r="U2" s="20"/>
      <c r="V2" s="20"/>
      <c r="W2" s="20"/>
      <c r="X2" s="20"/>
      <c r="Y2" s="20"/>
      <c r="Z2" s="20"/>
    </row>
    <row r="3" ht="12.75" customHeight="1">
      <c r="A3" s="29" t="s">
        <v>220</v>
      </c>
      <c r="B3" s="30" t="s">
        <v>92</v>
      </c>
      <c r="C3" s="30" t="s">
        <v>93</v>
      </c>
      <c r="D3" s="30" t="s">
        <v>94</v>
      </c>
      <c r="E3" s="29" t="s">
        <v>95</v>
      </c>
      <c r="F3" s="32"/>
      <c r="G3" s="29" t="s">
        <v>91</v>
      </c>
      <c r="H3" s="30" t="s">
        <v>92</v>
      </c>
      <c r="I3" s="30" t="s">
        <v>93</v>
      </c>
      <c r="J3" s="30" t="s">
        <v>94</v>
      </c>
      <c r="K3" s="29" t="s">
        <v>95</v>
      </c>
      <c r="L3" s="32"/>
      <c r="M3" s="20"/>
      <c r="N3" s="20"/>
      <c r="O3" s="20"/>
      <c r="P3" s="20"/>
      <c r="Q3" s="20"/>
      <c r="R3" s="20"/>
      <c r="S3" s="20"/>
      <c r="T3" s="20"/>
      <c r="U3" s="20"/>
      <c r="V3" s="20"/>
      <c r="W3" s="20"/>
      <c r="X3" s="20"/>
      <c r="Y3" s="20"/>
      <c r="Z3" s="20"/>
    </row>
    <row r="4" ht="12.75" customHeight="1">
      <c r="A4" s="33" t="s">
        <v>96</v>
      </c>
      <c r="B4" s="29" t="s">
        <v>97</v>
      </c>
      <c r="C4" s="29" t="s">
        <v>98</v>
      </c>
      <c r="D4" s="29"/>
      <c r="E4" s="29" t="s">
        <v>99</v>
      </c>
      <c r="F4" s="34" t="s">
        <v>100</v>
      </c>
      <c r="G4" s="33" t="s">
        <v>96</v>
      </c>
      <c r="H4" s="30" t="s">
        <v>97</v>
      </c>
      <c r="I4" s="30" t="s">
        <v>98</v>
      </c>
      <c r="J4" s="30"/>
      <c r="K4" s="29" t="s">
        <v>99</v>
      </c>
      <c r="L4" s="34" t="s">
        <v>100</v>
      </c>
      <c r="M4" s="20"/>
      <c r="N4" s="20"/>
      <c r="O4" s="20"/>
      <c r="P4" s="20"/>
      <c r="Q4" s="20"/>
      <c r="R4" s="20"/>
      <c r="S4" s="20"/>
      <c r="T4" s="20"/>
      <c r="U4" s="20"/>
      <c r="V4" s="20"/>
      <c r="W4" s="20"/>
      <c r="X4" s="20"/>
      <c r="Y4" s="20"/>
      <c r="Z4" s="20"/>
    </row>
    <row r="5" ht="12.75" customHeight="1">
      <c r="A5" s="35" t="s">
        <v>101</v>
      </c>
      <c r="B5" s="36">
        <v>0.0</v>
      </c>
      <c r="C5" s="37"/>
      <c r="D5" s="38"/>
      <c r="E5" s="36">
        <v>0.0</v>
      </c>
      <c r="F5" s="45">
        <v>0.0</v>
      </c>
      <c r="G5" s="41" t="s">
        <v>101</v>
      </c>
      <c r="H5" s="42">
        <v>0.0</v>
      </c>
      <c r="I5" s="43"/>
      <c r="J5" s="41"/>
      <c r="K5" s="42">
        <v>0.0</v>
      </c>
      <c r="L5" s="44">
        <v>0.0</v>
      </c>
      <c r="M5" s="20"/>
      <c r="N5" s="20"/>
      <c r="O5" s="20"/>
      <c r="P5" s="20"/>
      <c r="Q5" s="20"/>
      <c r="R5" s="20"/>
      <c r="S5" s="20"/>
      <c r="T5" s="20"/>
      <c r="U5" s="20"/>
      <c r="V5" s="20"/>
      <c r="W5" s="20"/>
      <c r="X5" s="20"/>
      <c r="Y5" s="20"/>
      <c r="Z5" s="20"/>
    </row>
    <row r="6" ht="12.75" customHeight="1">
      <c r="A6" s="35" t="s">
        <v>102</v>
      </c>
      <c r="B6" s="36">
        <v>0.0</v>
      </c>
      <c r="C6" s="37"/>
      <c r="D6" s="38"/>
      <c r="E6" s="36">
        <v>0.0</v>
      </c>
      <c r="F6" s="45">
        <v>0.0</v>
      </c>
      <c r="G6" s="41" t="s">
        <v>102</v>
      </c>
      <c r="H6" s="42">
        <v>0.0</v>
      </c>
      <c r="I6" s="43"/>
      <c r="J6" s="41"/>
      <c r="K6" s="42">
        <v>0.0</v>
      </c>
      <c r="L6" s="44">
        <v>0.0</v>
      </c>
      <c r="M6" s="20"/>
      <c r="N6" s="20"/>
      <c r="O6" s="20"/>
      <c r="P6" s="20"/>
      <c r="Q6" s="20"/>
      <c r="R6" s="20"/>
      <c r="S6" s="20"/>
      <c r="T6" s="20"/>
      <c r="U6" s="20"/>
      <c r="V6" s="20"/>
      <c r="W6" s="20"/>
      <c r="X6" s="20"/>
      <c r="Y6" s="20"/>
      <c r="Z6" s="20"/>
    </row>
    <row r="7" ht="12.75" customHeight="1">
      <c r="A7" s="35" t="s">
        <v>103</v>
      </c>
      <c r="B7" s="36">
        <v>0.0</v>
      </c>
      <c r="C7" s="37"/>
      <c r="D7" s="38"/>
      <c r="E7" s="36">
        <v>0.0</v>
      </c>
      <c r="F7" s="45">
        <v>0.0</v>
      </c>
      <c r="G7" s="41" t="s">
        <v>103</v>
      </c>
      <c r="H7" s="42">
        <v>0.0</v>
      </c>
      <c r="I7" s="43"/>
      <c r="J7" s="41"/>
      <c r="K7" s="42">
        <v>0.0</v>
      </c>
      <c r="L7" s="44">
        <v>0.0</v>
      </c>
      <c r="M7" s="20"/>
      <c r="N7" s="20"/>
      <c r="O7" s="20"/>
      <c r="P7" s="20"/>
      <c r="Q7" s="20"/>
      <c r="R7" s="20"/>
      <c r="S7" s="20"/>
      <c r="T7" s="20"/>
      <c r="U7" s="20"/>
      <c r="V7" s="20"/>
      <c r="W7" s="20"/>
      <c r="X7" s="20"/>
      <c r="Y7" s="20"/>
      <c r="Z7" s="20"/>
    </row>
    <row r="8" ht="12.75" customHeight="1">
      <c r="A8" s="35" t="s">
        <v>104</v>
      </c>
      <c r="B8" s="36">
        <v>0.0</v>
      </c>
      <c r="C8" s="37"/>
      <c r="D8" s="38"/>
      <c r="E8" s="36">
        <v>0.0</v>
      </c>
      <c r="F8" s="45">
        <v>0.0</v>
      </c>
      <c r="G8" s="41" t="s">
        <v>104</v>
      </c>
      <c r="H8" s="42">
        <v>0.0</v>
      </c>
      <c r="I8" s="43"/>
      <c r="J8" s="41"/>
      <c r="K8" s="42">
        <v>0.0</v>
      </c>
      <c r="L8" s="44">
        <v>0.0</v>
      </c>
      <c r="M8" s="20"/>
      <c r="N8" s="20"/>
      <c r="O8" s="20"/>
      <c r="P8" s="20"/>
      <c r="Q8" s="20"/>
      <c r="R8" s="20"/>
      <c r="S8" s="20"/>
      <c r="T8" s="20"/>
      <c r="U8" s="20"/>
      <c r="V8" s="20"/>
      <c r="W8" s="20"/>
      <c r="X8" s="20"/>
      <c r="Y8" s="20"/>
      <c r="Z8" s="20"/>
    </row>
    <row r="9" ht="12.75" customHeight="1">
      <c r="A9" s="38" t="s">
        <v>105</v>
      </c>
      <c r="B9" s="36">
        <v>0.0</v>
      </c>
      <c r="C9" s="37" t="s">
        <v>106</v>
      </c>
      <c r="D9" s="38"/>
      <c r="E9" s="46"/>
      <c r="F9" s="47"/>
      <c r="G9" s="41" t="s">
        <v>105</v>
      </c>
      <c r="H9" s="48">
        <v>0.0</v>
      </c>
      <c r="I9" s="49" t="s">
        <v>106</v>
      </c>
      <c r="J9" s="41"/>
      <c r="K9" s="50"/>
      <c r="L9" s="51"/>
      <c r="M9" s="20"/>
      <c r="N9" s="20"/>
      <c r="O9" s="20"/>
      <c r="P9" s="20"/>
      <c r="Q9" s="20"/>
      <c r="R9" s="20"/>
      <c r="S9" s="20"/>
      <c r="T9" s="20"/>
      <c r="U9" s="20"/>
      <c r="V9" s="20"/>
      <c r="W9" s="20"/>
      <c r="X9" s="20"/>
      <c r="Y9" s="20"/>
      <c r="Z9" s="20"/>
    </row>
    <row r="10" ht="12.75" customHeight="1">
      <c r="A10" s="52" t="s">
        <v>107</v>
      </c>
      <c r="B10" s="36"/>
      <c r="C10" s="37"/>
      <c r="D10" s="38"/>
      <c r="E10" s="36">
        <v>0.0</v>
      </c>
      <c r="F10" s="45">
        <v>0.0</v>
      </c>
      <c r="G10" s="53" t="s">
        <v>107</v>
      </c>
      <c r="H10" s="42"/>
      <c r="I10" s="43"/>
      <c r="J10" s="41"/>
      <c r="K10" s="42">
        <v>0.0</v>
      </c>
      <c r="L10" s="44">
        <v>0.0</v>
      </c>
      <c r="M10" s="20"/>
      <c r="N10" s="20"/>
      <c r="O10" s="20"/>
      <c r="P10" s="20"/>
      <c r="Q10" s="20"/>
      <c r="R10" s="20"/>
      <c r="S10" s="20"/>
      <c r="T10" s="20"/>
      <c r="U10" s="20"/>
      <c r="V10" s="20"/>
      <c r="W10" s="20"/>
      <c r="X10" s="20"/>
      <c r="Y10" s="20"/>
      <c r="Z10" s="20"/>
    </row>
    <row r="11" ht="12.75" customHeight="1">
      <c r="A11" s="52" t="s">
        <v>108</v>
      </c>
      <c r="B11" s="36"/>
      <c r="C11" s="37"/>
      <c r="D11" s="38"/>
      <c r="E11" s="36">
        <v>0.0</v>
      </c>
      <c r="F11" s="45">
        <v>0.0</v>
      </c>
      <c r="G11" s="53" t="s">
        <v>108</v>
      </c>
      <c r="H11" s="42"/>
      <c r="I11" s="43"/>
      <c r="J11" s="41"/>
      <c r="K11" s="42">
        <v>0.0</v>
      </c>
      <c r="L11" s="44">
        <v>0.0</v>
      </c>
      <c r="M11" s="20"/>
      <c r="N11" s="20"/>
      <c r="O11" s="20"/>
      <c r="P11" s="20"/>
      <c r="Q11" s="20"/>
      <c r="R11" s="20"/>
      <c r="S11" s="20"/>
      <c r="T11" s="20"/>
      <c r="U11" s="20"/>
      <c r="V11" s="20"/>
      <c r="W11" s="20"/>
      <c r="X11" s="20"/>
      <c r="Y11" s="20"/>
      <c r="Z11" s="20"/>
    </row>
    <row r="12" ht="12.75" customHeight="1">
      <c r="A12" s="52" t="s">
        <v>109</v>
      </c>
      <c r="B12" s="36"/>
      <c r="C12" s="37"/>
      <c r="D12" s="38"/>
      <c r="E12" s="36"/>
      <c r="F12" s="45"/>
      <c r="G12" s="53" t="s">
        <v>109</v>
      </c>
      <c r="H12" s="42"/>
      <c r="I12" s="43"/>
      <c r="J12" s="41"/>
      <c r="K12" s="42">
        <v>0.0</v>
      </c>
      <c r="L12" s="44">
        <v>0.0</v>
      </c>
      <c r="M12" s="20"/>
      <c r="N12" s="20"/>
      <c r="O12" s="20"/>
      <c r="P12" s="20"/>
      <c r="Q12" s="20"/>
      <c r="R12" s="20"/>
      <c r="S12" s="20"/>
      <c r="T12" s="20"/>
      <c r="U12" s="20"/>
      <c r="V12" s="20"/>
      <c r="W12" s="20"/>
      <c r="X12" s="20"/>
      <c r="Y12" s="20"/>
      <c r="Z12" s="20"/>
    </row>
    <row r="13" ht="12.75" customHeight="1">
      <c r="A13" s="52" t="s">
        <v>111</v>
      </c>
      <c r="B13" s="36"/>
      <c r="C13" s="37"/>
      <c r="D13" s="38"/>
      <c r="E13" s="36"/>
      <c r="F13" s="45"/>
      <c r="G13" s="53" t="s">
        <v>111</v>
      </c>
      <c r="H13" s="42"/>
      <c r="I13" s="43"/>
      <c r="J13" s="41"/>
      <c r="K13" s="42">
        <v>0.0</v>
      </c>
      <c r="L13" s="44">
        <v>0.0</v>
      </c>
      <c r="M13" s="20"/>
      <c r="N13" s="20"/>
      <c r="O13" s="20"/>
      <c r="P13" s="20"/>
      <c r="Q13" s="20"/>
      <c r="R13" s="20"/>
      <c r="S13" s="20"/>
      <c r="T13" s="20"/>
      <c r="U13" s="20"/>
      <c r="V13" s="20"/>
      <c r="W13" s="20"/>
      <c r="X13" s="20"/>
      <c r="Y13" s="20"/>
      <c r="Z13" s="20"/>
    </row>
    <row r="14" ht="12.75" customHeight="1">
      <c r="A14" s="52" t="s">
        <v>112</v>
      </c>
      <c r="B14" s="36"/>
      <c r="C14" s="37"/>
      <c r="D14" s="38"/>
      <c r="E14" s="36"/>
      <c r="F14" s="45"/>
      <c r="G14" s="53" t="s">
        <v>112</v>
      </c>
      <c r="H14" s="42"/>
      <c r="I14" s="43"/>
      <c r="J14" s="41"/>
      <c r="K14" s="42">
        <v>0.0</v>
      </c>
      <c r="L14" s="44">
        <v>0.0</v>
      </c>
      <c r="M14" s="20"/>
      <c r="N14" s="20"/>
      <c r="O14" s="20"/>
      <c r="P14" s="20"/>
      <c r="Q14" s="20"/>
      <c r="R14" s="20"/>
      <c r="S14" s="20"/>
      <c r="T14" s="20"/>
      <c r="U14" s="20"/>
      <c r="V14" s="20"/>
      <c r="W14" s="20"/>
      <c r="X14" s="20"/>
      <c r="Y14" s="20"/>
      <c r="Z14" s="20"/>
    </row>
    <row r="15" ht="12.75" customHeight="1">
      <c r="A15" s="52" t="s">
        <v>113</v>
      </c>
      <c r="B15" s="36"/>
      <c r="C15" s="37"/>
      <c r="D15" s="38"/>
      <c r="E15" s="36">
        <v>0.0</v>
      </c>
      <c r="F15" s="45">
        <v>0.0</v>
      </c>
      <c r="G15" s="53" t="s">
        <v>113</v>
      </c>
      <c r="H15" s="42"/>
      <c r="I15" s="43"/>
      <c r="J15" s="41"/>
      <c r="K15" s="42">
        <v>0.0</v>
      </c>
      <c r="L15" s="44">
        <v>0.0</v>
      </c>
      <c r="M15" s="20"/>
      <c r="N15" s="20"/>
      <c r="O15" s="20"/>
      <c r="P15" s="20"/>
      <c r="Q15" s="20"/>
      <c r="R15" s="20"/>
      <c r="S15" s="20"/>
      <c r="T15" s="20"/>
      <c r="U15" s="20"/>
      <c r="V15" s="20"/>
      <c r="W15" s="20"/>
      <c r="X15" s="20"/>
      <c r="Y15" s="20"/>
      <c r="Z15" s="20"/>
    </row>
    <row r="16" ht="26.25" customHeight="1">
      <c r="A16" s="54" t="s">
        <v>114</v>
      </c>
      <c r="B16" s="55"/>
      <c r="C16" s="54"/>
      <c r="D16" s="38"/>
      <c r="E16" s="46"/>
      <c r="F16" s="47"/>
      <c r="G16" s="41" t="s">
        <v>114</v>
      </c>
      <c r="H16" s="48"/>
      <c r="I16" s="56"/>
      <c r="J16" s="41"/>
      <c r="K16" s="50"/>
      <c r="L16" s="51"/>
      <c r="M16" s="20"/>
      <c r="N16" s="20"/>
      <c r="O16" s="20"/>
      <c r="P16" s="20"/>
      <c r="Q16" s="20"/>
      <c r="R16" s="20"/>
      <c r="S16" s="20"/>
      <c r="T16" s="20"/>
      <c r="U16" s="20"/>
      <c r="V16" s="20"/>
      <c r="W16" s="20"/>
      <c r="X16" s="20"/>
      <c r="Y16" s="20"/>
      <c r="Z16" s="20"/>
    </row>
    <row r="17" ht="12.75" customHeight="1">
      <c r="A17" s="38" t="s">
        <v>115</v>
      </c>
      <c r="B17" s="36"/>
      <c r="C17" s="37"/>
      <c r="D17" s="38"/>
      <c r="E17" s="36">
        <v>0.0</v>
      </c>
      <c r="F17" s="45">
        <v>0.0</v>
      </c>
      <c r="G17" s="41" t="s">
        <v>115</v>
      </c>
      <c r="H17" s="42"/>
      <c r="I17" s="43"/>
      <c r="J17" s="41"/>
      <c r="K17" s="42">
        <v>0.0</v>
      </c>
      <c r="L17" s="44">
        <v>0.0</v>
      </c>
      <c r="M17" s="20"/>
      <c r="N17" s="20"/>
      <c r="O17" s="20"/>
      <c r="P17" s="20"/>
      <c r="Q17" s="20"/>
      <c r="R17" s="20"/>
      <c r="S17" s="20"/>
      <c r="T17" s="20"/>
      <c r="U17" s="20"/>
      <c r="V17" s="20"/>
      <c r="W17" s="20"/>
      <c r="X17" s="20"/>
      <c r="Y17" s="20"/>
      <c r="Z17" s="20"/>
    </row>
    <row r="18" ht="12.75" customHeight="1">
      <c r="A18" s="38" t="s">
        <v>115</v>
      </c>
      <c r="B18" s="36"/>
      <c r="C18" s="37"/>
      <c r="D18" s="38"/>
      <c r="E18" s="36">
        <v>0.0</v>
      </c>
      <c r="F18" s="45">
        <v>0.0</v>
      </c>
      <c r="G18" s="41" t="s">
        <v>115</v>
      </c>
      <c r="H18" s="42"/>
      <c r="I18" s="43"/>
      <c r="J18" s="41"/>
      <c r="K18" s="42">
        <v>0.0</v>
      </c>
      <c r="L18" s="44">
        <v>0.0</v>
      </c>
      <c r="M18" s="20"/>
      <c r="N18" s="20"/>
      <c r="O18" s="20"/>
      <c r="P18" s="20"/>
      <c r="Q18" s="20"/>
      <c r="R18" s="20"/>
      <c r="S18" s="20"/>
      <c r="T18" s="20"/>
      <c r="U18" s="20"/>
      <c r="V18" s="20"/>
      <c r="W18" s="20"/>
      <c r="X18" s="20"/>
      <c r="Y18" s="20"/>
      <c r="Z18" s="20"/>
    </row>
    <row r="19" ht="12.75" customHeight="1">
      <c r="A19" s="57" t="s">
        <v>116</v>
      </c>
      <c r="B19" s="58"/>
      <c r="C19" s="59"/>
      <c r="D19" s="57"/>
      <c r="E19" s="46"/>
      <c r="F19" s="47"/>
      <c r="G19" s="60" t="s">
        <v>116</v>
      </c>
      <c r="H19" s="50"/>
      <c r="I19" s="49"/>
      <c r="J19" s="60"/>
      <c r="K19" s="50"/>
      <c r="L19" s="51"/>
      <c r="M19" s="20"/>
      <c r="N19" s="20"/>
      <c r="O19" s="20"/>
      <c r="P19" s="20"/>
      <c r="Q19" s="20"/>
      <c r="R19" s="20"/>
      <c r="S19" s="20"/>
      <c r="T19" s="20"/>
      <c r="U19" s="20"/>
      <c r="V19" s="20"/>
      <c r="W19" s="20"/>
      <c r="X19" s="20"/>
      <c r="Y19" s="20"/>
      <c r="Z19" s="20"/>
    </row>
    <row r="20" ht="12.75" customHeight="1">
      <c r="A20" s="38" t="s">
        <v>117</v>
      </c>
      <c r="B20" s="55">
        <f>SUM(B5:B18)</f>
        <v>0</v>
      </c>
      <c r="C20" s="55"/>
      <c r="D20" s="38"/>
      <c r="E20" s="55">
        <f t="shared" ref="E20:F20" si="1">SUM(E5,E6,E7,E8,E10,E11,E15,E17,E18)</f>
        <v>0</v>
      </c>
      <c r="F20" s="61">
        <f t="shared" si="1"/>
        <v>0</v>
      </c>
      <c r="G20" s="41" t="s">
        <v>117</v>
      </c>
      <c r="H20" s="48">
        <f>SUM(H5:H18)</f>
        <v>0</v>
      </c>
      <c r="I20" s="56"/>
      <c r="J20" s="41"/>
      <c r="K20" s="48">
        <f t="shared" ref="K20:L20" si="2">SUM(K5:K19)</f>
        <v>0</v>
      </c>
      <c r="L20" s="62">
        <f t="shared" si="2"/>
        <v>0</v>
      </c>
      <c r="M20" s="20"/>
      <c r="N20" s="20"/>
      <c r="O20" s="20"/>
      <c r="P20" s="20"/>
      <c r="Q20" s="20"/>
      <c r="R20" s="20"/>
      <c r="S20" s="20"/>
      <c r="T20" s="20"/>
      <c r="U20" s="20"/>
      <c r="V20" s="20"/>
      <c r="W20" s="20"/>
      <c r="X20" s="20"/>
      <c r="Y20" s="20"/>
      <c r="Z20" s="20"/>
    </row>
    <row r="21" ht="12.75" customHeight="1">
      <c r="A21" s="63" t="s">
        <v>118</v>
      </c>
      <c r="B21" s="27"/>
      <c r="C21" s="64"/>
      <c r="D21" s="27"/>
      <c r="E21" s="65"/>
      <c r="F21" s="66"/>
      <c r="G21" s="27" t="s">
        <v>119</v>
      </c>
      <c r="H21" s="27"/>
      <c r="I21" s="64"/>
      <c r="J21" s="27" t="s">
        <v>94</v>
      </c>
      <c r="K21" s="27" t="s">
        <v>120</v>
      </c>
      <c r="L21" s="67" t="s">
        <v>121</v>
      </c>
      <c r="M21" s="20"/>
      <c r="N21" s="20"/>
      <c r="O21" s="20"/>
      <c r="P21" s="20"/>
      <c r="Q21" s="20"/>
      <c r="R21" s="20"/>
      <c r="S21" s="20"/>
      <c r="T21" s="20"/>
      <c r="U21" s="20"/>
      <c r="V21" s="20"/>
      <c r="W21" s="20"/>
      <c r="X21" s="20"/>
      <c r="Y21" s="20"/>
      <c r="Z21" s="20"/>
    </row>
    <row r="22" ht="12.75" customHeight="1">
      <c r="A22" s="30"/>
      <c r="B22" s="30"/>
      <c r="C22" s="68"/>
      <c r="D22" s="30"/>
      <c r="E22" s="69"/>
      <c r="F22" s="70"/>
      <c r="G22" s="29" t="s">
        <v>122</v>
      </c>
      <c r="H22" s="29"/>
      <c r="I22" s="71"/>
      <c r="J22" s="29"/>
      <c r="K22" s="29" t="s">
        <v>93</v>
      </c>
      <c r="L22" s="34" t="s">
        <v>92</v>
      </c>
      <c r="M22" s="20"/>
      <c r="N22" s="20"/>
      <c r="O22" s="20"/>
      <c r="P22" s="20"/>
      <c r="Q22" s="20"/>
      <c r="R22" s="20"/>
      <c r="S22" s="20"/>
      <c r="T22" s="20"/>
      <c r="U22" s="20"/>
      <c r="V22" s="20"/>
      <c r="W22" s="20"/>
      <c r="X22" s="20"/>
      <c r="Y22" s="20"/>
      <c r="Z22" s="20"/>
    </row>
    <row r="23" ht="12.75" customHeight="1">
      <c r="A23" s="72"/>
      <c r="B23" s="30" t="s">
        <v>97</v>
      </c>
      <c r="C23" s="68" t="s">
        <v>98</v>
      </c>
      <c r="D23" s="30"/>
      <c r="E23" s="29" t="s">
        <v>99</v>
      </c>
      <c r="F23" s="34" t="s">
        <v>100</v>
      </c>
      <c r="G23" s="73" t="s">
        <v>123</v>
      </c>
      <c r="H23" s="29" t="s">
        <v>97</v>
      </c>
      <c r="I23" s="71" t="s">
        <v>98</v>
      </c>
      <c r="J23" s="29"/>
      <c r="K23" s="29" t="s">
        <v>99</v>
      </c>
      <c r="L23" s="34" t="s">
        <v>100</v>
      </c>
      <c r="M23" s="20"/>
      <c r="N23" s="20"/>
      <c r="O23" s="20"/>
      <c r="P23" s="20"/>
      <c r="Q23" s="20"/>
      <c r="R23" s="20"/>
      <c r="S23" s="20"/>
      <c r="T23" s="20"/>
      <c r="U23" s="20"/>
      <c r="V23" s="20"/>
      <c r="W23" s="20"/>
      <c r="X23" s="20"/>
      <c r="Y23" s="20"/>
      <c r="Z23" s="20"/>
    </row>
    <row r="24" ht="12.75" customHeight="1">
      <c r="A24" s="74" t="s">
        <v>124</v>
      </c>
      <c r="B24" s="75">
        <v>0.0</v>
      </c>
      <c r="C24" s="76"/>
      <c r="D24" s="74"/>
      <c r="E24" s="83">
        <v>0.0</v>
      </c>
      <c r="F24" s="84">
        <v>0.0</v>
      </c>
      <c r="G24" s="78" t="s">
        <v>126</v>
      </c>
      <c r="H24" s="79">
        <v>0.0</v>
      </c>
      <c r="I24" s="80"/>
      <c r="J24" s="81"/>
      <c r="K24" s="79">
        <v>0.0</v>
      </c>
      <c r="L24" s="82">
        <v>0.0</v>
      </c>
      <c r="M24" s="20"/>
      <c r="N24" s="20"/>
      <c r="O24" s="20"/>
      <c r="P24" s="20"/>
      <c r="Q24" s="20"/>
      <c r="R24" s="20"/>
      <c r="S24" s="20"/>
      <c r="T24" s="20"/>
      <c r="U24" s="20"/>
      <c r="V24" s="20"/>
      <c r="W24" s="20"/>
      <c r="X24" s="20"/>
      <c r="Y24" s="20"/>
      <c r="Z24" s="20"/>
    </row>
    <row r="25" ht="12.75" customHeight="1">
      <c r="A25" s="74" t="s">
        <v>127</v>
      </c>
      <c r="B25" s="75">
        <v>58.48</v>
      </c>
      <c r="C25" s="76" t="s">
        <v>221</v>
      </c>
      <c r="D25" s="74"/>
      <c r="E25" s="75">
        <v>60.0</v>
      </c>
      <c r="F25" s="77">
        <v>60.0</v>
      </c>
      <c r="G25" s="78" t="s">
        <v>128</v>
      </c>
      <c r="H25" s="79">
        <v>0.0</v>
      </c>
      <c r="I25" s="80"/>
      <c r="J25" s="81"/>
      <c r="K25" s="79">
        <v>0.0</v>
      </c>
      <c r="L25" s="82">
        <v>0.0</v>
      </c>
      <c r="M25" s="20"/>
      <c r="N25" s="20"/>
      <c r="O25" s="20"/>
      <c r="P25" s="20"/>
      <c r="Q25" s="20"/>
      <c r="R25" s="20"/>
      <c r="S25" s="20"/>
      <c r="T25" s="20"/>
      <c r="U25" s="20"/>
      <c r="V25" s="20"/>
      <c r="W25" s="20"/>
      <c r="X25" s="20"/>
      <c r="Y25" s="20"/>
      <c r="Z25" s="20"/>
    </row>
    <row r="26" ht="12.75" customHeight="1">
      <c r="A26" s="74" t="s">
        <v>129</v>
      </c>
      <c r="B26" s="83">
        <v>0.0</v>
      </c>
      <c r="C26" s="76"/>
      <c r="D26" s="74"/>
      <c r="E26" s="83">
        <v>0.0</v>
      </c>
      <c r="F26" s="84">
        <v>0.0</v>
      </c>
      <c r="G26" s="78" t="s">
        <v>130</v>
      </c>
      <c r="H26" s="79">
        <v>0.0</v>
      </c>
      <c r="I26" s="80"/>
      <c r="J26" s="81"/>
      <c r="K26" s="79">
        <v>0.0</v>
      </c>
      <c r="L26" s="82">
        <v>0.0</v>
      </c>
      <c r="M26" s="20"/>
      <c r="N26" s="20"/>
      <c r="O26" s="20"/>
      <c r="P26" s="20"/>
      <c r="Q26" s="20"/>
      <c r="R26" s="20"/>
      <c r="S26" s="20"/>
      <c r="T26" s="20"/>
      <c r="U26" s="20"/>
      <c r="V26" s="20"/>
      <c r="W26" s="20"/>
      <c r="X26" s="20"/>
      <c r="Y26" s="20"/>
      <c r="Z26" s="20"/>
    </row>
    <row r="27" ht="12.75" customHeight="1">
      <c r="A27" s="74" t="s">
        <v>131</v>
      </c>
      <c r="B27" s="86">
        <v>0.0</v>
      </c>
      <c r="C27" s="76"/>
      <c r="D27" s="74"/>
      <c r="E27" s="86">
        <v>0.0</v>
      </c>
      <c r="F27" s="84">
        <v>0.0</v>
      </c>
      <c r="G27" s="81" t="s">
        <v>133</v>
      </c>
      <c r="H27" s="79">
        <v>0.0</v>
      </c>
      <c r="I27" s="80"/>
      <c r="J27" s="81"/>
      <c r="K27" s="79">
        <v>0.0</v>
      </c>
      <c r="L27" s="82">
        <v>0.0</v>
      </c>
      <c r="M27" s="20"/>
      <c r="N27" s="20"/>
      <c r="O27" s="20"/>
      <c r="P27" s="20"/>
      <c r="Q27" s="20"/>
      <c r="R27" s="20"/>
      <c r="S27" s="20"/>
      <c r="T27" s="20"/>
      <c r="U27" s="20"/>
      <c r="V27" s="20"/>
      <c r="W27" s="20"/>
      <c r="X27" s="20"/>
      <c r="Y27" s="20"/>
      <c r="Z27" s="20"/>
    </row>
    <row r="28" ht="12.75" customHeight="1">
      <c r="A28" s="74" t="s">
        <v>134</v>
      </c>
      <c r="B28" s="85">
        <v>0.0</v>
      </c>
      <c r="C28" s="76"/>
      <c r="D28" s="74"/>
      <c r="E28" s="86">
        <v>0.0</v>
      </c>
      <c r="F28" s="84">
        <v>0.0</v>
      </c>
      <c r="G28" s="78" t="s">
        <v>135</v>
      </c>
      <c r="H28" s="87"/>
      <c r="I28" s="88"/>
      <c r="J28" s="81"/>
      <c r="K28" s="89"/>
      <c r="L28" s="90"/>
      <c r="M28" s="20"/>
      <c r="N28" s="20"/>
      <c r="O28" s="20"/>
      <c r="P28" s="20"/>
      <c r="Q28" s="20"/>
      <c r="R28" s="20"/>
      <c r="S28" s="20"/>
      <c r="T28" s="20"/>
      <c r="U28" s="20"/>
      <c r="V28" s="20"/>
      <c r="W28" s="20"/>
      <c r="X28" s="20"/>
      <c r="Y28" s="20"/>
      <c r="Z28" s="20"/>
    </row>
    <row r="29" ht="12.75" customHeight="1">
      <c r="A29" s="74"/>
      <c r="B29" s="74"/>
      <c r="C29" s="91"/>
      <c r="D29" s="74"/>
      <c r="E29" s="74"/>
      <c r="F29" s="92"/>
      <c r="G29" s="93" t="s">
        <v>136</v>
      </c>
      <c r="H29" s="89"/>
      <c r="I29" s="94" t="s">
        <v>106</v>
      </c>
      <c r="J29" s="81"/>
      <c r="K29" s="89"/>
      <c r="L29" s="90"/>
      <c r="M29" s="20"/>
      <c r="N29" s="20"/>
      <c r="O29" s="20"/>
      <c r="P29" s="20"/>
      <c r="Q29" s="20"/>
      <c r="R29" s="20"/>
      <c r="S29" s="20"/>
      <c r="T29" s="20"/>
      <c r="U29" s="20"/>
      <c r="V29" s="20"/>
      <c r="W29" s="20"/>
      <c r="X29" s="20"/>
      <c r="Y29" s="20"/>
      <c r="Z29" s="20"/>
    </row>
    <row r="30" ht="12.75" customHeight="1">
      <c r="A30" s="74" t="s">
        <v>137</v>
      </c>
      <c r="B30" s="75">
        <v>30.0</v>
      </c>
      <c r="C30" s="76" t="s">
        <v>222</v>
      </c>
      <c r="D30" s="74"/>
      <c r="E30" s="75">
        <v>30.0</v>
      </c>
      <c r="F30" s="77">
        <v>30.0</v>
      </c>
      <c r="G30" s="95" t="s">
        <v>138</v>
      </c>
      <c r="H30" s="79">
        <v>0.0</v>
      </c>
      <c r="I30" s="80"/>
      <c r="J30" s="81"/>
      <c r="K30" s="79">
        <v>0.0</v>
      </c>
      <c r="L30" s="82">
        <v>0.0</v>
      </c>
      <c r="M30" s="20"/>
      <c r="N30" s="20"/>
      <c r="O30" s="20"/>
      <c r="P30" s="20"/>
      <c r="Q30" s="20"/>
      <c r="R30" s="20"/>
      <c r="S30" s="20"/>
      <c r="T30" s="20"/>
      <c r="U30" s="20"/>
      <c r="V30" s="20"/>
      <c r="W30" s="20"/>
      <c r="X30" s="20"/>
      <c r="Y30" s="20"/>
      <c r="Z30" s="20"/>
    </row>
    <row r="31" ht="27.0" customHeight="1">
      <c r="A31" s="74" t="s">
        <v>139</v>
      </c>
      <c r="B31" s="75">
        <v>0.0</v>
      </c>
      <c r="C31" s="76"/>
      <c r="D31" s="74"/>
      <c r="E31" s="83">
        <v>0.0</v>
      </c>
      <c r="F31" s="84">
        <v>0.0</v>
      </c>
      <c r="G31" s="88" t="s">
        <v>140</v>
      </c>
      <c r="H31" s="87"/>
      <c r="I31" s="88"/>
      <c r="J31" s="81"/>
      <c r="K31" s="89"/>
      <c r="L31" s="90"/>
      <c r="M31" s="20"/>
      <c r="N31" s="20"/>
      <c r="O31" s="20"/>
      <c r="P31" s="20"/>
      <c r="Q31" s="20"/>
      <c r="R31" s="20"/>
      <c r="S31" s="20"/>
      <c r="T31" s="20"/>
      <c r="U31" s="20"/>
      <c r="V31" s="20"/>
      <c r="W31" s="20"/>
      <c r="X31" s="20"/>
      <c r="Y31" s="20"/>
      <c r="Z31" s="20"/>
    </row>
    <row r="32" ht="12.75" customHeight="1">
      <c r="A32" s="74" t="s">
        <v>141</v>
      </c>
      <c r="B32" s="83">
        <v>0.0</v>
      </c>
      <c r="C32" s="76"/>
      <c r="D32" s="74"/>
      <c r="E32" s="83">
        <v>0.0</v>
      </c>
      <c r="F32" s="84">
        <v>0.0</v>
      </c>
      <c r="G32" s="81" t="s">
        <v>115</v>
      </c>
      <c r="H32" s="79">
        <v>0.0</v>
      </c>
      <c r="I32" s="80"/>
      <c r="J32" s="81"/>
      <c r="K32" s="79">
        <v>0.0</v>
      </c>
      <c r="L32" s="82">
        <v>0.0</v>
      </c>
      <c r="M32" s="20"/>
      <c r="N32" s="20"/>
      <c r="O32" s="20"/>
      <c r="P32" s="20"/>
      <c r="Q32" s="20"/>
      <c r="R32" s="20"/>
      <c r="S32" s="20"/>
      <c r="T32" s="20"/>
      <c r="U32" s="20"/>
      <c r="V32" s="20"/>
      <c r="W32" s="20"/>
      <c r="X32" s="20"/>
      <c r="Y32" s="20"/>
      <c r="Z32" s="20"/>
    </row>
    <row r="33" ht="12.75" customHeight="1">
      <c r="A33" s="74" t="s">
        <v>142</v>
      </c>
      <c r="B33" s="83">
        <v>0.0</v>
      </c>
      <c r="C33" s="76"/>
      <c r="D33" s="74"/>
      <c r="E33" s="83">
        <v>0.0</v>
      </c>
      <c r="F33" s="84">
        <v>0.0</v>
      </c>
      <c r="G33" s="96" t="s">
        <v>143</v>
      </c>
      <c r="H33" s="89"/>
      <c r="I33" s="94"/>
      <c r="J33" s="96"/>
      <c r="K33" s="89"/>
      <c r="L33" s="90"/>
      <c r="M33" s="20"/>
      <c r="N33" s="20"/>
      <c r="O33" s="20"/>
      <c r="P33" s="20"/>
      <c r="Q33" s="20"/>
      <c r="R33" s="20"/>
      <c r="S33" s="20"/>
      <c r="T33" s="20"/>
      <c r="U33" s="20"/>
      <c r="V33" s="20"/>
      <c r="W33" s="20"/>
      <c r="X33" s="20"/>
      <c r="Y33" s="20"/>
      <c r="Z33" s="20"/>
    </row>
    <row r="34" ht="12.75" customHeight="1">
      <c r="A34" s="97" t="s">
        <v>144</v>
      </c>
      <c r="B34" s="98"/>
      <c r="C34" s="99"/>
      <c r="D34" s="97"/>
      <c r="E34" s="98"/>
      <c r="F34" s="100"/>
      <c r="G34" s="81" t="s">
        <v>117</v>
      </c>
      <c r="H34" s="87">
        <f>SUM(H24:H32)</f>
        <v>0</v>
      </c>
      <c r="I34" s="88"/>
      <c r="J34" s="81"/>
      <c r="K34" s="87">
        <f t="shared" ref="K34:L34" si="3">SUM(K24,K25,K26,K27,K30,K32)</f>
        <v>0</v>
      </c>
      <c r="L34" s="101">
        <f t="shared" si="3"/>
        <v>0</v>
      </c>
      <c r="M34" s="20"/>
      <c r="N34" s="20"/>
      <c r="O34" s="20"/>
      <c r="P34" s="20"/>
      <c r="Q34" s="20"/>
      <c r="R34" s="20"/>
      <c r="S34" s="20"/>
      <c r="T34" s="20"/>
      <c r="U34" s="20"/>
      <c r="V34" s="20"/>
      <c r="W34" s="20"/>
      <c r="X34" s="20"/>
      <c r="Y34" s="20"/>
      <c r="Z34" s="20"/>
    </row>
    <row r="35" ht="12.75" customHeight="1">
      <c r="A35" s="74" t="s">
        <v>115</v>
      </c>
      <c r="B35" s="75">
        <v>0.0</v>
      </c>
      <c r="C35" s="76"/>
      <c r="D35" s="74"/>
      <c r="E35" s="83">
        <v>0.0</v>
      </c>
      <c r="F35" s="84">
        <v>0.0</v>
      </c>
      <c r="G35" s="27" t="s">
        <v>145</v>
      </c>
      <c r="H35" s="27"/>
      <c r="I35" s="64"/>
      <c r="J35" s="27"/>
      <c r="K35" s="65"/>
      <c r="L35" s="66"/>
      <c r="M35" s="20"/>
      <c r="N35" s="20"/>
      <c r="O35" s="20"/>
      <c r="P35" s="20"/>
      <c r="Q35" s="20"/>
      <c r="R35" s="20"/>
      <c r="S35" s="20"/>
      <c r="T35" s="20"/>
      <c r="U35" s="20"/>
      <c r="V35" s="20"/>
      <c r="W35" s="20"/>
      <c r="X35" s="20"/>
      <c r="Y35" s="20"/>
      <c r="Z35" s="20"/>
    </row>
    <row r="36" ht="12.75" customHeight="1">
      <c r="A36" s="97" t="s">
        <v>146</v>
      </c>
      <c r="B36" s="97"/>
      <c r="C36" s="102"/>
      <c r="D36" s="97"/>
      <c r="E36" s="98"/>
      <c r="F36" s="100"/>
      <c r="G36" s="30" t="s">
        <v>147</v>
      </c>
      <c r="H36" s="30"/>
      <c r="I36" s="68"/>
      <c r="J36" s="30" t="s">
        <v>94</v>
      </c>
      <c r="K36" s="29"/>
      <c r="L36" s="70"/>
      <c r="M36" s="20"/>
      <c r="N36" s="20"/>
      <c r="O36" s="20"/>
      <c r="P36" s="20"/>
      <c r="Q36" s="20"/>
      <c r="R36" s="20"/>
      <c r="S36" s="20"/>
      <c r="T36" s="20"/>
      <c r="U36" s="20"/>
      <c r="V36" s="20"/>
      <c r="W36" s="20"/>
      <c r="X36" s="20"/>
      <c r="Y36" s="20"/>
      <c r="Z36" s="20"/>
    </row>
    <row r="37" ht="12.75" customHeight="1">
      <c r="A37" s="74" t="s">
        <v>117</v>
      </c>
      <c r="B37" s="103">
        <f>SUM(B24:B35)</f>
        <v>88.48</v>
      </c>
      <c r="C37" s="104"/>
      <c r="D37" s="74"/>
      <c r="E37" s="103">
        <f t="shared" ref="E37:F37" si="4">SUM(E24:E36)</f>
        <v>90</v>
      </c>
      <c r="F37" s="105">
        <f t="shared" si="4"/>
        <v>90</v>
      </c>
      <c r="G37" s="30" t="s">
        <v>122</v>
      </c>
      <c r="H37" s="30"/>
      <c r="I37" s="68"/>
      <c r="J37" s="30"/>
      <c r="K37" s="29" t="s">
        <v>93</v>
      </c>
      <c r="L37" s="34" t="s">
        <v>92</v>
      </c>
      <c r="M37" s="20"/>
      <c r="N37" s="20"/>
      <c r="O37" s="20"/>
      <c r="P37" s="20"/>
      <c r="Q37" s="20"/>
      <c r="R37" s="20"/>
      <c r="S37" s="20"/>
      <c r="T37" s="20"/>
      <c r="U37" s="20"/>
      <c r="V37" s="20"/>
      <c r="W37" s="20"/>
      <c r="X37" s="20"/>
      <c r="Y37" s="20"/>
      <c r="Z37" s="20"/>
    </row>
    <row r="38" ht="12.75" customHeight="1">
      <c r="A38" s="63" t="s">
        <v>148</v>
      </c>
      <c r="B38" s="27"/>
      <c r="C38" s="64"/>
      <c r="D38" s="27"/>
      <c r="E38" s="27"/>
      <c r="F38" s="67"/>
      <c r="G38" s="72" t="s">
        <v>149</v>
      </c>
      <c r="H38" s="30" t="s">
        <v>97</v>
      </c>
      <c r="I38" s="68" t="s">
        <v>150</v>
      </c>
      <c r="J38" s="30"/>
      <c r="K38" s="29" t="s">
        <v>99</v>
      </c>
      <c r="L38" s="34" t="s">
        <v>100</v>
      </c>
      <c r="M38" s="20"/>
      <c r="N38" s="20"/>
      <c r="O38" s="20"/>
      <c r="P38" s="20"/>
      <c r="Q38" s="20"/>
      <c r="R38" s="20"/>
      <c r="S38" s="20"/>
      <c r="T38" s="20"/>
      <c r="U38" s="20"/>
      <c r="V38" s="20"/>
      <c r="W38" s="20"/>
      <c r="X38" s="20"/>
      <c r="Y38" s="20"/>
      <c r="Z38" s="20"/>
    </row>
    <row r="39" ht="12.75" customHeight="1">
      <c r="A39" s="30" t="s">
        <v>151</v>
      </c>
      <c r="B39" s="30"/>
      <c r="C39" s="68"/>
      <c r="D39" s="30"/>
      <c r="E39" s="30" t="s">
        <v>152</v>
      </c>
      <c r="F39" s="106" t="s">
        <v>153</v>
      </c>
      <c r="G39" s="107" t="s">
        <v>154</v>
      </c>
      <c r="H39" s="108">
        <v>0.0</v>
      </c>
      <c r="I39" s="109"/>
      <c r="J39" s="110"/>
      <c r="K39" s="108">
        <v>0.0</v>
      </c>
      <c r="L39" s="111">
        <v>0.0</v>
      </c>
      <c r="M39" s="20"/>
      <c r="N39" s="20"/>
      <c r="O39" s="20"/>
      <c r="P39" s="20"/>
      <c r="Q39" s="20"/>
      <c r="R39" s="20"/>
      <c r="S39" s="20"/>
      <c r="T39" s="20"/>
      <c r="U39" s="20"/>
      <c r="V39" s="20"/>
      <c r="W39" s="20"/>
      <c r="X39" s="20"/>
      <c r="Y39" s="20"/>
      <c r="Z39" s="20"/>
    </row>
    <row r="40" ht="12.75" customHeight="1">
      <c r="A40" s="30" t="s">
        <v>155</v>
      </c>
      <c r="B40" s="30"/>
      <c r="C40" s="68"/>
      <c r="D40" s="30"/>
      <c r="E40" s="30"/>
      <c r="F40" s="106"/>
      <c r="G40" s="112" t="s">
        <v>156</v>
      </c>
      <c r="H40" s="108">
        <v>0.0</v>
      </c>
      <c r="I40" s="109"/>
      <c r="J40" s="110"/>
      <c r="K40" s="108">
        <v>0.0</v>
      </c>
      <c r="L40" s="111">
        <v>0.0</v>
      </c>
      <c r="M40" s="20"/>
      <c r="N40" s="20"/>
      <c r="O40" s="20"/>
      <c r="P40" s="20"/>
      <c r="Q40" s="20"/>
      <c r="R40" s="20"/>
      <c r="S40" s="20"/>
      <c r="T40" s="20"/>
      <c r="U40" s="20"/>
      <c r="V40" s="20"/>
      <c r="W40" s="20"/>
      <c r="X40" s="20"/>
      <c r="Y40" s="20"/>
      <c r="Z40" s="20"/>
    </row>
    <row r="41" ht="12.75" customHeight="1">
      <c r="A41" s="113" t="s">
        <v>157</v>
      </c>
      <c r="B41" s="30" t="s">
        <v>97</v>
      </c>
      <c r="C41" s="68" t="s">
        <v>150</v>
      </c>
      <c r="D41" s="72"/>
      <c r="E41" s="29" t="s">
        <v>99</v>
      </c>
      <c r="F41" s="34" t="s">
        <v>100</v>
      </c>
      <c r="G41" s="112" t="s">
        <v>158</v>
      </c>
      <c r="H41" s="108">
        <v>0.0</v>
      </c>
      <c r="I41" s="109"/>
      <c r="J41" s="110"/>
      <c r="K41" s="108">
        <v>0.0</v>
      </c>
      <c r="L41" s="111">
        <v>0.0</v>
      </c>
      <c r="M41" s="20"/>
      <c r="N41" s="20"/>
      <c r="O41" s="20"/>
      <c r="P41" s="20"/>
      <c r="Q41" s="20"/>
      <c r="R41" s="20"/>
      <c r="S41" s="20"/>
      <c r="T41" s="20"/>
      <c r="U41" s="20"/>
      <c r="V41" s="20"/>
      <c r="W41" s="20"/>
      <c r="X41" s="20"/>
      <c r="Y41" s="20"/>
      <c r="Z41" s="20"/>
    </row>
    <row r="42" ht="13.5" customHeight="1">
      <c r="A42" s="114" t="s">
        <v>159</v>
      </c>
      <c r="B42" s="115">
        <v>0.0</v>
      </c>
      <c r="C42" s="116"/>
      <c r="D42" s="117"/>
      <c r="E42" s="118"/>
      <c r="F42" s="118"/>
      <c r="G42" s="119" t="s">
        <v>160</v>
      </c>
      <c r="H42" s="108">
        <v>0.0</v>
      </c>
      <c r="I42" s="109"/>
      <c r="J42" s="110"/>
      <c r="K42" s="108">
        <v>0.0</v>
      </c>
      <c r="L42" s="111">
        <v>0.0</v>
      </c>
      <c r="M42" s="20"/>
      <c r="N42" s="20"/>
      <c r="O42" s="20"/>
      <c r="P42" s="20"/>
      <c r="Q42" s="20"/>
      <c r="R42" s="20"/>
      <c r="S42" s="20"/>
      <c r="T42" s="20"/>
      <c r="U42" s="20"/>
      <c r="V42" s="20"/>
      <c r="W42" s="20"/>
      <c r="X42" s="20"/>
      <c r="Y42" s="20"/>
      <c r="Z42" s="20"/>
    </row>
    <row r="43" ht="12.75" customHeight="1">
      <c r="A43" s="114" t="s">
        <v>161</v>
      </c>
      <c r="B43" s="115">
        <v>0.0</v>
      </c>
      <c r="C43" s="116" t="s">
        <v>162</v>
      </c>
      <c r="D43" s="117"/>
      <c r="E43" s="118"/>
      <c r="F43" s="118"/>
      <c r="G43" s="119" t="s">
        <v>163</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164</v>
      </c>
      <c r="B44" s="115">
        <v>0.0</v>
      </c>
      <c r="C44" s="120" t="s">
        <v>165</v>
      </c>
      <c r="D44" s="117"/>
      <c r="E44" s="118"/>
      <c r="F44" s="118"/>
      <c r="G44" s="121" t="s">
        <v>166</v>
      </c>
      <c r="H44" s="108">
        <v>0.0</v>
      </c>
      <c r="I44" s="109"/>
      <c r="J44" s="110"/>
      <c r="K44" s="108">
        <v>0.0</v>
      </c>
      <c r="L44" s="111">
        <v>0.0</v>
      </c>
      <c r="M44" s="20"/>
      <c r="N44" s="20"/>
      <c r="O44" s="20"/>
      <c r="P44" s="20"/>
      <c r="Q44" s="20"/>
      <c r="R44" s="20"/>
      <c r="S44" s="20"/>
      <c r="T44" s="20"/>
      <c r="U44" s="20"/>
      <c r="V44" s="20"/>
      <c r="W44" s="20"/>
      <c r="X44" s="20"/>
      <c r="Y44" s="20"/>
      <c r="Z44" s="20"/>
    </row>
    <row r="45" ht="15.75" customHeight="1">
      <c r="A45" s="114" t="s">
        <v>167</v>
      </c>
      <c r="B45" s="122">
        <v>0.0</v>
      </c>
      <c r="C45" s="120"/>
      <c r="D45" s="117"/>
      <c r="E45" s="122">
        <v>0.0</v>
      </c>
      <c r="F45" s="123">
        <v>0.0</v>
      </c>
      <c r="G45" s="112" t="s">
        <v>117</v>
      </c>
      <c r="H45" s="124">
        <f>SUM(H39:H44)</f>
        <v>0</v>
      </c>
      <c r="I45" s="112"/>
      <c r="J45" s="110"/>
      <c r="K45" s="124">
        <f t="shared" ref="K45:L45" si="5">SUM(K39,K40,K41,K42,K43,K44)</f>
        <v>0</v>
      </c>
      <c r="L45" s="125">
        <f t="shared" si="5"/>
        <v>0</v>
      </c>
      <c r="M45" s="20"/>
      <c r="N45" s="20"/>
      <c r="O45" s="20"/>
      <c r="P45" s="20"/>
      <c r="Q45" s="20"/>
      <c r="R45" s="20"/>
      <c r="S45" s="20"/>
      <c r="T45" s="20"/>
      <c r="U45" s="20"/>
      <c r="V45" s="20"/>
      <c r="W45" s="20"/>
      <c r="X45" s="20"/>
      <c r="Y45" s="20"/>
      <c r="Z45" s="20"/>
    </row>
    <row r="46" ht="15.0" customHeight="1">
      <c r="A46" s="114" t="s">
        <v>168</v>
      </c>
      <c r="B46" s="122">
        <v>0.0</v>
      </c>
      <c r="C46" s="120"/>
      <c r="D46" s="117"/>
      <c r="E46" s="122">
        <v>0.0</v>
      </c>
      <c r="F46" s="123">
        <v>0.0</v>
      </c>
      <c r="G46" s="27" t="s">
        <v>169</v>
      </c>
      <c r="H46" s="27"/>
      <c r="I46" s="64"/>
      <c r="J46" s="27"/>
      <c r="K46" s="65"/>
      <c r="L46" s="66"/>
      <c r="M46" s="20"/>
      <c r="N46" s="20"/>
      <c r="O46" s="20"/>
      <c r="P46" s="20"/>
      <c r="Q46" s="20"/>
      <c r="R46" s="20"/>
      <c r="S46" s="20"/>
      <c r="T46" s="20"/>
      <c r="U46" s="20"/>
      <c r="V46" s="20"/>
      <c r="W46" s="20"/>
      <c r="X46" s="20"/>
      <c r="Y46" s="20"/>
      <c r="Z46" s="20"/>
    </row>
    <row r="47" ht="13.5" customHeight="1">
      <c r="A47" s="114" t="s">
        <v>170</v>
      </c>
      <c r="B47" s="118"/>
      <c r="C47" s="114"/>
      <c r="D47" s="117"/>
      <c r="E47" s="118"/>
      <c r="F47" s="114"/>
      <c r="G47" s="126" t="s">
        <v>171</v>
      </c>
      <c r="H47" s="30" t="s">
        <v>223</v>
      </c>
      <c r="I47" s="68"/>
      <c r="J47" s="30"/>
      <c r="K47" s="69"/>
      <c r="L47" s="70"/>
      <c r="M47" s="20"/>
      <c r="N47" s="20"/>
      <c r="O47" s="20"/>
      <c r="P47" s="20"/>
      <c r="Q47" s="20"/>
      <c r="R47" s="20"/>
      <c r="S47" s="20"/>
      <c r="T47" s="20"/>
      <c r="U47" s="20"/>
      <c r="V47" s="20"/>
      <c r="W47" s="20"/>
      <c r="X47" s="20"/>
      <c r="Y47" s="20"/>
      <c r="Z47" s="20"/>
    </row>
    <row r="48" ht="13.5" customHeight="1">
      <c r="A48" s="114" t="s">
        <v>172</v>
      </c>
      <c r="B48" s="118"/>
      <c r="C48" s="114"/>
      <c r="D48" s="117"/>
      <c r="E48" s="118"/>
      <c r="F48" s="114"/>
      <c r="G48" s="127" t="s">
        <v>173</v>
      </c>
      <c r="H48" s="72"/>
      <c r="I48" s="128"/>
      <c r="J48" s="72"/>
      <c r="K48" s="69"/>
      <c r="L48" s="70"/>
      <c r="M48" s="20"/>
      <c r="N48" s="20"/>
      <c r="O48" s="20"/>
      <c r="P48" s="20"/>
      <c r="Q48" s="20"/>
      <c r="R48" s="20"/>
      <c r="S48" s="20"/>
      <c r="T48" s="20"/>
      <c r="U48" s="20"/>
      <c r="V48" s="20"/>
      <c r="W48" s="20"/>
      <c r="X48" s="20"/>
      <c r="Y48" s="20"/>
      <c r="Z48" s="20"/>
    </row>
    <row r="49" ht="12.0" customHeight="1">
      <c r="A49" s="114" t="s">
        <v>174</v>
      </c>
      <c r="B49" s="118"/>
      <c r="C49" s="114"/>
      <c r="D49" s="117"/>
      <c r="E49" s="129"/>
      <c r="F49" s="130"/>
      <c r="G49" s="30" t="s">
        <v>122</v>
      </c>
      <c r="H49" s="30" t="s">
        <v>224</v>
      </c>
      <c r="I49" s="68" t="s">
        <v>225</v>
      </c>
      <c r="J49" s="30" t="s">
        <v>226</v>
      </c>
      <c r="K49" s="29" t="s">
        <v>227</v>
      </c>
      <c r="L49" s="34" t="s">
        <v>228</v>
      </c>
      <c r="M49" s="20"/>
      <c r="N49" s="20"/>
      <c r="O49" s="20"/>
      <c r="P49" s="20"/>
      <c r="Q49" s="20"/>
      <c r="R49" s="20"/>
      <c r="S49" s="20"/>
      <c r="T49" s="20"/>
      <c r="U49" s="20"/>
      <c r="V49" s="20"/>
      <c r="W49" s="20"/>
      <c r="X49" s="20"/>
      <c r="Y49" s="20"/>
      <c r="Z49" s="20"/>
    </row>
    <row r="50" ht="12.75" customHeight="1">
      <c r="A50" s="117" t="s">
        <v>117</v>
      </c>
      <c r="B50" s="118">
        <f>SUM(B42:B46)</f>
        <v>0</v>
      </c>
      <c r="C50" s="114"/>
      <c r="D50" s="117"/>
      <c r="E50" s="118">
        <f t="shared" ref="E50:F50" si="6">SUM(E45,E46)</f>
        <v>0</v>
      </c>
      <c r="F50" s="131">
        <f t="shared" si="6"/>
        <v>0</v>
      </c>
      <c r="G50" s="132" t="s">
        <v>176</v>
      </c>
      <c r="H50" s="30" t="s">
        <v>97</v>
      </c>
      <c r="I50" s="68" t="s">
        <v>150</v>
      </c>
      <c r="J50" s="72"/>
      <c r="K50" s="29" t="s">
        <v>99</v>
      </c>
      <c r="L50" s="34" t="s">
        <v>100</v>
      </c>
      <c r="M50" s="20"/>
      <c r="N50" s="20"/>
      <c r="O50" s="20"/>
      <c r="P50" s="20"/>
      <c r="Q50" s="20"/>
      <c r="R50" s="20"/>
      <c r="S50" s="20"/>
      <c r="T50" s="20"/>
      <c r="U50" s="20"/>
      <c r="V50" s="20"/>
      <c r="W50" s="20"/>
      <c r="X50" s="20"/>
      <c r="Y50" s="20"/>
      <c r="Z50" s="20"/>
    </row>
    <row r="51" ht="12.75" customHeight="1">
      <c r="A51" s="63" t="s">
        <v>177</v>
      </c>
      <c r="B51" s="27"/>
      <c r="C51" s="64"/>
      <c r="D51" s="27"/>
      <c r="E51" s="65"/>
      <c r="F51" s="66"/>
      <c r="G51" s="133" t="s">
        <v>178</v>
      </c>
      <c r="H51" s="134">
        <v>596.0</v>
      </c>
      <c r="I51" s="135" t="s">
        <v>229</v>
      </c>
      <c r="J51" s="136"/>
      <c r="K51" s="179">
        <v>440.0</v>
      </c>
      <c r="L51" s="180">
        <v>440.0</v>
      </c>
      <c r="M51" s="20"/>
      <c r="N51" s="20"/>
      <c r="O51" s="20"/>
      <c r="P51" s="20"/>
      <c r="Q51" s="20"/>
      <c r="R51" s="20"/>
      <c r="S51" s="20"/>
      <c r="T51" s="20"/>
      <c r="U51" s="20"/>
      <c r="V51" s="20"/>
      <c r="W51" s="20"/>
      <c r="X51" s="20"/>
      <c r="Y51" s="20"/>
      <c r="Z51" s="20"/>
    </row>
    <row r="52" ht="12.75" customHeight="1">
      <c r="A52" s="31" t="s">
        <v>230</v>
      </c>
      <c r="B52" s="30" t="s">
        <v>231</v>
      </c>
      <c r="C52" s="68"/>
      <c r="D52" s="30"/>
      <c r="E52" s="69"/>
      <c r="F52" s="70"/>
      <c r="G52" s="133" t="s">
        <v>179</v>
      </c>
      <c r="H52" s="134">
        <v>0.0</v>
      </c>
      <c r="I52" s="135"/>
      <c r="J52" s="136"/>
      <c r="K52" s="134">
        <v>0.0</v>
      </c>
      <c r="L52" s="137">
        <v>0.0</v>
      </c>
      <c r="M52" s="20"/>
      <c r="N52" s="20"/>
      <c r="O52" s="20"/>
      <c r="P52" s="20"/>
      <c r="Q52" s="20"/>
      <c r="R52" s="20"/>
      <c r="S52" s="20"/>
      <c r="T52" s="20"/>
      <c r="U52" s="20"/>
      <c r="V52" s="20"/>
      <c r="W52" s="20"/>
      <c r="X52" s="20"/>
      <c r="Y52" s="20"/>
      <c r="Z52" s="20"/>
    </row>
    <row r="53" ht="12.75" customHeight="1">
      <c r="A53" s="132" t="s">
        <v>173</v>
      </c>
      <c r="B53" s="72"/>
      <c r="C53" s="128"/>
      <c r="D53" s="72"/>
      <c r="E53" s="69"/>
      <c r="F53" s="70"/>
      <c r="G53" s="133" t="s">
        <v>180</v>
      </c>
      <c r="H53" s="134">
        <v>0.0</v>
      </c>
      <c r="I53" s="135"/>
      <c r="J53" s="136"/>
      <c r="K53" s="134">
        <v>0.0</v>
      </c>
      <c r="L53" s="137">
        <v>0.0</v>
      </c>
      <c r="M53" s="20"/>
      <c r="N53" s="20"/>
      <c r="O53" s="20"/>
      <c r="P53" s="20"/>
      <c r="Q53" s="20"/>
      <c r="R53" s="20"/>
      <c r="S53" s="20"/>
      <c r="T53" s="20"/>
      <c r="U53" s="20"/>
      <c r="V53" s="20"/>
      <c r="W53" s="20"/>
      <c r="X53" s="20"/>
      <c r="Y53" s="20"/>
      <c r="Z53" s="20"/>
    </row>
    <row r="54" ht="12.75" customHeight="1">
      <c r="A54" s="30" t="s">
        <v>155</v>
      </c>
      <c r="B54" s="72" t="s">
        <v>232</v>
      </c>
      <c r="C54" s="68" t="s">
        <v>225</v>
      </c>
      <c r="D54" s="30" t="s">
        <v>233</v>
      </c>
      <c r="E54" s="29" t="s">
        <v>227</v>
      </c>
      <c r="F54" s="34" t="s">
        <v>234</v>
      </c>
      <c r="G54" s="133" t="s">
        <v>181</v>
      </c>
      <c r="H54" s="134">
        <v>1531.26</v>
      </c>
      <c r="I54" s="135" t="s">
        <v>235</v>
      </c>
      <c r="J54" s="136"/>
      <c r="K54" s="179">
        <v>1531.26</v>
      </c>
      <c r="L54" s="180">
        <v>1531.26</v>
      </c>
      <c r="M54" s="20"/>
      <c r="N54" s="20"/>
      <c r="O54" s="20"/>
      <c r="P54" s="20"/>
      <c r="Q54" s="20"/>
      <c r="R54" s="20"/>
      <c r="S54" s="20"/>
      <c r="T54" s="20"/>
      <c r="U54" s="20"/>
      <c r="V54" s="20"/>
      <c r="W54" s="20"/>
      <c r="X54" s="20"/>
      <c r="Y54" s="20"/>
      <c r="Z54" s="20"/>
    </row>
    <row r="55" ht="25.5" customHeight="1">
      <c r="A55" s="132" t="s">
        <v>176</v>
      </c>
      <c r="B55" s="138" t="s">
        <v>97</v>
      </c>
      <c r="C55" s="68" t="s">
        <v>150</v>
      </c>
      <c r="D55" s="72"/>
      <c r="E55" s="29" t="s">
        <v>99</v>
      </c>
      <c r="F55" s="34" t="s">
        <v>100</v>
      </c>
      <c r="G55" s="133" t="s">
        <v>182</v>
      </c>
      <c r="H55" s="134">
        <v>860.0</v>
      </c>
      <c r="I55" s="135" t="s">
        <v>236</v>
      </c>
      <c r="J55" s="136"/>
      <c r="K55" s="179">
        <v>800.0</v>
      </c>
      <c r="L55" s="180">
        <v>800.0</v>
      </c>
      <c r="M55" s="20"/>
      <c r="N55" s="20"/>
      <c r="O55" s="20"/>
      <c r="P55" s="20"/>
      <c r="Q55" s="20"/>
      <c r="R55" s="20"/>
      <c r="S55" s="20"/>
      <c r="T55" s="20"/>
      <c r="U55" s="20"/>
      <c r="V55" s="20"/>
      <c r="W55" s="20"/>
      <c r="X55" s="20"/>
      <c r="Y55" s="20"/>
      <c r="Z55" s="20"/>
    </row>
    <row r="56" ht="12.75" customHeight="1">
      <c r="A56" s="139" t="s">
        <v>178</v>
      </c>
      <c r="B56" s="140">
        <v>536.0</v>
      </c>
      <c r="C56" s="141" t="s">
        <v>237</v>
      </c>
      <c r="D56" s="142"/>
      <c r="E56" s="181">
        <v>440.0</v>
      </c>
      <c r="F56" s="182">
        <v>440.0</v>
      </c>
      <c r="G56" s="144" t="s">
        <v>115</v>
      </c>
      <c r="H56" s="134">
        <v>20.94</v>
      </c>
      <c r="I56" s="135" t="s">
        <v>238</v>
      </c>
      <c r="J56" s="136"/>
      <c r="K56" s="179">
        <v>21.0</v>
      </c>
      <c r="L56" s="180">
        <v>21.0</v>
      </c>
      <c r="M56" s="20"/>
      <c r="N56" s="20"/>
      <c r="O56" s="20"/>
      <c r="P56" s="20"/>
      <c r="Q56" s="20"/>
      <c r="R56" s="20"/>
      <c r="S56" s="20"/>
      <c r="T56" s="20"/>
      <c r="U56" s="20"/>
      <c r="V56" s="20"/>
      <c r="W56" s="20"/>
      <c r="X56" s="20"/>
      <c r="Y56" s="20"/>
      <c r="Z56" s="20"/>
    </row>
    <row r="57" ht="25.5" customHeight="1">
      <c r="A57" s="139" t="s">
        <v>179</v>
      </c>
      <c r="B57" s="140">
        <v>0.0</v>
      </c>
      <c r="C57" s="141"/>
      <c r="D57" s="142"/>
      <c r="E57" s="140">
        <v>0.0</v>
      </c>
      <c r="F57" s="143">
        <v>0.0</v>
      </c>
      <c r="G57" s="145" t="s">
        <v>146</v>
      </c>
      <c r="H57" s="146"/>
      <c r="I57" s="145"/>
      <c r="J57" s="146"/>
      <c r="K57" s="147"/>
      <c r="L57" s="148"/>
      <c r="M57" s="20"/>
      <c r="N57" s="20"/>
      <c r="O57" s="20"/>
      <c r="P57" s="20"/>
      <c r="Q57" s="20"/>
      <c r="R57" s="20"/>
      <c r="S57" s="20"/>
      <c r="T57" s="20"/>
      <c r="U57" s="20"/>
      <c r="V57" s="20"/>
      <c r="W57" s="20"/>
      <c r="X57" s="20"/>
      <c r="Y57" s="20"/>
      <c r="Z57" s="20"/>
    </row>
    <row r="58" ht="12.75" customHeight="1">
      <c r="A58" s="139" t="s">
        <v>180</v>
      </c>
      <c r="B58" s="140">
        <v>0.0</v>
      </c>
      <c r="C58" s="141"/>
      <c r="D58" s="142"/>
      <c r="E58" s="140">
        <v>0.0</v>
      </c>
      <c r="F58" s="143">
        <v>0.0</v>
      </c>
      <c r="G58" s="149" t="s">
        <v>117</v>
      </c>
      <c r="H58" s="150">
        <f>SUM(H51:H56)</f>
        <v>3008.2</v>
      </c>
      <c r="I58" s="151"/>
      <c r="J58" s="152"/>
      <c r="K58" s="150">
        <f t="shared" ref="K58:L58" si="7">SUM(K51,K52,K53,K54,K55,K56)</f>
        <v>2792.26</v>
      </c>
      <c r="L58" s="153">
        <f t="shared" si="7"/>
        <v>2792.26</v>
      </c>
      <c r="M58" s="20"/>
      <c r="N58" s="20"/>
      <c r="O58" s="20"/>
      <c r="P58" s="20"/>
      <c r="Q58" s="20"/>
      <c r="R58" s="20"/>
      <c r="S58" s="20"/>
      <c r="T58" s="20"/>
      <c r="U58" s="20"/>
      <c r="V58" s="20"/>
      <c r="W58" s="20"/>
      <c r="X58" s="20"/>
      <c r="Y58" s="20"/>
      <c r="Z58" s="20"/>
    </row>
    <row r="59" ht="12.75" customHeight="1">
      <c r="A59" s="139" t="s">
        <v>183</v>
      </c>
      <c r="B59" s="140">
        <v>1659.66</v>
      </c>
      <c r="C59" s="141" t="s">
        <v>239</v>
      </c>
      <c r="D59" s="142"/>
      <c r="E59" s="181">
        <v>1560.0</v>
      </c>
      <c r="F59" s="182">
        <v>1560.0</v>
      </c>
      <c r="G59" s="154" t="s">
        <v>184</v>
      </c>
      <c r="H59" s="20"/>
      <c r="I59" s="20"/>
      <c r="J59" s="20"/>
      <c r="K59" s="20"/>
      <c r="L59" s="20"/>
      <c r="M59" s="20"/>
      <c r="N59" s="20"/>
      <c r="O59" s="20"/>
      <c r="P59" s="20"/>
      <c r="Q59" s="20"/>
      <c r="R59" s="20"/>
      <c r="S59" s="20"/>
      <c r="T59" s="20"/>
      <c r="U59" s="20"/>
      <c r="V59" s="20"/>
      <c r="W59" s="20"/>
      <c r="X59" s="20"/>
      <c r="Y59" s="20"/>
      <c r="Z59" s="20"/>
    </row>
    <row r="60" ht="12.75" customHeight="1">
      <c r="A60" s="139" t="s">
        <v>182</v>
      </c>
      <c r="B60" s="140">
        <v>800.0</v>
      </c>
      <c r="C60" s="141" t="s">
        <v>240</v>
      </c>
      <c r="D60" s="142"/>
      <c r="E60" s="181">
        <v>800.0</v>
      </c>
      <c r="F60" s="182">
        <v>800.0</v>
      </c>
      <c r="G60" s="183"/>
      <c r="H60" s="20"/>
      <c r="I60" s="20"/>
      <c r="J60" s="20"/>
      <c r="K60" s="20"/>
      <c r="L60" s="20"/>
      <c r="M60" s="20"/>
      <c r="N60" s="20"/>
      <c r="O60" s="20"/>
      <c r="P60" s="20"/>
      <c r="Q60" s="20"/>
      <c r="R60" s="20"/>
      <c r="S60" s="20"/>
      <c r="T60" s="20"/>
      <c r="U60" s="20"/>
      <c r="V60" s="20"/>
      <c r="W60" s="20"/>
      <c r="X60" s="20"/>
      <c r="Y60" s="20"/>
      <c r="Z60" s="20"/>
    </row>
    <row r="61" ht="12.75" customHeight="1">
      <c r="A61" s="156" t="s">
        <v>115</v>
      </c>
      <c r="B61" s="140">
        <v>40.0</v>
      </c>
      <c r="C61" s="141" t="s">
        <v>241</v>
      </c>
      <c r="D61" s="142"/>
      <c r="E61" s="181">
        <v>40.0</v>
      </c>
      <c r="F61" s="182">
        <v>40.0</v>
      </c>
      <c r="G61" s="157"/>
      <c r="H61" s="20"/>
      <c r="I61" s="20"/>
      <c r="J61" s="20"/>
      <c r="K61" s="20"/>
      <c r="L61" s="20"/>
      <c r="M61" s="20"/>
      <c r="N61" s="20"/>
      <c r="O61" s="20"/>
      <c r="P61" s="20"/>
      <c r="Q61" s="20"/>
      <c r="R61" s="20"/>
      <c r="S61" s="20"/>
      <c r="T61" s="20"/>
      <c r="U61" s="20"/>
      <c r="V61" s="20"/>
      <c r="W61" s="20"/>
      <c r="X61" s="20"/>
      <c r="Y61" s="20"/>
      <c r="Z61" s="20"/>
    </row>
    <row r="62" ht="12.75" customHeight="1">
      <c r="A62" s="158" t="s">
        <v>146</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117</v>
      </c>
      <c r="B63" s="163">
        <f>SUM(H56:H62)</f>
        <v>3029.14</v>
      </c>
      <c r="C63" s="164"/>
      <c r="D63" s="142"/>
      <c r="E63" s="163">
        <f t="shared" ref="E63:F63" si="8">SUM(E56,E57,E58,E59,E60,E61)</f>
        <v>2840</v>
      </c>
      <c r="F63" s="165">
        <f t="shared" si="8"/>
        <v>2840</v>
      </c>
      <c r="G63" s="157"/>
      <c r="H63" s="20"/>
      <c r="I63" s="20"/>
      <c r="J63" s="20"/>
      <c r="K63" s="20"/>
      <c r="L63" s="20"/>
      <c r="M63" s="20"/>
      <c r="N63" s="20"/>
      <c r="O63" s="20"/>
      <c r="P63" s="20"/>
      <c r="Q63" s="20"/>
      <c r="R63" s="20"/>
      <c r="S63" s="20"/>
      <c r="T63" s="20"/>
      <c r="U63" s="20"/>
      <c r="V63" s="20"/>
      <c r="W63" s="20"/>
      <c r="X63" s="20"/>
      <c r="Y63" s="20"/>
      <c r="Z63" s="20"/>
    </row>
    <row r="64" ht="12.75" customHeight="1">
      <c r="A64" s="63" t="s">
        <v>185</v>
      </c>
      <c r="B64" s="27"/>
      <c r="C64" s="27"/>
      <c r="D64" s="67"/>
      <c r="E64" s="166">
        <f t="shared" ref="E64:F64" si="9">SUM(E20,K20,K34,E50,K45,E63,K58)</f>
        <v>5632.26</v>
      </c>
      <c r="F64" s="167">
        <f t="shared" si="9"/>
        <v>5632.26</v>
      </c>
      <c r="G64" s="157"/>
      <c r="H64" s="20"/>
      <c r="I64" s="20"/>
      <c r="J64" s="20"/>
      <c r="K64" s="20"/>
      <c r="L64" s="20"/>
      <c r="M64" s="20"/>
      <c r="N64" s="20"/>
      <c r="O64" s="20"/>
      <c r="P64" s="20"/>
      <c r="Q64" s="20"/>
      <c r="R64" s="20"/>
      <c r="S64" s="20"/>
      <c r="T64" s="20"/>
      <c r="U64" s="20"/>
      <c r="V64" s="20"/>
      <c r="W64" s="20"/>
      <c r="X64" s="20"/>
      <c r="Y64" s="20"/>
      <c r="Z64" s="20"/>
    </row>
    <row r="65" ht="12.75" customHeight="1">
      <c r="A65" s="25" t="s">
        <v>186</v>
      </c>
      <c r="B65" s="25"/>
      <c r="C65" s="25"/>
      <c r="D65" s="168"/>
      <c r="E65" s="166">
        <f t="shared" ref="E65:F65" si="10">E37</f>
        <v>90</v>
      </c>
      <c r="F65" s="167">
        <f t="shared" si="10"/>
        <v>90</v>
      </c>
      <c r="G65" s="169"/>
      <c r="H65" s="20"/>
      <c r="I65" s="20"/>
      <c r="J65" s="20"/>
      <c r="K65" s="20"/>
      <c r="L65" s="20"/>
      <c r="M65" s="20"/>
      <c r="N65" s="20"/>
      <c r="O65" s="20"/>
      <c r="P65" s="20"/>
      <c r="Q65" s="20"/>
      <c r="R65" s="20"/>
      <c r="S65" s="20"/>
      <c r="T65" s="20"/>
      <c r="U65" s="20"/>
      <c r="V65" s="20"/>
      <c r="W65" s="20"/>
      <c r="X65" s="20"/>
      <c r="Y65" s="20"/>
      <c r="Z65" s="20"/>
    </row>
    <row r="66" ht="12.75" customHeight="1">
      <c r="A66" s="24" t="s">
        <v>187</v>
      </c>
      <c r="B66" s="25"/>
      <c r="C66" s="25"/>
      <c r="D66" s="25"/>
      <c r="E66" s="167">
        <f t="shared" ref="E66:F66" si="11">SUM(E64:E65)</f>
        <v>5722.26</v>
      </c>
      <c r="F66" s="167">
        <f t="shared" si="11"/>
        <v>5722.26</v>
      </c>
      <c r="G66" s="20"/>
      <c r="H66" s="20"/>
      <c r="I66" s="20"/>
      <c r="J66" s="20"/>
      <c r="K66" s="20"/>
      <c r="L66" s="20"/>
      <c r="M66" s="20"/>
      <c r="N66" s="20"/>
      <c r="O66" s="20"/>
      <c r="P66" s="20"/>
      <c r="Q66" s="20"/>
      <c r="R66" s="20"/>
      <c r="S66" s="20"/>
      <c r="T66" s="20"/>
      <c r="U66" s="20"/>
      <c r="V66" s="20"/>
      <c r="W66" s="20"/>
      <c r="X66" s="20"/>
      <c r="Y66" s="20"/>
      <c r="Z66" s="20"/>
    </row>
    <row r="67" ht="12.75" customHeight="1">
      <c r="A67" s="25" t="s">
        <v>188</v>
      </c>
      <c r="B67" s="25"/>
      <c r="C67" s="25"/>
      <c r="D67" s="25"/>
      <c r="E67" s="170" t="s">
        <v>189</v>
      </c>
      <c r="F67" s="171" t="s">
        <v>190</v>
      </c>
      <c r="G67" s="172" t="s">
        <v>191</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192</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7" t="s">
        <v>242</v>
      </c>
      <c r="B1" s="18" t="s">
        <v>243</v>
      </c>
      <c r="C1" s="18" t="s">
        <v>78</v>
      </c>
      <c r="D1" s="18" t="s">
        <v>244</v>
      </c>
      <c r="E1" s="18" t="s">
        <v>245</v>
      </c>
      <c r="F1" s="18" t="s">
        <v>81</v>
      </c>
      <c r="G1" s="19" t="s">
        <v>246</v>
      </c>
      <c r="H1" s="20"/>
      <c r="I1" s="20"/>
      <c r="J1" s="20"/>
      <c r="K1" s="21" t="s">
        <v>247</v>
      </c>
      <c r="L1" s="22"/>
      <c r="M1" s="20"/>
      <c r="N1" s="23"/>
      <c r="O1" s="20"/>
      <c r="P1" s="20"/>
      <c r="Q1" s="20"/>
      <c r="R1" s="20"/>
      <c r="S1" s="20"/>
      <c r="T1" s="20"/>
      <c r="U1" s="20"/>
      <c r="V1" s="20"/>
      <c r="W1" s="20"/>
      <c r="X1" s="20"/>
      <c r="Y1" s="20"/>
      <c r="Z1" s="20"/>
    </row>
    <row r="2" ht="12.75" customHeight="1">
      <c r="A2" s="24" t="s">
        <v>248</v>
      </c>
      <c r="B2" s="25"/>
      <c r="C2" s="25"/>
      <c r="D2" s="25"/>
      <c r="E2" s="26"/>
      <c r="F2" s="26"/>
      <c r="G2" s="25" t="s">
        <v>249</v>
      </c>
      <c r="H2" s="27"/>
      <c r="I2" s="27"/>
      <c r="J2" s="27"/>
      <c r="K2" s="26"/>
      <c r="L2" s="28"/>
      <c r="M2" s="20"/>
      <c r="N2" s="20"/>
      <c r="O2" s="20"/>
      <c r="P2" s="20"/>
      <c r="Q2" s="20"/>
      <c r="R2" s="20"/>
      <c r="S2" s="20"/>
      <c r="T2" s="20"/>
      <c r="U2" s="20"/>
      <c r="V2" s="20"/>
      <c r="W2" s="20"/>
      <c r="X2" s="20"/>
      <c r="Y2" s="20"/>
      <c r="Z2" s="20"/>
    </row>
    <row r="3" ht="12.75" customHeight="1">
      <c r="A3" s="29" t="s">
        <v>250</v>
      </c>
      <c r="B3" s="30" t="s">
        <v>251</v>
      </c>
      <c r="C3" s="30" t="s">
        <v>252</v>
      </c>
      <c r="D3" s="30" t="s">
        <v>253</v>
      </c>
      <c r="E3" s="29" t="s">
        <v>90</v>
      </c>
      <c r="F3" s="32"/>
      <c r="G3" s="29" t="s">
        <v>254</v>
      </c>
      <c r="H3" s="30" t="s">
        <v>255</v>
      </c>
      <c r="I3" s="31" t="s">
        <v>256</v>
      </c>
      <c r="J3" s="30" t="s">
        <v>89</v>
      </c>
      <c r="K3" s="29" t="s">
        <v>90</v>
      </c>
      <c r="L3" s="32"/>
      <c r="M3" s="20"/>
      <c r="N3" s="20"/>
      <c r="O3" s="20"/>
      <c r="P3" s="20"/>
      <c r="Q3" s="20"/>
      <c r="R3" s="20"/>
      <c r="S3" s="20"/>
      <c r="T3" s="20"/>
      <c r="U3" s="20"/>
      <c r="V3" s="20"/>
      <c r="W3" s="20"/>
      <c r="X3" s="20"/>
      <c r="Y3" s="20"/>
      <c r="Z3" s="20"/>
    </row>
    <row r="4" ht="12.75" customHeight="1">
      <c r="A4" s="33" t="s">
        <v>96</v>
      </c>
      <c r="B4" s="29" t="s">
        <v>97</v>
      </c>
      <c r="C4" s="29" t="s">
        <v>98</v>
      </c>
      <c r="D4" s="29"/>
      <c r="E4" s="29" t="s">
        <v>99</v>
      </c>
      <c r="F4" s="34" t="s">
        <v>100</v>
      </c>
      <c r="G4" s="33" t="s">
        <v>96</v>
      </c>
      <c r="H4" s="30" t="s">
        <v>97</v>
      </c>
      <c r="I4" s="30" t="s">
        <v>98</v>
      </c>
      <c r="J4" s="30"/>
      <c r="K4" s="29" t="s">
        <v>99</v>
      </c>
      <c r="L4" s="34" t="s">
        <v>100</v>
      </c>
      <c r="M4" s="20"/>
      <c r="N4" s="20"/>
      <c r="O4" s="20"/>
      <c r="P4" s="20"/>
      <c r="Q4" s="20"/>
      <c r="R4" s="20"/>
      <c r="S4" s="20"/>
      <c r="T4" s="20"/>
      <c r="U4" s="20"/>
      <c r="V4" s="20"/>
      <c r="W4" s="20"/>
      <c r="X4" s="20"/>
      <c r="Y4" s="20"/>
      <c r="Z4" s="20"/>
    </row>
    <row r="5" ht="12.75" customHeight="1">
      <c r="A5" s="35" t="s">
        <v>101</v>
      </c>
      <c r="B5" s="36">
        <v>0.0</v>
      </c>
      <c r="C5" s="37"/>
      <c r="D5" s="38"/>
      <c r="E5" s="36">
        <v>0.0</v>
      </c>
      <c r="F5" s="45">
        <v>0.0</v>
      </c>
      <c r="G5" s="41" t="s">
        <v>101</v>
      </c>
      <c r="H5" s="42">
        <v>1400.0</v>
      </c>
      <c r="I5" s="43" t="s">
        <v>257</v>
      </c>
      <c r="J5" s="41"/>
      <c r="K5" s="177">
        <v>730.0</v>
      </c>
      <c r="L5" s="178">
        <v>730.0</v>
      </c>
      <c r="M5" s="20"/>
      <c r="N5" s="20"/>
      <c r="O5" s="20"/>
      <c r="P5" s="20"/>
      <c r="Q5" s="20"/>
      <c r="R5" s="20"/>
      <c r="S5" s="20"/>
      <c r="T5" s="20"/>
      <c r="U5" s="20"/>
      <c r="V5" s="20"/>
      <c r="W5" s="20"/>
      <c r="X5" s="20"/>
      <c r="Y5" s="20"/>
      <c r="Z5" s="20"/>
    </row>
    <row r="6" ht="12.75" customHeight="1">
      <c r="A6" s="35" t="s">
        <v>102</v>
      </c>
      <c r="B6" s="36">
        <v>0.0</v>
      </c>
      <c r="C6" s="37"/>
      <c r="D6" s="38"/>
      <c r="E6" s="36">
        <v>0.0</v>
      </c>
      <c r="F6" s="45">
        <v>0.0</v>
      </c>
      <c r="G6" s="41" t="s">
        <v>102</v>
      </c>
      <c r="H6" s="42">
        <v>200.0</v>
      </c>
      <c r="I6" s="43" t="s">
        <v>258</v>
      </c>
      <c r="J6" s="41"/>
      <c r="K6" s="177">
        <v>200.0</v>
      </c>
      <c r="L6" s="178">
        <v>200.0</v>
      </c>
      <c r="M6" s="20"/>
      <c r="N6" s="20"/>
      <c r="O6" s="20"/>
      <c r="P6" s="20"/>
      <c r="Q6" s="20"/>
      <c r="R6" s="20"/>
      <c r="S6" s="20"/>
      <c r="T6" s="20"/>
      <c r="U6" s="20"/>
      <c r="V6" s="20"/>
      <c r="W6" s="20"/>
      <c r="X6" s="20"/>
      <c r="Y6" s="20"/>
      <c r="Z6" s="20"/>
    </row>
    <row r="7" ht="12.75" customHeight="1">
      <c r="A7" s="35" t="s">
        <v>103</v>
      </c>
      <c r="B7" s="36">
        <v>0.0</v>
      </c>
      <c r="C7" s="37"/>
      <c r="D7" s="38"/>
      <c r="E7" s="36">
        <v>0.0</v>
      </c>
      <c r="F7" s="45">
        <v>0.0</v>
      </c>
      <c r="G7" s="41" t="s">
        <v>103</v>
      </c>
      <c r="H7" s="42">
        <v>5000.0</v>
      </c>
      <c r="I7" s="43" t="s">
        <v>259</v>
      </c>
      <c r="J7" s="41"/>
      <c r="K7" s="177">
        <v>1640.0</v>
      </c>
      <c r="L7" s="178">
        <v>1640.0</v>
      </c>
      <c r="M7" s="20"/>
      <c r="N7" s="20"/>
      <c r="O7" s="20"/>
      <c r="P7" s="20"/>
      <c r="Q7" s="20"/>
      <c r="R7" s="20"/>
      <c r="S7" s="20"/>
      <c r="T7" s="20"/>
      <c r="U7" s="20"/>
      <c r="V7" s="20"/>
      <c r="W7" s="20"/>
      <c r="X7" s="20"/>
      <c r="Y7" s="20"/>
      <c r="Z7" s="20"/>
    </row>
    <row r="8" ht="12.75" customHeight="1">
      <c r="A8" s="35" t="s">
        <v>104</v>
      </c>
      <c r="B8" s="36">
        <v>0.0</v>
      </c>
      <c r="C8" s="37"/>
      <c r="D8" s="38"/>
      <c r="E8" s="36">
        <v>0.0</v>
      </c>
      <c r="F8" s="45">
        <v>0.0</v>
      </c>
      <c r="G8" s="41" t="s">
        <v>104</v>
      </c>
      <c r="H8" s="42">
        <v>100.0</v>
      </c>
      <c r="I8" s="43" t="s">
        <v>260</v>
      </c>
      <c r="J8" s="41"/>
      <c r="K8" s="177">
        <v>100.0</v>
      </c>
      <c r="L8" s="178">
        <v>100.0</v>
      </c>
      <c r="M8" s="20"/>
      <c r="N8" s="20"/>
      <c r="O8" s="20"/>
      <c r="P8" s="20"/>
      <c r="Q8" s="20"/>
      <c r="R8" s="20"/>
      <c r="S8" s="20"/>
      <c r="T8" s="20"/>
      <c r="U8" s="20"/>
      <c r="V8" s="20"/>
      <c r="W8" s="20"/>
      <c r="X8" s="20"/>
      <c r="Y8" s="20"/>
      <c r="Z8" s="20"/>
    </row>
    <row r="9" ht="12.75" customHeight="1">
      <c r="A9" s="38" t="s">
        <v>105</v>
      </c>
      <c r="B9" s="36">
        <v>0.0</v>
      </c>
      <c r="C9" s="37" t="s">
        <v>106</v>
      </c>
      <c r="D9" s="38"/>
      <c r="E9" s="46"/>
      <c r="F9" s="47"/>
      <c r="G9" s="41" t="s">
        <v>105</v>
      </c>
      <c r="H9" s="48">
        <v>0.0</v>
      </c>
      <c r="I9" s="49" t="s">
        <v>261</v>
      </c>
      <c r="J9" s="41"/>
      <c r="K9" s="50"/>
      <c r="L9" s="51"/>
      <c r="M9" s="20"/>
      <c r="N9" s="20"/>
      <c r="O9" s="20"/>
      <c r="P9" s="20"/>
      <c r="Q9" s="20"/>
      <c r="R9" s="20"/>
      <c r="S9" s="20"/>
      <c r="T9" s="20"/>
      <c r="U9" s="20"/>
      <c r="V9" s="20"/>
      <c r="W9" s="20"/>
      <c r="X9" s="20"/>
      <c r="Y9" s="20"/>
      <c r="Z9" s="20"/>
    </row>
    <row r="10" ht="12.75" customHeight="1">
      <c r="A10" s="52" t="s">
        <v>107</v>
      </c>
      <c r="B10" s="36"/>
      <c r="C10" s="37"/>
      <c r="D10" s="38"/>
      <c r="E10" s="36">
        <v>0.0</v>
      </c>
      <c r="F10" s="45">
        <v>0.0</v>
      </c>
      <c r="G10" s="53" t="s">
        <v>107</v>
      </c>
      <c r="H10" s="42"/>
      <c r="I10" s="43"/>
      <c r="J10" s="41"/>
      <c r="K10" s="42">
        <v>0.0</v>
      </c>
      <c r="L10" s="44">
        <v>0.0</v>
      </c>
      <c r="M10" s="20"/>
      <c r="N10" s="20"/>
      <c r="O10" s="20"/>
      <c r="P10" s="20"/>
      <c r="Q10" s="20"/>
      <c r="R10" s="20"/>
      <c r="S10" s="20"/>
      <c r="T10" s="20"/>
      <c r="U10" s="20"/>
      <c r="V10" s="20"/>
      <c r="W10" s="20"/>
      <c r="X10" s="20"/>
      <c r="Y10" s="20"/>
      <c r="Z10" s="20"/>
    </row>
    <row r="11" ht="12.75" customHeight="1">
      <c r="A11" s="52" t="s">
        <v>108</v>
      </c>
      <c r="B11" s="36"/>
      <c r="C11" s="37"/>
      <c r="D11" s="38"/>
      <c r="E11" s="36">
        <v>0.0</v>
      </c>
      <c r="F11" s="45">
        <v>0.0</v>
      </c>
      <c r="G11" s="53" t="s">
        <v>108</v>
      </c>
      <c r="H11" s="42"/>
      <c r="I11" s="43"/>
      <c r="J11" s="41"/>
      <c r="K11" s="42">
        <v>0.0</v>
      </c>
      <c r="L11" s="44">
        <v>0.0</v>
      </c>
      <c r="M11" s="20"/>
      <c r="N11" s="20"/>
      <c r="O11" s="20"/>
      <c r="P11" s="20"/>
      <c r="Q11" s="20"/>
      <c r="R11" s="20"/>
      <c r="S11" s="20"/>
      <c r="T11" s="20"/>
      <c r="U11" s="20"/>
      <c r="V11" s="20"/>
      <c r="W11" s="20"/>
      <c r="X11" s="20"/>
      <c r="Y11" s="20"/>
      <c r="Z11" s="20"/>
    </row>
    <row r="12" ht="12.75" customHeight="1">
      <c r="A12" s="52" t="s">
        <v>109</v>
      </c>
      <c r="B12" s="36" t="s">
        <v>110</v>
      </c>
      <c r="C12" s="37"/>
      <c r="D12" s="38"/>
      <c r="E12" s="36"/>
      <c r="F12" s="45"/>
      <c r="G12" s="53" t="s">
        <v>109</v>
      </c>
      <c r="H12" s="42"/>
      <c r="I12" s="43"/>
      <c r="J12" s="41"/>
      <c r="K12" s="42">
        <v>0.0</v>
      </c>
      <c r="L12" s="44">
        <v>0.0</v>
      </c>
      <c r="M12" s="20"/>
      <c r="N12" s="20"/>
      <c r="O12" s="20"/>
      <c r="P12" s="20"/>
      <c r="Q12" s="20"/>
      <c r="R12" s="20"/>
      <c r="S12" s="20"/>
      <c r="T12" s="20"/>
      <c r="U12" s="20"/>
      <c r="V12" s="20"/>
      <c r="W12" s="20"/>
      <c r="X12" s="20"/>
      <c r="Y12" s="20"/>
      <c r="Z12" s="20"/>
    </row>
    <row r="13" ht="12.75" customHeight="1">
      <c r="A13" s="52" t="s">
        <v>111</v>
      </c>
      <c r="B13" s="36"/>
      <c r="C13" s="37"/>
      <c r="D13" s="38"/>
      <c r="E13" s="36"/>
      <c r="F13" s="45"/>
      <c r="G13" s="53" t="s">
        <v>111</v>
      </c>
      <c r="H13" s="42"/>
      <c r="I13" s="43"/>
      <c r="J13" s="41"/>
      <c r="K13" s="42">
        <v>0.0</v>
      </c>
      <c r="L13" s="44">
        <v>0.0</v>
      </c>
      <c r="M13" s="20"/>
      <c r="N13" s="20"/>
      <c r="O13" s="20"/>
      <c r="P13" s="20"/>
      <c r="Q13" s="20"/>
      <c r="R13" s="20"/>
      <c r="S13" s="20"/>
      <c r="T13" s="20"/>
      <c r="U13" s="20"/>
      <c r="V13" s="20"/>
      <c r="W13" s="20"/>
      <c r="X13" s="20"/>
      <c r="Y13" s="20"/>
      <c r="Z13" s="20"/>
    </row>
    <row r="14" ht="12.75" customHeight="1">
      <c r="A14" s="52" t="s">
        <v>112</v>
      </c>
      <c r="B14" s="36"/>
      <c r="C14" s="37"/>
      <c r="D14" s="38"/>
      <c r="E14" s="36"/>
      <c r="F14" s="45"/>
      <c r="G14" s="53" t="s">
        <v>112</v>
      </c>
      <c r="H14" s="42"/>
      <c r="I14" s="43"/>
      <c r="J14" s="41"/>
      <c r="K14" s="42">
        <v>0.0</v>
      </c>
      <c r="L14" s="44">
        <v>0.0</v>
      </c>
      <c r="M14" s="20"/>
      <c r="N14" s="20"/>
      <c r="O14" s="20"/>
      <c r="P14" s="20"/>
      <c r="Q14" s="20"/>
      <c r="R14" s="20"/>
      <c r="S14" s="20"/>
      <c r="T14" s="20"/>
      <c r="U14" s="20"/>
      <c r="V14" s="20"/>
      <c r="W14" s="20"/>
      <c r="X14" s="20"/>
      <c r="Y14" s="20"/>
      <c r="Z14" s="20"/>
    </row>
    <row r="15" ht="12.75" customHeight="1">
      <c r="A15" s="52" t="s">
        <v>113</v>
      </c>
      <c r="B15" s="36"/>
      <c r="C15" s="37"/>
      <c r="D15" s="38"/>
      <c r="E15" s="36">
        <v>0.0</v>
      </c>
      <c r="F15" s="45">
        <v>0.0</v>
      </c>
      <c r="G15" s="53" t="s">
        <v>113</v>
      </c>
      <c r="H15" s="42" t="s">
        <v>110</v>
      </c>
      <c r="I15" s="43"/>
      <c r="J15" s="41"/>
      <c r="K15" s="42">
        <v>0.0</v>
      </c>
      <c r="L15" s="44">
        <v>0.0</v>
      </c>
      <c r="M15" s="20"/>
      <c r="N15" s="20"/>
      <c r="O15" s="20"/>
      <c r="P15" s="20"/>
      <c r="Q15" s="20"/>
      <c r="R15" s="20"/>
      <c r="S15" s="20"/>
      <c r="T15" s="20"/>
      <c r="U15" s="20"/>
      <c r="V15" s="20"/>
      <c r="W15" s="20"/>
      <c r="X15" s="20"/>
      <c r="Y15" s="20"/>
      <c r="Z15" s="20"/>
    </row>
    <row r="16" ht="26.25" customHeight="1">
      <c r="A16" s="54" t="s">
        <v>114</v>
      </c>
      <c r="B16" s="55"/>
      <c r="C16" s="54"/>
      <c r="D16" s="38"/>
      <c r="E16" s="46"/>
      <c r="F16" s="47"/>
      <c r="G16" s="41" t="s">
        <v>114</v>
      </c>
      <c r="H16" s="48"/>
      <c r="I16" s="56"/>
      <c r="J16" s="41"/>
      <c r="K16" s="50"/>
      <c r="L16" s="51"/>
      <c r="M16" s="20"/>
      <c r="N16" s="20"/>
      <c r="O16" s="20"/>
      <c r="P16" s="20"/>
      <c r="Q16" s="20"/>
      <c r="R16" s="20"/>
      <c r="S16" s="20"/>
      <c r="T16" s="20"/>
      <c r="U16" s="20"/>
      <c r="V16" s="20"/>
      <c r="W16" s="20"/>
      <c r="X16" s="20"/>
      <c r="Y16" s="20"/>
      <c r="Z16" s="20"/>
    </row>
    <row r="17" ht="12.75" customHeight="1">
      <c r="A17" s="38" t="s">
        <v>115</v>
      </c>
      <c r="B17" s="36">
        <v>3750.0</v>
      </c>
      <c r="C17" s="37" t="s">
        <v>262</v>
      </c>
      <c r="D17" s="38"/>
      <c r="E17" s="39">
        <v>0.0</v>
      </c>
      <c r="F17" s="40">
        <v>0.0</v>
      </c>
      <c r="G17" s="41" t="s">
        <v>115</v>
      </c>
      <c r="H17" s="43">
        <v>7900.0</v>
      </c>
      <c r="I17" s="43"/>
      <c r="J17" s="41"/>
      <c r="K17" s="177">
        <v>6330.0</v>
      </c>
      <c r="L17" s="178">
        <v>6330.0</v>
      </c>
      <c r="M17" s="20"/>
      <c r="N17" s="20"/>
      <c r="O17" s="20"/>
      <c r="P17" s="20"/>
      <c r="Q17" s="20"/>
      <c r="R17" s="20"/>
      <c r="S17" s="20"/>
      <c r="T17" s="20"/>
      <c r="U17" s="20"/>
      <c r="V17" s="20"/>
      <c r="W17" s="20"/>
      <c r="X17" s="20"/>
      <c r="Y17" s="20"/>
      <c r="Z17" s="20"/>
    </row>
    <row r="18" ht="12.75" customHeight="1">
      <c r="A18" s="38" t="s">
        <v>115</v>
      </c>
      <c r="B18" s="36"/>
      <c r="C18" s="37"/>
      <c r="D18" s="38"/>
      <c r="E18" s="36">
        <v>0.0</v>
      </c>
      <c r="F18" s="45">
        <v>0.0</v>
      </c>
      <c r="G18" s="41" t="s">
        <v>115</v>
      </c>
      <c r="H18" s="42"/>
      <c r="I18" s="177" t="s">
        <v>263</v>
      </c>
      <c r="J18" s="41"/>
      <c r="K18" s="42">
        <v>0.0</v>
      </c>
      <c r="L18" s="44">
        <v>0.0</v>
      </c>
      <c r="M18" s="20"/>
      <c r="N18" s="20"/>
      <c r="O18" s="20"/>
      <c r="P18" s="20"/>
      <c r="Q18" s="20"/>
      <c r="R18" s="20"/>
      <c r="S18" s="20"/>
      <c r="T18" s="20"/>
      <c r="U18" s="20"/>
      <c r="V18" s="20"/>
      <c r="W18" s="20"/>
      <c r="X18" s="20"/>
      <c r="Y18" s="20"/>
      <c r="Z18" s="20"/>
    </row>
    <row r="19" ht="12.75" customHeight="1">
      <c r="A19" s="57" t="s">
        <v>116</v>
      </c>
      <c r="B19" s="58"/>
      <c r="C19" s="59"/>
      <c r="D19" s="57"/>
      <c r="E19" s="46"/>
      <c r="F19" s="47"/>
      <c r="G19" s="60" t="s">
        <v>116</v>
      </c>
      <c r="H19" s="50"/>
      <c r="I19" s="49"/>
      <c r="J19" s="60"/>
      <c r="K19" s="50"/>
      <c r="L19" s="51"/>
      <c r="M19" s="20"/>
      <c r="N19" s="20"/>
      <c r="O19" s="20"/>
      <c r="P19" s="20"/>
      <c r="Q19" s="20"/>
      <c r="R19" s="20"/>
      <c r="S19" s="20"/>
      <c r="T19" s="20"/>
      <c r="U19" s="20"/>
      <c r="V19" s="20"/>
      <c r="W19" s="20"/>
      <c r="X19" s="20"/>
      <c r="Y19" s="20"/>
      <c r="Z19" s="20"/>
    </row>
    <row r="20" ht="12.75" customHeight="1">
      <c r="A20" s="38" t="s">
        <v>117</v>
      </c>
      <c r="B20" s="55">
        <f>SUM(B5:B18)</f>
        <v>3750</v>
      </c>
      <c r="C20" s="55"/>
      <c r="D20" s="38"/>
      <c r="E20" s="55">
        <f t="shared" ref="E20:F20" si="1">SUM(E5,E6,E7,E8,E10,E11,E15,E17,E18)</f>
        <v>0</v>
      </c>
      <c r="F20" s="61">
        <f t="shared" si="1"/>
        <v>0</v>
      </c>
      <c r="G20" s="41" t="s">
        <v>117</v>
      </c>
      <c r="H20" s="48">
        <f>SUM(H5:H18)</f>
        <v>14600</v>
      </c>
      <c r="I20" s="56"/>
      <c r="J20" s="41"/>
      <c r="K20" s="48">
        <f t="shared" ref="K20:L20" si="2">SUM(K5:K19)</f>
        <v>9000</v>
      </c>
      <c r="L20" s="62">
        <f t="shared" si="2"/>
        <v>9000</v>
      </c>
      <c r="M20" s="20"/>
      <c r="N20" s="20"/>
      <c r="O20" s="20"/>
      <c r="P20" s="20"/>
      <c r="Q20" s="20"/>
      <c r="R20" s="20"/>
      <c r="S20" s="20"/>
      <c r="T20" s="20"/>
      <c r="U20" s="20"/>
      <c r="V20" s="20"/>
      <c r="W20" s="20"/>
      <c r="X20" s="20"/>
      <c r="Y20" s="20"/>
      <c r="Z20" s="20"/>
    </row>
    <row r="21" ht="12.75" customHeight="1">
      <c r="A21" s="63" t="s">
        <v>118</v>
      </c>
      <c r="B21" s="27"/>
      <c r="C21" s="64"/>
      <c r="D21" s="27"/>
      <c r="E21" s="65"/>
      <c r="F21" s="66"/>
      <c r="G21" s="27" t="s">
        <v>119</v>
      </c>
      <c r="H21" s="27"/>
      <c r="I21" s="64"/>
      <c r="J21" s="27" t="s">
        <v>94</v>
      </c>
      <c r="K21" s="27" t="s">
        <v>120</v>
      </c>
      <c r="L21" s="67" t="s">
        <v>121</v>
      </c>
      <c r="M21" s="20"/>
      <c r="N21" s="20"/>
      <c r="O21" s="20"/>
      <c r="P21" s="20"/>
      <c r="Q21" s="20"/>
      <c r="R21" s="20"/>
      <c r="S21" s="20"/>
      <c r="T21" s="20"/>
      <c r="U21" s="20"/>
      <c r="V21" s="20"/>
      <c r="W21" s="20"/>
      <c r="X21" s="20"/>
      <c r="Y21" s="20"/>
      <c r="Z21" s="20"/>
    </row>
    <row r="22" ht="12.75" customHeight="1">
      <c r="A22" s="30"/>
      <c r="B22" s="30"/>
      <c r="C22" s="68"/>
      <c r="D22" s="30"/>
      <c r="E22" s="69"/>
      <c r="F22" s="70"/>
      <c r="G22" s="29" t="s">
        <v>122</v>
      </c>
      <c r="H22" s="29"/>
      <c r="I22" s="71"/>
      <c r="J22" s="29"/>
      <c r="K22" s="29" t="s">
        <v>93</v>
      </c>
      <c r="L22" s="34" t="s">
        <v>92</v>
      </c>
      <c r="M22" s="20"/>
      <c r="N22" s="20"/>
      <c r="O22" s="20"/>
      <c r="P22" s="20"/>
      <c r="Q22" s="20"/>
      <c r="R22" s="20"/>
      <c r="S22" s="20"/>
      <c r="T22" s="20"/>
      <c r="U22" s="20"/>
      <c r="V22" s="20"/>
      <c r="W22" s="20"/>
      <c r="X22" s="20"/>
      <c r="Y22" s="20"/>
      <c r="Z22" s="20"/>
    </row>
    <row r="23" ht="12.75" customHeight="1">
      <c r="A23" s="72"/>
      <c r="B23" s="30" t="s">
        <v>97</v>
      </c>
      <c r="C23" s="68" t="s">
        <v>98</v>
      </c>
      <c r="D23" s="30"/>
      <c r="E23" s="29" t="s">
        <v>99</v>
      </c>
      <c r="F23" s="34" t="s">
        <v>100</v>
      </c>
      <c r="G23" s="73" t="s">
        <v>123</v>
      </c>
      <c r="H23" s="29" t="s">
        <v>97</v>
      </c>
      <c r="I23" s="71" t="s">
        <v>98</v>
      </c>
      <c r="J23" s="29"/>
      <c r="K23" s="29" t="s">
        <v>99</v>
      </c>
      <c r="L23" s="34" t="s">
        <v>100</v>
      </c>
      <c r="M23" s="20"/>
      <c r="N23" s="20"/>
      <c r="O23" s="20"/>
      <c r="P23" s="20"/>
      <c r="Q23" s="20"/>
      <c r="R23" s="20"/>
      <c r="S23" s="20"/>
      <c r="T23" s="20"/>
      <c r="U23" s="20"/>
      <c r="V23" s="20"/>
      <c r="W23" s="20"/>
      <c r="X23" s="20"/>
      <c r="Y23" s="20"/>
      <c r="Z23" s="20"/>
    </row>
    <row r="24" ht="12.75" customHeight="1">
      <c r="A24" s="74" t="s">
        <v>124</v>
      </c>
      <c r="B24" s="75">
        <v>1400.0</v>
      </c>
      <c r="C24" s="76" t="s">
        <v>264</v>
      </c>
      <c r="D24" s="74"/>
      <c r="E24" s="75">
        <v>1400.0</v>
      </c>
      <c r="F24" s="77">
        <v>1400.0</v>
      </c>
      <c r="G24" s="78" t="s">
        <v>126</v>
      </c>
      <c r="H24" s="79">
        <v>0.0</v>
      </c>
      <c r="I24" s="80"/>
      <c r="J24" s="81"/>
      <c r="K24" s="79">
        <v>0.0</v>
      </c>
      <c r="L24" s="82">
        <v>0.0</v>
      </c>
      <c r="M24" s="20"/>
      <c r="N24" s="20"/>
      <c r="O24" s="20"/>
      <c r="P24" s="20"/>
      <c r="Q24" s="20"/>
      <c r="R24" s="20"/>
      <c r="S24" s="20"/>
      <c r="T24" s="20"/>
      <c r="U24" s="20"/>
      <c r="V24" s="20"/>
      <c r="W24" s="20"/>
      <c r="X24" s="20"/>
      <c r="Y24" s="20"/>
      <c r="Z24" s="20"/>
    </row>
    <row r="25" ht="12.75" customHeight="1">
      <c r="A25" s="74" t="s">
        <v>127</v>
      </c>
      <c r="B25" s="83"/>
      <c r="C25" s="76"/>
      <c r="D25" s="74"/>
      <c r="E25" s="83">
        <v>0.0</v>
      </c>
      <c r="F25" s="84">
        <v>0.0</v>
      </c>
      <c r="G25" s="78" t="s">
        <v>128</v>
      </c>
      <c r="H25" s="79">
        <v>0.0</v>
      </c>
      <c r="I25" s="80"/>
      <c r="J25" s="81"/>
      <c r="K25" s="79">
        <v>0.0</v>
      </c>
      <c r="L25" s="82">
        <v>0.0</v>
      </c>
      <c r="M25" s="20"/>
      <c r="N25" s="20"/>
      <c r="O25" s="20"/>
      <c r="P25" s="20"/>
      <c r="Q25" s="20"/>
      <c r="R25" s="20"/>
      <c r="S25" s="20"/>
      <c r="T25" s="20"/>
      <c r="U25" s="20"/>
      <c r="V25" s="20"/>
      <c r="W25" s="20"/>
      <c r="X25" s="20"/>
      <c r="Y25" s="20"/>
      <c r="Z25" s="20"/>
    </row>
    <row r="26" ht="12.75" customHeight="1">
      <c r="A26" s="74" t="s">
        <v>129</v>
      </c>
      <c r="B26" s="75">
        <v>500.0</v>
      </c>
      <c r="C26" s="76" t="s">
        <v>265</v>
      </c>
      <c r="D26" s="74"/>
      <c r="E26" s="75">
        <v>400.0</v>
      </c>
      <c r="F26" s="77">
        <v>400.0</v>
      </c>
      <c r="G26" s="78" t="s">
        <v>130</v>
      </c>
      <c r="H26" s="79">
        <v>0.0</v>
      </c>
      <c r="I26" s="80"/>
      <c r="J26" s="81"/>
      <c r="K26" s="79">
        <v>0.0</v>
      </c>
      <c r="L26" s="82">
        <v>0.0</v>
      </c>
      <c r="M26" s="20"/>
      <c r="N26" s="20"/>
      <c r="O26" s="20"/>
      <c r="P26" s="20"/>
      <c r="Q26" s="20"/>
      <c r="R26" s="20"/>
      <c r="S26" s="20"/>
      <c r="T26" s="20"/>
      <c r="U26" s="20"/>
      <c r="V26" s="20"/>
      <c r="W26" s="20"/>
      <c r="X26" s="20"/>
      <c r="Y26" s="20"/>
      <c r="Z26" s="20"/>
    </row>
    <row r="27" ht="12.75" customHeight="1">
      <c r="A27" s="74" t="s">
        <v>131</v>
      </c>
      <c r="B27" s="85">
        <v>560.0</v>
      </c>
      <c r="C27" s="76" t="s">
        <v>266</v>
      </c>
      <c r="D27" s="74"/>
      <c r="E27" s="85">
        <v>460.0</v>
      </c>
      <c r="F27" s="77">
        <v>460.0</v>
      </c>
      <c r="G27" s="81" t="s">
        <v>133</v>
      </c>
      <c r="H27" s="79">
        <v>0.0</v>
      </c>
      <c r="I27" s="80"/>
      <c r="J27" s="81"/>
      <c r="K27" s="79">
        <v>0.0</v>
      </c>
      <c r="L27" s="82">
        <v>0.0</v>
      </c>
      <c r="M27" s="20"/>
      <c r="N27" s="20"/>
      <c r="O27" s="20"/>
      <c r="P27" s="20"/>
      <c r="Q27" s="20"/>
      <c r="R27" s="20"/>
      <c r="S27" s="20"/>
      <c r="T27" s="20"/>
      <c r="U27" s="20"/>
      <c r="V27" s="20"/>
      <c r="W27" s="20"/>
      <c r="X27" s="20"/>
      <c r="Y27" s="20"/>
      <c r="Z27" s="20"/>
    </row>
    <row r="28" ht="12.75" customHeight="1">
      <c r="A28" s="74" t="s">
        <v>134</v>
      </c>
      <c r="B28" s="85">
        <v>200.0</v>
      </c>
      <c r="C28" s="76" t="s">
        <v>267</v>
      </c>
      <c r="D28" s="74"/>
      <c r="E28" s="85">
        <v>200.0</v>
      </c>
      <c r="F28" s="77">
        <v>200.0</v>
      </c>
      <c r="G28" s="78" t="s">
        <v>135</v>
      </c>
      <c r="H28" s="87"/>
      <c r="I28" s="88"/>
      <c r="J28" s="81"/>
      <c r="K28" s="89"/>
      <c r="L28" s="90"/>
      <c r="M28" s="20"/>
      <c r="N28" s="20"/>
      <c r="O28" s="20"/>
      <c r="P28" s="20"/>
      <c r="Q28" s="20"/>
      <c r="R28" s="20"/>
      <c r="S28" s="20"/>
      <c r="T28" s="20"/>
      <c r="U28" s="20"/>
      <c r="V28" s="20"/>
      <c r="W28" s="20"/>
      <c r="X28" s="20"/>
      <c r="Y28" s="20"/>
      <c r="Z28" s="20"/>
    </row>
    <row r="29" ht="12.75" customHeight="1">
      <c r="A29" s="74"/>
      <c r="B29" s="74"/>
      <c r="C29" s="91"/>
      <c r="D29" s="74"/>
      <c r="E29" s="74"/>
      <c r="F29" s="92"/>
      <c r="G29" s="93" t="s">
        <v>136</v>
      </c>
      <c r="H29" s="89"/>
      <c r="I29" s="94" t="s">
        <v>106</v>
      </c>
      <c r="J29" s="81"/>
      <c r="K29" s="89"/>
      <c r="L29" s="90"/>
      <c r="M29" s="20"/>
      <c r="N29" s="20"/>
      <c r="O29" s="20"/>
      <c r="P29" s="20"/>
      <c r="Q29" s="20"/>
      <c r="R29" s="20"/>
      <c r="S29" s="20"/>
      <c r="T29" s="20"/>
      <c r="U29" s="20"/>
      <c r="V29" s="20"/>
      <c r="W29" s="20"/>
      <c r="X29" s="20"/>
      <c r="Y29" s="20"/>
      <c r="Z29" s="20"/>
    </row>
    <row r="30" ht="12.75" customHeight="1">
      <c r="A30" s="74" t="s">
        <v>137</v>
      </c>
      <c r="B30" s="75">
        <v>400.0</v>
      </c>
      <c r="C30" s="76" t="s">
        <v>268</v>
      </c>
      <c r="D30" s="74"/>
      <c r="E30" s="75">
        <v>150.0</v>
      </c>
      <c r="F30" s="77">
        <v>150.0</v>
      </c>
      <c r="G30" s="95" t="s">
        <v>138</v>
      </c>
      <c r="H30" s="79">
        <v>0.0</v>
      </c>
      <c r="I30" s="80"/>
      <c r="J30" s="81"/>
      <c r="K30" s="79">
        <v>0.0</v>
      </c>
      <c r="L30" s="82">
        <v>0.0</v>
      </c>
      <c r="M30" s="20"/>
      <c r="N30" s="20"/>
      <c r="O30" s="20"/>
      <c r="P30" s="20"/>
      <c r="Q30" s="20"/>
      <c r="R30" s="20"/>
      <c r="S30" s="20"/>
      <c r="T30" s="20"/>
      <c r="U30" s="20"/>
      <c r="V30" s="20"/>
      <c r="W30" s="20"/>
      <c r="X30" s="20"/>
      <c r="Y30" s="20"/>
      <c r="Z30" s="20"/>
    </row>
    <row r="31" ht="27.0" customHeight="1">
      <c r="A31" s="74" t="s">
        <v>139</v>
      </c>
      <c r="B31" s="83">
        <v>0.0</v>
      </c>
      <c r="C31" s="76"/>
      <c r="D31" s="74"/>
      <c r="E31" s="83">
        <v>0.0</v>
      </c>
      <c r="F31" s="84">
        <v>0.0</v>
      </c>
      <c r="G31" s="88" t="s">
        <v>140</v>
      </c>
      <c r="H31" s="87"/>
      <c r="I31" s="88"/>
      <c r="J31" s="81"/>
      <c r="K31" s="89"/>
      <c r="L31" s="90"/>
      <c r="M31" s="20"/>
      <c r="N31" s="20"/>
      <c r="O31" s="20"/>
      <c r="P31" s="20"/>
      <c r="Q31" s="20"/>
      <c r="R31" s="20"/>
      <c r="S31" s="20"/>
      <c r="T31" s="20"/>
      <c r="U31" s="20"/>
      <c r="V31" s="20"/>
      <c r="W31" s="20"/>
      <c r="X31" s="20"/>
      <c r="Y31" s="20"/>
      <c r="Z31" s="20"/>
    </row>
    <row r="32" ht="12.75" customHeight="1">
      <c r="A32" s="74" t="s">
        <v>141</v>
      </c>
      <c r="B32" s="83">
        <v>0.0</v>
      </c>
      <c r="C32" s="76"/>
      <c r="D32" s="74"/>
      <c r="E32" s="83">
        <v>0.0</v>
      </c>
      <c r="F32" s="84">
        <v>0.0</v>
      </c>
      <c r="G32" s="81" t="s">
        <v>115</v>
      </c>
      <c r="H32" s="79">
        <v>0.0</v>
      </c>
      <c r="I32" s="80"/>
      <c r="J32" s="81"/>
      <c r="K32" s="79">
        <v>0.0</v>
      </c>
      <c r="L32" s="82">
        <v>0.0</v>
      </c>
      <c r="M32" s="20"/>
      <c r="N32" s="20"/>
      <c r="O32" s="20"/>
      <c r="P32" s="20"/>
      <c r="Q32" s="20"/>
      <c r="R32" s="20"/>
      <c r="S32" s="20"/>
      <c r="T32" s="20"/>
      <c r="U32" s="20"/>
      <c r="V32" s="20"/>
      <c r="W32" s="20"/>
      <c r="X32" s="20"/>
      <c r="Y32" s="20"/>
      <c r="Z32" s="20"/>
    </row>
    <row r="33" ht="12.75" customHeight="1">
      <c r="A33" s="74" t="s">
        <v>142</v>
      </c>
      <c r="B33" s="83">
        <v>0.0</v>
      </c>
      <c r="C33" s="76"/>
      <c r="D33" s="74"/>
      <c r="E33" s="83">
        <v>0.0</v>
      </c>
      <c r="F33" s="84">
        <v>0.0</v>
      </c>
      <c r="G33" s="96" t="s">
        <v>143</v>
      </c>
      <c r="H33" s="89"/>
      <c r="I33" s="94"/>
      <c r="J33" s="96"/>
      <c r="K33" s="89"/>
      <c r="L33" s="90"/>
      <c r="M33" s="20"/>
      <c r="N33" s="20"/>
      <c r="O33" s="20"/>
      <c r="P33" s="20"/>
      <c r="Q33" s="20"/>
      <c r="R33" s="20"/>
      <c r="S33" s="20"/>
      <c r="T33" s="20"/>
      <c r="U33" s="20"/>
      <c r="V33" s="20"/>
      <c r="W33" s="20"/>
      <c r="X33" s="20"/>
      <c r="Y33" s="20"/>
      <c r="Z33" s="20"/>
    </row>
    <row r="34" ht="12.75" customHeight="1">
      <c r="A34" s="97" t="s">
        <v>144</v>
      </c>
      <c r="B34" s="98"/>
      <c r="C34" s="99"/>
      <c r="D34" s="97"/>
      <c r="E34" s="98"/>
      <c r="F34" s="100"/>
      <c r="G34" s="81" t="s">
        <v>117</v>
      </c>
      <c r="H34" s="87">
        <f>SUM(H24:H32)</f>
        <v>0</v>
      </c>
      <c r="I34" s="88"/>
      <c r="J34" s="81"/>
      <c r="K34" s="87">
        <f t="shared" ref="K34:L34" si="3">SUM(K24,K25,K26,K27,K30,K32)</f>
        <v>0</v>
      </c>
      <c r="L34" s="101">
        <f t="shared" si="3"/>
        <v>0</v>
      </c>
      <c r="M34" s="20"/>
      <c r="N34" s="20"/>
      <c r="O34" s="20"/>
      <c r="P34" s="20"/>
      <c r="Q34" s="20"/>
      <c r="R34" s="20"/>
      <c r="S34" s="20"/>
      <c r="T34" s="20"/>
      <c r="U34" s="20"/>
      <c r="V34" s="20"/>
      <c r="W34" s="20"/>
      <c r="X34" s="20"/>
      <c r="Y34" s="20"/>
      <c r="Z34" s="20"/>
    </row>
    <row r="35" ht="12.75" customHeight="1">
      <c r="A35" s="74" t="s">
        <v>115</v>
      </c>
      <c r="B35" s="83">
        <v>3060.0</v>
      </c>
      <c r="C35" s="76"/>
      <c r="D35" s="74"/>
      <c r="E35" s="83">
        <v>0.0</v>
      </c>
      <c r="F35" s="84">
        <v>0.0</v>
      </c>
      <c r="G35" s="27" t="s">
        <v>145</v>
      </c>
      <c r="H35" s="27"/>
      <c r="I35" s="64"/>
      <c r="J35" s="27"/>
      <c r="K35" s="65"/>
      <c r="L35" s="66"/>
      <c r="M35" s="20"/>
      <c r="N35" s="20"/>
      <c r="O35" s="20"/>
      <c r="P35" s="20"/>
      <c r="Q35" s="20"/>
      <c r="R35" s="20"/>
      <c r="S35" s="20"/>
      <c r="T35" s="20"/>
      <c r="U35" s="20"/>
      <c r="V35" s="20"/>
      <c r="W35" s="20"/>
      <c r="X35" s="20"/>
      <c r="Y35" s="20"/>
      <c r="Z35" s="20"/>
    </row>
    <row r="36" ht="12.75" customHeight="1">
      <c r="A36" s="97" t="s">
        <v>146</v>
      </c>
      <c r="B36" s="97"/>
      <c r="C36" s="102"/>
      <c r="D36" s="97"/>
      <c r="E36" s="98"/>
      <c r="F36" s="100"/>
      <c r="G36" s="30" t="s">
        <v>147</v>
      </c>
      <c r="H36" s="30"/>
      <c r="I36" s="68"/>
      <c r="J36" s="30" t="s">
        <v>94</v>
      </c>
      <c r="K36" s="29"/>
      <c r="L36" s="70"/>
      <c r="M36" s="20"/>
      <c r="N36" s="20"/>
      <c r="O36" s="20"/>
      <c r="P36" s="20"/>
      <c r="Q36" s="20"/>
      <c r="R36" s="20"/>
      <c r="S36" s="20"/>
      <c r="T36" s="20"/>
      <c r="U36" s="20"/>
      <c r="V36" s="20"/>
      <c r="W36" s="20"/>
      <c r="X36" s="20"/>
      <c r="Y36" s="20"/>
      <c r="Z36" s="20"/>
    </row>
    <row r="37" ht="12.75" customHeight="1">
      <c r="A37" s="74" t="s">
        <v>117</v>
      </c>
      <c r="B37" s="103">
        <f>SUM(B24:B35)</f>
        <v>6120</v>
      </c>
      <c r="C37" s="104"/>
      <c r="D37" s="74"/>
      <c r="E37" s="103">
        <f t="shared" ref="E37:F37" si="4">SUM(E24:E36)</f>
        <v>2610</v>
      </c>
      <c r="F37" s="105">
        <f t="shared" si="4"/>
        <v>2610</v>
      </c>
      <c r="G37" s="30" t="s">
        <v>122</v>
      </c>
      <c r="H37" s="30"/>
      <c r="I37" s="68"/>
      <c r="J37" s="30"/>
      <c r="K37" s="29" t="s">
        <v>93</v>
      </c>
      <c r="L37" s="34" t="s">
        <v>92</v>
      </c>
      <c r="M37" s="20"/>
      <c r="N37" s="20"/>
      <c r="O37" s="20"/>
      <c r="P37" s="20"/>
      <c r="Q37" s="20"/>
      <c r="R37" s="20"/>
      <c r="S37" s="20"/>
      <c r="T37" s="20"/>
      <c r="U37" s="20"/>
      <c r="V37" s="20"/>
      <c r="W37" s="20"/>
      <c r="X37" s="20"/>
      <c r="Y37" s="20"/>
      <c r="Z37" s="20"/>
    </row>
    <row r="38" ht="12.75" customHeight="1">
      <c r="A38" s="63" t="s">
        <v>148</v>
      </c>
      <c r="B38" s="27"/>
      <c r="C38" s="64"/>
      <c r="D38" s="27"/>
      <c r="E38" s="27"/>
      <c r="F38" s="67"/>
      <c r="G38" s="72" t="s">
        <v>149</v>
      </c>
      <c r="H38" s="30" t="s">
        <v>97</v>
      </c>
      <c r="I38" s="68" t="s">
        <v>150</v>
      </c>
      <c r="J38" s="30"/>
      <c r="K38" s="29" t="s">
        <v>99</v>
      </c>
      <c r="L38" s="34" t="s">
        <v>100</v>
      </c>
      <c r="M38" s="20"/>
      <c r="N38" s="20"/>
      <c r="O38" s="20"/>
      <c r="P38" s="20"/>
      <c r="Q38" s="20"/>
      <c r="R38" s="20"/>
      <c r="S38" s="20"/>
      <c r="T38" s="20"/>
      <c r="U38" s="20"/>
      <c r="V38" s="20"/>
      <c r="W38" s="20"/>
      <c r="X38" s="20"/>
      <c r="Y38" s="20"/>
      <c r="Z38" s="20"/>
    </row>
    <row r="39" ht="12.75" customHeight="1">
      <c r="A39" s="30" t="s">
        <v>151</v>
      </c>
      <c r="B39" s="30"/>
      <c r="C39" s="68"/>
      <c r="D39" s="30"/>
      <c r="E39" s="30" t="s">
        <v>152</v>
      </c>
      <c r="F39" s="106" t="s">
        <v>153</v>
      </c>
      <c r="G39" s="107" t="s">
        <v>154</v>
      </c>
      <c r="H39" s="108">
        <v>0.0</v>
      </c>
      <c r="I39" s="109"/>
      <c r="J39" s="110"/>
      <c r="K39" s="108">
        <v>0.0</v>
      </c>
      <c r="L39" s="111">
        <v>0.0</v>
      </c>
      <c r="M39" s="20"/>
      <c r="N39" s="20"/>
      <c r="O39" s="20"/>
      <c r="P39" s="20"/>
      <c r="Q39" s="20"/>
      <c r="R39" s="20"/>
      <c r="S39" s="20"/>
      <c r="T39" s="20"/>
      <c r="U39" s="20"/>
      <c r="V39" s="20"/>
      <c r="W39" s="20"/>
      <c r="X39" s="20"/>
      <c r="Y39" s="20"/>
      <c r="Z39" s="20"/>
    </row>
    <row r="40" ht="12.75" customHeight="1">
      <c r="A40" s="30" t="s">
        <v>155</v>
      </c>
      <c r="B40" s="30"/>
      <c r="C40" s="68"/>
      <c r="D40" s="30"/>
      <c r="E40" s="30"/>
      <c r="F40" s="106"/>
      <c r="G40" s="112" t="s">
        <v>156</v>
      </c>
      <c r="H40" s="108">
        <v>0.0</v>
      </c>
      <c r="I40" s="109"/>
      <c r="J40" s="110"/>
      <c r="K40" s="108">
        <v>0.0</v>
      </c>
      <c r="L40" s="111">
        <v>0.0</v>
      </c>
      <c r="M40" s="20"/>
      <c r="N40" s="20"/>
      <c r="O40" s="20"/>
      <c r="P40" s="20"/>
      <c r="Q40" s="20"/>
      <c r="R40" s="20"/>
      <c r="S40" s="20"/>
      <c r="T40" s="20"/>
      <c r="U40" s="20"/>
      <c r="V40" s="20"/>
      <c r="W40" s="20"/>
      <c r="X40" s="20"/>
      <c r="Y40" s="20"/>
      <c r="Z40" s="20"/>
    </row>
    <row r="41" ht="12.75" customHeight="1">
      <c r="A41" s="113" t="s">
        <v>157</v>
      </c>
      <c r="B41" s="30" t="s">
        <v>97</v>
      </c>
      <c r="C41" s="68" t="s">
        <v>150</v>
      </c>
      <c r="D41" s="72"/>
      <c r="E41" s="29" t="s">
        <v>99</v>
      </c>
      <c r="F41" s="34" t="s">
        <v>100</v>
      </c>
      <c r="G41" s="112" t="s">
        <v>158</v>
      </c>
      <c r="H41" s="108">
        <v>0.0</v>
      </c>
      <c r="I41" s="109"/>
      <c r="J41" s="110"/>
      <c r="K41" s="108">
        <v>0.0</v>
      </c>
      <c r="L41" s="111">
        <v>0.0</v>
      </c>
      <c r="M41" s="20"/>
      <c r="N41" s="20"/>
      <c r="O41" s="20"/>
      <c r="P41" s="20"/>
      <c r="Q41" s="20"/>
      <c r="R41" s="20"/>
      <c r="S41" s="20"/>
      <c r="T41" s="20"/>
      <c r="U41" s="20"/>
      <c r="V41" s="20"/>
      <c r="W41" s="20"/>
      <c r="X41" s="20"/>
      <c r="Y41" s="20"/>
      <c r="Z41" s="20"/>
    </row>
    <row r="42" ht="13.5" customHeight="1">
      <c r="A42" s="114" t="s">
        <v>159</v>
      </c>
      <c r="B42" s="115">
        <v>0.0</v>
      </c>
      <c r="C42" s="116"/>
      <c r="D42" s="117"/>
      <c r="E42" s="118"/>
      <c r="F42" s="118"/>
      <c r="G42" s="119" t="s">
        <v>160</v>
      </c>
      <c r="H42" s="108">
        <v>0.0</v>
      </c>
      <c r="I42" s="109"/>
      <c r="J42" s="110"/>
      <c r="K42" s="108">
        <v>0.0</v>
      </c>
      <c r="L42" s="111">
        <v>0.0</v>
      </c>
      <c r="M42" s="20"/>
      <c r="N42" s="20"/>
      <c r="O42" s="20"/>
      <c r="P42" s="20"/>
      <c r="Q42" s="20"/>
      <c r="R42" s="20"/>
      <c r="S42" s="20"/>
      <c r="T42" s="20"/>
      <c r="U42" s="20"/>
      <c r="V42" s="20"/>
      <c r="W42" s="20"/>
      <c r="X42" s="20"/>
      <c r="Y42" s="20"/>
      <c r="Z42" s="20"/>
    </row>
    <row r="43" ht="12.75" customHeight="1">
      <c r="A43" s="114" t="s">
        <v>161</v>
      </c>
      <c r="B43" s="115">
        <v>0.0</v>
      </c>
      <c r="C43" s="116" t="s">
        <v>162</v>
      </c>
      <c r="D43" s="117"/>
      <c r="E43" s="118"/>
      <c r="F43" s="118"/>
      <c r="G43" s="119" t="s">
        <v>163</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164</v>
      </c>
      <c r="B44" s="115">
        <v>0.0</v>
      </c>
      <c r="C44" s="120" t="s">
        <v>165</v>
      </c>
      <c r="D44" s="117"/>
      <c r="E44" s="118"/>
      <c r="F44" s="118"/>
      <c r="G44" s="121" t="s">
        <v>166</v>
      </c>
      <c r="H44" s="108">
        <v>0.0</v>
      </c>
      <c r="I44" s="109"/>
      <c r="J44" s="110"/>
      <c r="K44" s="108">
        <v>0.0</v>
      </c>
      <c r="L44" s="111">
        <v>0.0</v>
      </c>
      <c r="M44" s="20"/>
      <c r="N44" s="20"/>
      <c r="O44" s="20"/>
      <c r="P44" s="20"/>
      <c r="Q44" s="20"/>
      <c r="R44" s="20"/>
      <c r="S44" s="20"/>
      <c r="T44" s="20"/>
      <c r="U44" s="20"/>
      <c r="V44" s="20"/>
      <c r="W44" s="20"/>
      <c r="X44" s="20"/>
      <c r="Y44" s="20"/>
      <c r="Z44" s="20"/>
    </row>
    <row r="45" ht="15.75" customHeight="1">
      <c r="A45" s="114" t="s">
        <v>167</v>
      </c>
      <c r="B45" s="122">
        <v>0.0</v>
      </c>
      <c r="C45" s="120"/>
      <c r="D45" s="117"/>
      <c r="E45" s="122">
        <v>0.0</v>
      </c>
      <c r="F45" s="123">
        <v>0.0</v>
      </c>
      <c r="G45" s="112" t="s">
        <v>117</v>
      </c>
      <c r="H45" s="124">
        <f>SUM(H39:H44)</f>
        <v>0</v>
      </c>
      <c r="I45" s="112"/>
      <c r="J45" s="110"/>
      <c r="K45" s="124">
        <f t="shared" ref="K45:L45" si="5">SUM(K39,K40,K41,K42,K43,K44)</f>
        <v>0</v>
      </c>
      <c r="L45" s="125">
        <f t="shared" si="5"/>
        <v>0</v>
      </c>
      <c r="M45" s="20"/>
      <c r="N45" s="20"/>
      <c r="O45" s="20"/>
      <c r="P45" s="20"/>
      <c r="Q45" s="20"/>
      <c r="R45" s="20"/>
      <c r="S45" s="20"/>
      <c r="T45" s="20"/>
      <c r="U45" s="20"/>
      <c r="V45" s="20"/>
      <c r="W45" s="20"/>
      <c r="X45" s="20"/>
      <c r="Y45" s="20"/>
      <c r="Z45" s="20"/>
    </row>
    <row r="46" ht="15.0" customHeight="1">
      <c r="A46" s="114" t="s">
        <v>168</v>
      </c>
      <c r="B46" s="122">
        <v>0.0</v>
      </c>
      <c r="C46" s="120"/>
      <c r="D46" s="117"/>
      <c r="E46" s="122">
        <v>0.0</v>
      </c>
      <c r="F46" s="123">
        <v>0.0</v>
      </c>
      <c r="G46" s="27" t="s">
        <v>169</v>
      </c>
      <c r="H46" s="27"/>
      <c r="I46" s="64"/>
      <c r="J46" s="27"/>
      <c r="K46" s="65"/>
      <c r="L46" s="66"/>
      <c r="M46" s="20"/>
      <c r="N46" s="20"/>
      <c r="O46" s="20"/>
      <c r="P46" s="20"/>
      <c r="Q46" s="20"/>
      <c r="R46" s="20"/>
      <c r="S46" s="20"/>
      <c r="T46" s="20"/>
      <c r="U46" s="20"/>
      <c r="V46" s="20"/>
      <c r="W46" s="20"/>
      <c r="X46" s="20"/>
      <c r="Y46" s="20"/>
      <c r="Z46" s="20"/>
    </row>
    <row r="47" ht="13.5" customHeight="1">
      <c r="A47" s="114" t="s">
        <v>170</v>
      </c>
      <c r="B47" s="118"/>
      <c r="C47" s="114"/>
      <c r="D47" s="117"/>
      <c r="E47" s="118"/>
      <c r="F47" s="114"/>
      <c r="G47" s="126" t="s">
        <v>171</v>
      </c>
      <c r="H47" s="30"/>
      <c r="I47" s="68"/>
      <c r="J47" s="30"/>
      <c r="K47" s="69"/>
      <c r="L47" s="70"/>
      <c r="M47" s="20"/>
      <c r="N47" s="20"/>
      <c r="O47" s="20"/>
      <c r="P47" s="20"/>
      <c r="Q47" s="20"/>
      <c r="R47" s="20"/>
      <c r="S47" s="20"/>
      <c r="T47" s="20"/>
      <c r="U47" s="20"/>
      <c r="V47" s="20"/>
      <c r="W47" s="20"/>
      <c r="X47" s="20"/>
      <c r="Y47" s="20"/>
      <c r="Z47" s="20"/>
    </row>
    <row r="48" ht="13.5" customHeight="1">
      <c r="A48" s="114" t="s">
        <v>172</v>
      </c>
      <c r="B48" s="118"/>
      <c r="C48" s="114"/>
      <c r="D48" s="117"/>
      <c r="E48" s="118"/>
      <c r="F48" s="114"/>
      <c r="G48" s="127" t="s">
        <v>173</v>
      </c>
      <c r="H48" s="72"/>
      <c r="I48" s="128"/>
      <c r="J48" s="72"/>
      <c r="K48" s="69"/>
      <c r="L48" s="70"/>
      <c r="M48" s="20"/>
      <c r="N48" s="20"/>
      <c r="O48" s="20"/>
      <c r="P48" s="20"/>
      <c r="Q48" s="20"/>
      <c r="R48" s="20"/>
      <c r="S48" s="20"/>
      <c r="T48" s="20"/>
      <c r="U48" s="20"/>
      <c r="V48" s="20"/>
      <c r="W48" s="20"/>
      <c r="X48" s="20"/>
      <c r="Y48" s="20"/>
      <c r="Z48" s="20"/>
    </row>
    <row r="49" ht="12.0" customHeight="1">
      <c r="A49" s="114" t="s">
        <v>174</v>
      </c>
      <c r="B49" s="118"/>
      <c r="C49" s="114"/>
      <c r="D49" s="117"/>
      <c r="E49" s="129"/>
      <c r="F49" s="130"/>
      <c r="G49" s="30" t="s">
        <v>122</v>
      </c>
      <c r="H49" s="30"/>
      <c r="I49" s="68" t="s">
        <v>175</v>
      </c>
      <c r="J49" s="30" t="s">
        <v>94</v>
      </c>
      <c r="K49" s="29" t="s">
        <v>93</v>
      </c>
      <c r="L49" s="34" t="s">
        <v>92</v>
      </c>
      <c r="M49" s="20"/>
      <c r="N49" s="20"/>
      <c r="O49" s="20"/>
      <c r="P49" s="20"/>
      <c r="Q49" s="20"/>
      <c r="R49" s="20"/>
      <c r="S49" s="20"/>
      <c r="T49" s="20"/>
      <c r="U49" s="20"/>
      <c r="V49" s="20"/>
      <c r="W49" s="20"/>
      <c r="X49" s="20"/>
      <c r="Y49" s="20"/>
      <c r="Z49" s="20"/>
    </row>
    <row r="50" ht="12.75" customHeight="1">
      <c r="A50" s="117" t="s">
        <v>117</v>
      </c>
      <c r="B50" s="118">
        <f>SUM(B42:B46)</f>
        <v>0</v>
      </c>
      <c r="C50" s="114"/>
      <c r="D50" s="117"/>
      <c r="E50" s="118">
        <f t="shared" ref="E50:F50" si="6">SUM(E45,E46)</f>
        <v>0</v>
      </c>
      <c r="F50" s="131">
        <f t="shared" si="6"/>
        <v>0</v>
      </c>
      <c r="G50" s="132" t="s">
        <v>176</v>
      </c>
      <c r="H50" s="30" t="s">
        <v>97</v>
      </c>
      <c r="I50" s="68" t="s">
        <v>150</v>
      </c>
      <c r="J50" s="72"/>
      <c r="K50" s="29" t="s">
        <v>99</v>
      </c>
      <c r="L50" s="34" t="s">
        <v>100</v>
      </c>
      <c r="M50" s="20"/>
      <c r="N50" s="20"/>
      <c r="O50" s="20"/>
      <c r="P50" s="20"/>
      <c r="Q50" s="20"/>
      <c r="R50" s="20"/>
      <c r="S50" s="20"/>
      <c r="T50" s="20"/>
      <c r="U50" s="20"/>
      <c r="V50" s="20"/>
      <c r="W50" s="20"/>
      <c r="X50" s="20"/>
      <c r="Y50" s="20"/>
      <c r="Z50" s="20"/>
    </row>
    <row r="51" ht="12.75" customHeight="1">
      <c r="A51" s="63" t="s">
        <v>177</v>
      </c>
      <c r="B51" s="27"/>
      <c r="C51" s="64"/>
      <c r="D51" s="27"/>
      <c r="E51" s="65"/>
      <c r="F51" s="66"/>
      <c r="G51" s="133" t="s">
        <v>178</v>
      </c>
      <c r="H51" s="134">
        <v>0.0</v>
      </c>
      <c r="I51" s="135"/>
      <c r="J51" s="136"/>
      <c r="K51" s="134">
        <v>0.0</v>
      </c>
      <c r="L51" s="137">
        <v>0.0</v>
      </c>
      <c r="M51" s="20"/>
      <c r="N51" s="20"/>
      <c r="O51" s="20"/>
      <c r="P51" s="20"/>
      <c r="Q51" s="20"/>
      <c r="R51" s="20"/>
      <c r="S51" s="20"/>
      <c r="T51" s="20"/>
      <c r="U51" s="20"/>
      <c r="V51" s="20"/>
      <c r="W51" s="20"/>
      <c r="X51" s="20"/>
      <c r="Y51" s="20"/>
      <c r="Z51" s="20"/>
    </row>
    <row r="52" ht="12.75" customHeight="1">
      <c r="A52" s="30" t="s">
        <v>171</v>
      </c>
      <c r="B52" s="30"/>
      <c r="C52" s="68"/>
      <c r="D52" s="30"/>
      <c r="E52" s="69"/>
      <c r="F52" s="70"/>
      <c r="G52" s="133" t="s">
        <v>179</v>
      </c>
      <c r="H52" s="134">
        <v>0.0</v>
      </c>
      <c r="I52" s="135"/>
      <c r="J52" s="136"/>
      <c r="K52" s="134">
        <v>0.0</v>
      </c>
      <c r="L52" s="137">
        <v>0.0</v>
      </c>
      <c r="M52" s="20"/>
      <c r="N52" s="20"/>
      <c r="O52" s="20"/>
      <c r="P52" s="20"/>
      <c r="Q52" s="20"/>
      <c r="R52" s="20"/>
      <c r="S52" s="20"/>
      <c r="T52" s="20"/>
      <c r="U52" s="20"/>
      <c r="V52" s="20"/>
      <c r="W52" s="20"/>
      <c r="X52" s="20"/>
      <c r="Y52" s="20"/>
      <c r="Z52" s="20"/>
    </row>
    <row r="53" ht="12.75" customHeight="1">
      <c r="A53" s="132" t="s">
        <v>173</v>
      </c>
      <c r="B53" s="72"/>
      <c r="C53" s="128"/>
      <c r="D53" s="72"/>
      <c r="E53" s="69"/>
      <c r="F53" s="70"/>
      <c r="G53" s="133" t="s">
        <v>180</v>
      </c>
      <c r="H53" s="134">
        <v>0.0</v>
      </c>
      <c r="I53" s="135"/>
      <c r="J53" s="136"/>
      <c r="K53" s="134">
        <v>0.0</v>
      </c>
      <c r="L53" s="137">
        <v>0.0</v>
      </c>
      <c r="M53" s="20"/>
      <c r="N53" s="20"/>
      <c r="O53" s="20"/>
      <c r="P53" s="20"/>
      <c r="Q53" s="20"/>
      <c r="R53" s="20"/>
      <c r="S53" s="20"/>
      <c r="T53" s="20"/>
      <c r="U53" s="20"/>
      <c r="V53" s="20"/>
      <c r="W53" s="20"/>
      <c r="X53" s="20"/>
      <c r="Y53" s="20"/>
      <c r="Z53" s="20"/>
    </row>
    <row r="54" ht="12.75" customHeight="1">
      <c r="A54" s="30" t="s">
        <v>155</v>
      </c>
      <c r="B54" s="72"/>
      <c r="C54" s="68" t="s">
        <v>175</v>
      </c>
      <c r="D54" s="30" t="s">
        <v>94</v>
      </c>
      <c r="E54" s="29" t="s">
        <v>93</v>
      </c>
      <c r="F54" s="34" t="s">
        <v>92</v>
      </c>
      <c r="G54" s="133" t="s">
        <v>181</v>
      </c>
      <c r="H54" s="134">
        <v>0.0</v>
      </c>
      <c r="I54" s="135"/>
      <c r="J54" s="136"/>
      <c r="K54" s="134">
        <v>0.0</v>
      </c>
      <c r="L54" s="137">
        <v>0.0</v>
      </c>
      <c r="M54" s="20"/>
      <c r="N54" s="20"/>
      <c r="O54" s="20"/>
      <c r="P54" s="20"/>
      <c r="Q54" s="20"/>
      <c r="R54" s="20"/>
      <c r="S54" s="20"/>
      <c r="T54" s="20"/>
      <c r="U54" s="20"/>
      <c r="V54" s="20"/>
      <c r="W54" s="20"/>
      <c r="X54" s="20"/>
      <c r="Y54" s="20"/>
      <c r="Z54" s="20"/>
    </row>
    <row r="55" ht="25.5" customHeight="1">
      <c r="A55" s="132" t="s">
        <v>176</v>
      </c>
      <c r="B55" s="138" t="s">
        <v>97</v>
      </c>
      <c r="C55" s="68" t="s">
        <v>150</v>
      </c>
      <c r="D55" s="72"/>
      <c r="E55" s="29" t="s">
        <v>99</v>
      </c>
      <c r="F55" s="34" t="s">
        <v>100</v>
      </c>
      <c r="G55" s="133" t="s">
        <v>182</v>
      </c>
      <c r="H55" s="134">
        <v>0.0</v>
      </c>
      <c r="I55" s="135"/>
      <c r="J55" s="136"/>
      <c r="K55" s="134">
        <v>0.0</v>
      </c>
      <c r="L55" s="137">
        <v>0.0</v>
      </c>
      <c r="M55" s="20"/>
      <c r="N55" s="20"/>
      <c r="O55" s="20"/>
      <c r="P55" s="20"/>
      <c r="Q55" s="20"/>
      <c r="R55" s="20"/>
      <c r="S55" s="20"/>
      <c r="T55" s="20"/>
      <c r="U55" s="20"/>
      <c r="V55" s="20"/>
      <c r="W55" s="20"/>
      <c r="X55" s="20"/>
      <c r="Y55" s="20"/>
      <c r="Z55" s="20"/>
    </row>
    <row r="56" ht="12.75" customHeight="1">
      <c r="A56" s="139" t="s">
        <v>178</v>
      </c>
      <c r="B56" s="140">
        <v>0.0</v>
      </c>
      <c r="C56" s="141"/>
      <c r="D56" s="142"/>
      <c r="E56" s="140">
        <v>0.0</v>
      </c>
      <c r="F56" s="143">
        <v>0.0</v>
      </c>
      <c r="G56" s="144" t="s">
        <v>115</v>
      </c>
      <c r="H56" s="134">
        <v>0.0</v>
      </c>
      <c r="I56" s="135"/>
      <c r="J56" s="136"/>
      <c r="K56" s="134">
        <v>0.0</v>
      </c>
      <c r="L56" s="137">
        <v>0.0</v>
      </c>
      <c r="M56" s="20"/>
      <c r="N56" s="20"/>
      <c r="O56" s="20"/>
      <c r="P56" s="20"/>
      <c r="Q56" s="20"/>
      <c r="R56" s="20"/>
      <c r="S56" s="20"/>
      <c r="T56" s="20"/>
      <c r="U56" s="20"/>
      <c r="V56" s="20"/>
      <c r="W56" s="20"/>
      <c r="X56" s="20"/>
      <c r="Y56" s="20"/>
      <c r="Z56" s="20"/>
    </row>
    <row r="57" ht="25.5" customHeight="1">
      <c r="A57" s="139" t="s">
        <v>179</v>
      </c>
      <c r="B57" s="140">
        <v>0.0</v>
      </c>
      <c r="C57" s="141"/>
      <c r="D57" s="142"/>
      <c r="E57" s="140">
        <v>0.0</v>
      </c>
      <c r="F57" s="143">
        <v>0.0</v>
      </c>
      <c r="G57" s="145" t="s">
        <v>146</v>
      </c>
      <c r="H57" s="146"/>
      <c r="I57" s="145"/>
      <c r="J57" s="146"/>
      <c r="K57" s="147"/>
      <c r="L57" s="148"/>
      <c r="M57" s="20"/>
      <c r="N57" s="20"/>
      <c r="O57" s="20"/>
      <c r="P57" s="20"/>
      <c r="Q57" s="20"/>
      <c r="R57" s="20"/>
      <c r="S57" s="20"/>
      <c r="T57" s="20"/>
      <c r="U57" s="20"/>
      <c r="V57" s="20"/>
      <c r="W57" s="20"/>
      <c r="X57" s="20"/>
      <c r="Y57" s="20"/>
      <c r="Z57" s="20"/>
    </row>
    <row r="58" ht="12.75" customHeight="1">
      <c r="A58" s="139" t="s">
        <v>180</v>
      </c>
      <c r="B58" s="140">
        <v>0.0</v>
      </c>
      <c r="C58" s="141"/>
      <c r="D58" s="142"/>
      <c r="E58" s="140">
        <v>0.0</v>
      </c>
      <c r="F58" s="143">
        <v>0.0</v>
      </c>
      <c r="G58" s="149" t="s">
        <v>117</v>
      </c>
      <c r="H58" s="150">
        <f>SUM(H51:H56)</f>
        <v>0</v>
      </c>
      <c r="I58" s="151"/>
      <c r="J58" s="152"/>
      <c r="K58" s="150">
        <f t="shared" ref="K58:L58" si="7">SUM(K51,K52,K53,K54,K55,K56)</f>
        <v>0</v>
      </c>
      <c r="L58" s="153">
        <f t="shared" si="7"/>
        <v>0</v>
      </c>
      <c r="M58" s="20"/>
      <c r="N58" s="20"/>
      <c r="O58" s="20"/>
      <c r="P58" s="20"/>
      <c r="Q58" s="20"/>
      <c r="R58" s="20"/>
      <c r="S58" s="20"/>
      <c r="T58" s="20"/>
      <c r="U58" s="20"/>
      <c r="V58" s="20"/>
      <c r="W58" s="20"/>
      <c r="X58" s="20"/>
      <c r="Y58" s="20"/>
      <c r="Z58" s="20"/>
    </row>
    <row r="59" ht="12.75" customHeight="1">
      <c r="A59" s="139" t="s">
        <v>183</v>
      </c>
      <c r="B59" s="140">
        <v>0.0</v>
      </c>
      <c r="C59" s="141"/>
      <c r="D59" s="142"/>
      <c r="E59" s="140">
        <v>0.0</v>
      </c>
      <c r="F59" s="143">
        <v>0.0</v>
      </c>
      <c r="G59" s="154" t="s">
        <v>184</v>
      </c>
      <c r="H59" s="20"/>
      <c r="I59" s="20"/>
      <c r="J59" s="20"/>
      <c r="K59" s="20"/>
      <c r="L59" s="20"/>
      <c r="M59" s="20"/>
      <c r="N59" s="20"/>
      <c r="O59" s="20"/>
      <c r="P59" s="20"/>
      <c r="Q59" s="20"/>
      <c r="R59" s="20"/>
      <c r="S59" s="20"/>
      <c r="T59" s="20"/>
      <c r="U59" s="20"/>
      <c r="V59" s="20"/>
      <c r="W59" s="20"/>
      <c r="X59" s="20"/>
      <c r="Y59" s="20"/>
      <c r="Z59" s="20"/>
    </row>
    <row r="60" ht="12.75" customHeight="1">
      <c r="A60" s="139" t="s">
        <v>182</v>
      </c>
      <c r="B60" s="181">
        <v>3750.0</v>
      </c>
      <c r="C60" s="184" t="s">
        <v>262</v>
      </c>
      <c r="D60" s="142"/>
      <c r="E60" s="181">
        <v>700.0</v>
      </c>
      <c r="F60" s="182">
        <v>700.0</v>
      </c>
      <c r="G60" s="183" t="s">
        <v>269</v>
      </c>
      <c r="H60" s="20"/>
      <c r="I60" s="20"/>
      <c r="J60" s="20"/>
      <c r="K60" s="20"/>
      <c r="L60" s="20"/>
      <c r="M60" s="20"/>
      <c r="N60" s="20"/>
      <c r="O60" s="20"/>
      <c r="P60" s="20"/>
      <c r="Q60" s="20"/>
      <c r="R60" s="20"/>
      <c r="S60" s="20"/>
      <c r="T60" s="20"/>
      <c r="U60" s="20"/>
      <c r="V60" s="20"/>
      <c r="W60" s="20"/>
      <c r="X60" s="20"/>
      <c r="Y60" s="20"/>
      <c r="Z60" s="20"/>
    </row>
    <row r="61" ht="12.75" customHeight="1">
      <c r="A61" s="156" t="s">
        <v>115</v>
      </c>
      <c r="B61" s="140">
        <v>0.0</v>
      </c>
      <c r="C61" s="141"/>
      <c r="D61" s="142"/>
      <c r="E61" s="140">
        <v>0.0</v>
      </c>
      <c r="F61" s="143">
        <v>0.0</v>
      </c>
      <c r="G61" s="157"/>
      <c r="H61" s="20"/>
      <c r="I61" s="20"/>
      <c r="J61" s="20"/>
      <c r="K61" s="20"/>
      <c r="L61" s="20"/>
      <c r="M61" s="20"/>
      <c r="N61" s="20"/>
      <c r="O61" s="20"/>
      <c r="P61" s="20"/>
      <c r="Q61" s="20"/>
      <c r="R61" s="20"/>
      <c r="S61" s="20"/>
      <c r="T61" s="20"/>
      <c r="U61" s="20"/>
      <c r="V61" s="20"/>
      <c r="W61" s="20"/>
      <c r="X61" s="20"/>
      <c r="Y61" s="20"/>
      <c r="Z61" s="20"/>
    </row>
    <row r="62" ht="12.75" customHeight="1">
      <c r="A62" s="158" t="s">
        <v>146</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117</v>
      </c>
      <c r="B63" s="163">
        <f>SUM(H56:H62)</f>
        <v>0</v>
      </c>
      <c r="C63" s="164"/>
      <c r="D63" s="142"/>
      <c r="E63" s="163">
        <f t="shared" ref="E63:F63" si="8">SUM(E56,E57,E58,E59,E60,E61)</f>
        <v>700</v>
      </c>
      <c r="F63" s="165">
        <f t="shared" si="8"/>
        <v>700</v>
      </c>
      <c r="G63" s="157"/>
      <c r="H63" s="20"/>
      <c r="I63" s="20"/>
      <c r="J63" s="20"/>
      <c r="K63" s="20"/>
      <c r="L63" s="20"/>
      <c r="M63" s="20"/>
      <c r="N63" s="20"/>
      <c r="O63" s="20"/>
      <c r="P63" s="20"/>
      <c r="Q63" s="20"/>
      <c r="R63" s="20"/>
      <c r="S63" s="20"/>
      <c r="T63" s="20"/>
      <c r="U63" s="20"/>
      <c r="V63" s="20"/>
      <c r="W63" s="20"/>
      <c r="X63" s="20"/>
      <c r="Y63" s="20"/>
      <c r="Z63" s="20"/>
    </row>
    <row r="64" ht="12.75" customHeight="1">
      <c r="A64" s="63" t="s">
        <v>185</v>
      </c>
      <c r="B64" s="27"/>
      <c r="C64" s="27"/>
      <c r="D64" s="67"/>
      <c r="E64" s="166">
        <f t="shared" ref="E64:F64" si="9">SUM(E20,K20,K34,E50,K45,E63,K58)</f>
        <v>9700</v>
      </c>
      <c r="F64" s="167">
        <f t="shared" si="9"/>
        <v>9700</v>
      </c>
      <c r="G64" s="157"/>
      <c r="H64" s="20"/>
      <c r="I64" s="20"/>
      <c r="J64" s="20"/>
      <c r="K64" s="20"/>
      <c r="L64" s="20"/>
      <c r="M64" s="20"/>
      <c r="N64" s="20"/>
      <c r="O64" s="20"/>
      <c r="P64" s="20"/>
      <c r="Q64" s="20"/>
      <c r="R64" s="20"/>
      <c r="S64" s="20"/>
      <c r="T64" s="20"/>
      <c r="U64" s="20"/>
      <c r="V64" s="20"/>
      <c r="W64" s="20"/>
      <c r="X64" s="20"/>
      <c r="Y64" s="20"/>
      <c r="Z64" s="20"/>
    </row>
    <row r="65" ht="12.75" customHeight="1">
      <c r="A65" s="25" t="s">
        <v>186</v>
      </c>
      <c r="B65" s="25"/>
      <c r="C65" s="25"/>
      <c r="D65" s="168"/>
      <c r="E65" s="166">
        <f t="shared" ref="E65:F65" si="10">E37</f>
        <v>2610</v>
      </c>
      <c r="F65" s="167">
        <f t="shared" si="10"/>
        <v>2610</v>
      </c>
      <c r="G65" s="169"/>
      <c r="H65" s="20"/>
      <c r="I65" s="20"/>
      <c r="J65" s="20"/>
      <c r="K65" s="20"/>
      <c r="L65" s="20"/>
      <c r="M65" s="20"/>
      <c r="N65" s="20"/>
      <c r="O65" s="20"/>
      <c r="P65" s="20"/>
      <c r="Q65" s="20"/>
      <c r="R65" s="20"/>
      <c r="S65" s="20"/>
      <c r="T65" s="20"/>
      <c r="U65" s="20"/>
      <c r="V65" s="20"/>
      <c r="W65" s="20"/>
      <c r="X65" s="20"/>
      <c r="Y65" s="20"/>
      <c r="Z65" s="20"/>
    </row>
    <row r="66" ht="12.75" customHeight="1">
      <c r="A66" s="24" t="s">
        <v>187</v>
      </c>
      <c r="B66" s="25"/>
      <c r="C66" s="25"/>
      <c r="D66" s="25"/>
      <c r="E66" s="167">
        <f t="shared" ref="E66:F66" si="11">SUM(E64:E65)</f>
        <v>12310</v>
      </c>
      <c r="F66" s="167">
        <f t="shared" si="11"/>
        <v>12310</v>
      </c>
      <c r="G66" s="20"/>
      <c r="H66" s="20"/>
      <c r="I66" s="20"/>
      <c r="J66" s="20"/>
      <c r="K66" s="20"/>
      <c r="L66" s="20"/>
      <c r="M66" s="20"/>
      <c r="N66" s="20"/>
      <c r="O66" s="20"/>
      <c r="P66" s="20"/>
      <c r="Q66" s="20"/>
      <c r="R66" s="20"/>
      <c r="S66" s="20"/>
      <c r="T66" s="20"/>
      <c r="U66" s="20"/>
      <c r="V66" s="20"/>
      <c r="W66" s="20"/>
      <c r="X66" s="20"/>
      <c r="Y66" s="20"/>
      <c r="Z66" s="20"/>
    </row>
    <row r="67" ht="12.75" customHeight="1">
      <c r="A67" s="25" t="s">
        <v>188</v>
      </c>
      <c r="B67" s="25"/>
      <c r="C67" s="25"/>
      <c r="D67" s="25"/>
      <c r="E67" s="170" t="s">
        <v>189</v>
      </c>
      <c r="F67" s="171" t="s">
        <v>190</v>
      </c>
      <c r="G67" s="172" t="s">
        <v>191</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192</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7" t="s">
        <v>270</v>
      </c>
      <c r="B1" s="18" t="s">
        <v>271</v>
      </c>
      <c r="C1" s="18" t="s">
        <v>78</v>
      </c>
      <c r="D1" s="18" t="s">
        <v>272</v>
      </c>
      <c r="E1" s="18" t="s">
        <v>273</v>
      </c>
      <c r="F1" s="18" t="s">
        <v>81</v>
      </c>
      <c r="G1" s="19" t="s">
        <v>274</v>
      </c>
      <c r="H1" s="20"/>
      <c r="I1" s="20"/>
      <c r="J1" s="20"/>
      <c r="K1" s="21" t="s">
        <v>275</v>
      </c>
      <c r="L1" s="22"/>
      <c r="M1" s="20"/>
      <c r="N1" s="23"/>
      <c r="O1" s="20"/>
      <c r="P1" s="20"/>
      <c r="Q1" s="20"/>
      <c r="R1" s="20"/>
      <c r="S1" s="20"/>
      <c r="T1" s="20"/>
      <c r="U1" s="20"/>
      <c r="V1" s="20"/>
      <c r="W1" s="20"/>
      <c r="X1" s="20"/>
      <c r="Y1" s="20"/>
      <c r="Z1" s="20"/>
    </row>
    <row r="2" ht="12.75" customHeight="1">
      <c r="A2" s="24" t="s">
        <v>276</v>
      </c>
      <c r="B2" s="25"/>
      <c r="C2" s="25"/>
      <c r="D2" s="25"/>
      <c r="E2" s="26"/>
      <c r="F2" s="26"/>
      <c r="G2" s="25" t="s">
        <v>85</v>
      </c>
      <c r="H2" s="27"/>
      <c r="I2" s="27"/>
      <c r="J2" s="27"/>
      <c r="K2" s="26"/>
      <c r="L2" s="28"/>
      <c r="M2" s="20"/>
      <c r="N2" s="20"/>
      <c r="O2" s="20"/>
      <c r="P2" s="20"/>
      <c r="Q2" s="20"/>
      <c r="R2" s="20"/>
      <c r="S2" s="20"/>
      <c r="T2" s="20"/>
      <c r="U2" s="20"/>
      <c r="V2" s="20"/>
      <c r="W2" s="20"/>
      <c r="X2" s="20"/>
      <c r="Y2" s="20"/>
      <c r="Z2" s="20"/>
    </row>
    <row r="3" ht="12.75" customHeight="1">
      <c r="A3" s="29" t="s">
        <v>277</v>
      </c>
      <c r="B3" s="30" t="s">
        <v>278</v>
      </c>
      <c r="C3" s="31" t="s">
        <v>279</v>
      </c>
      <c r="D3" s="30" t="s">
        <v>280</v>
      </c>
      <c r="E3" s="29" t="s">
        <v>90</v>
      </c>
      <c r="F3" s="32"/>
      <c r="G3" s="29" t="s">
        <v>91</v>
      </c>
      <c r="H3" s="30" t="s">
        <v>92</v>
      </c>
      <c r="I3" s="30" t="s">
        <v>93</v>
      </c>
      <c r="J3" s="30" t="s">
        <v>94</v>
      </c>
      <c r="K3" s="29" t="s">
        <v>95</v>
      </c>
      <c r="L3" s="32"/>
      <c r="M3" s="20"/>
      <c r="N3" s="20"/>
      <c r="O3" s="20"/>
      <c r="P3" s="20"/>
      <c r="Q3" s="20"/>
      <c r="R3" s="20"/>
      <c r="S3" s="20"/>
      <c r="T3" s="20"/>
      <c r="U3" s="20"/>
      <c r="V3" s="20"/>
      <c r="W3" s="20"/>
      <c r="X3" s="20"/>
      <c r="Y3" s="20"/>
      <c r="Z3" s="20"/>
    </row>
    <row r="4" ht="12.75" customHeight="1">
      <c r="A4" s="33" t="s">
        <v>96</v>
      </c>
      <c r="B4" s="29" t="s">
        <v>97</v>
      </c>
      <c r="C4" s="29" t="s">
        <v>98</v>
      </c>
      <c r="D4" s="29"/>
      <c r="E4" s="29" t="s">
        <v>99</v>
      </c>
      <c r="F4" s="34" t="s">
        <v>100</v>
      </c>
      <c r="G4" s="33" t="s">
        <v>96</v>
      </c>
      <c r="H4" s="30" t="s">
        <v>97</v>
      </c>
      <c r="I4" s="30" t="s">
        <v>98</v>
      </c>
      <c r="J4" s="30"/>
      <c r="K4" s="29" t="s">
        <v>99</v>
      </c>
      <c r="L4" s="34" t="s">
        <v>100</v>
      </c>
      <c r="M4" s="20"/>
      <c r="N4" s="20"/>
      <c r="O4" s="20"/>
      <c r="P4" s="20"/>
      <c r="Q4" s="20"/>
      <c r="R4" s="20"/>
      <c r="S4" s="20"/>
      <c r="T4" s="20"/>
      <c r="U4" s="20"/>
      <c r="V4" s="20"/>
      <c r="W4" s="20"/>
      <c r="X4" s="20"/>
      <c r="Y4" s="20"/>
      <c r="Z4" s="20"/>
    </row>
    <row r="5" ht="12.75" customHeight="1">
      <c r="A5" s="35" t="s">
        <v>101</v>
      </c>
      <c r="B5" s="36">
        <v>100.0</v>
      </c>
      <c r="C5" s="37" t="s">
        <v>281</v>
      </c>
      <c r="D5" s="38"/>
      <c r="E5" s="39">
        <v>100.0</v>
      </c>
      <c r="F5" s="40">
        <v>100.0</v>
      </c>
      <c r="G5" s="41" t="s">
        <v>101</v>
      </c>
      <c r="H5" s="42">
        <v>0.0</v>
      </c>
      <c r="I5" s="43"/>
      <c r="J5" s="41"/>
      <c r="K5" s="42">
        <v>0.0</v>
      </c>
      <c r="L5" s="44">
        <v>0.0</v>
      </c>
      <c r="M5" s="20"/>
      <c r="N5" s="20"/>
      <c r="O5" s="20"/>
      <c r="P5" s="20"/>
      <c r="Q5" s="20"/>
      <c r="R5" s="20"/>
      <c r="S5" s="20"/>
      <c r="T5" s="20"/>
      <c r="U5" s="20"/>
      <c r="V5" s="20"/>
      <c r="W5" s="20"/>
      <c r="X5" s="20"/>
      <c r="Y5" s="20"/>
      <c r="Z5" s="20"/>
    </row>
    <row r="6" ht="12.75" customHeight="1">
      <c r="A6" s="35" t="s">
        <v>102</v>
      </c>
      <c r="B6" s="36">
        <v>20.0</v>
      </c>
      <c r="C6" s="37" t="s">
        <v>282</v>
      </c>
      <c r="D6" s="38"/>
      <c r="E6" s="39">
        <v>20.0</v>
      </c>
      <c r="F6" s="40">
        <v>20.0</v>
      </c>
      <c r="G6" s="41" t="s">
        <v>102</v>
      </c>
      <c r="H6" s="42">
        <v>0.0</v>
      </c>
      <c r="I6" s="43"/>
      <c r="J6" s="41"/>
      <c r="K6" s="42">
        <v>0.0</v>
      </c>
      <c r="L6" s="44">
        <v>0.0</v>
      </c>
      <c r="M6" s="20"/>
      <c r="N6" s="20"/>
      <c r="O6" s="20"/>
      <c r="P6" s="20"/>
      <c r="Q6" s="20"/>
      <c r="R6" s="20"/>
      <c r="S6" s="20"/>
      <c r="T6" s="20"/>
      <c r="U6" s="20"/>
      <c r="V6" s="20"/>
      <c r="W6" s="20"/>
      <c r="X6" s="20"/>
      <c r="Y6" s="20"/>
      <c r="Z6" s="20"/>
    </row>
    <row r="7" ht="12.75" customHeight="1">
      <c r="A7" s="35" t="s">
        <v>103</v>
      </c>
      <c r="B7" s="36">
        <v>500.0</v>
      </c>
      <c r="C7" s="37" t="s">
        <v>283</v>
      </c>
      <c r="D7" s="38"/>
      <c r="E7" s="39">
        <v>500.0</v>
      </c>
      <c r="F7" s="40">
        <v>500.0</v>
      </c>
      <c r="G7" s="41" t="s">
        <v>103</v>
      </c>
      <c r="H7" s="42">
        <v>0.0</v>
      </c>
      <c r="I7" s="43"/>
      <c r="J7" s="41"/>
      <c r="K7" s="42">
        <v>0.0</v>
      </c>
      <c r="L7" s="44">
        <v>0.0</v>
      </c>
      <c r="M7" s="20"/>
      <c r="N7" s="20"/>
      <c r="O7" s="20"/>
      <c r="P7" s="20"/>
      <c r="Q7" s="20"/>
      <c r="R7" s="20"/>
      <c r="S7" s="20"/>
      <c r="T7" s="20"/>
      <c r="U7" s="20"/>
      <c r="V7" s="20"/>
      <c r="W7" s="20"/>
      <c r="X7" s="20"/>
      <c r="Y7" s="20"/>
      <c r="Z7" s="20"/>
    </row>
    <row r="8" ht="12.75" customHeight="1">
      <c r="A8" s="35" t="s">
        <v>104</v>
      </c>
      <c r="B8" s="36">
        <v>0.0</v>
      </c>
      <c r="C8" s="37"/>
      <c r="D8" s="38"/>
      <c r="E8" s="36">
        <v>0.0</v>
      </c>
      <c r="F8" s="45">
        <v>0.0</v>
      </c>
      <c r="G8" s="41" t="s">
        <v>104</v>
      </c>
      <c r="H8" s="42">
        <v>0.0</v>
      </c>
      <c r="I8" s="43"/>
      <c r="J8" s="41"/>
      <c r="K8" s="42">
        <v>0.0</v>
      </c>
      <c r="L8" s="44">
        <v>0.0</v>
      </c>
      <c r="M8" s="20"/>
      <c r="N8" s="20"/>
      <c r="O8" s="20"/>
      <c r="P8" s="20"/>
      <c r="Q8" s="20"/>
      <c r="R8" s="20"/>
      <c r="S8" s="20"/>
      <c r="T8" s="20"/>
      <c r="U8" s="20"/>
      <c r="V8" s="20"/>
      <c r="W8" s="20"/>
      <c r="X8" s="20"/>
      <c r="Y8" s="20"/>
      <c r="Z8" s="20"/>
    </row>
    <row r="9" ht="12.75" customHeight="1">
      <c r="A9" s="38" t="s">
        <v>105</v>
      </c>
      <c r="B9" s="36">
        <v>0.0</v>
      </c>
      <c r="C9" s="37" t="s">
        <v>106</v>
      </c>
      <c r="D9" s="38"/>
      <c r="E9" s="46"/>
      <c r="F9" s="47"/>
      <c r="G9" s="41" t="s">
        <v>105</v>
      </c>
      <c r="H9" s="48">
        <v>0.0</v>
      </c>
      <c r="I9" s="49" t="s">
        <v>106</v>
      </c>
      <c r="J9" s="41"/>
      <c r="K9" s="50"/>
      <c r="L9" s="51"/>
      <c r="M9" s="20"/>
      <c r="N9" s="20"/>
      <c r="O9" s="20"/>
      <c r="P9" s="20"/>
      <c r="Q9" s="20"/>
      <c r="R9" s="20"/>
      <c r="S9" s="20"/>
      <c r="T9" s="20"/>
      <c r="U9" s="20"/>
      <c r="V9" s="20"/>
      <c r="W9" s="20"/>
      <c r="X9" s="20"/>
      <c r="Y9" s="20"/>
      <c r="Z9" s="20"/>
    </row>
    <row r="10" ht="12.75" customHeight="1">
      <c r="A10" s="52" t="s">
        <v>107</v>
      </c>
      <c r="B10" s="36"/>
      <c r="C10" s="37"/>
      <c r="D10" s="38"/>
      <c r="E10" s="36">
        <v>0.0</v>
      </c>
      <c r="F10" s="45">
        <v>0.0</v>
      </c>
      <c r="G10" s="53" t="s">
        <v>107</v>
      </c>
      <c r="H10" s="42"/>
      <c r="I10" s="43"/>
      <c r="J10" s="41"/>
      <c r="K10" s="42">
        <v>0.0</v>
      </c>
      <c r="L10" s="44">
        <v>0.0</v>
      </c>
      <c r="M10" s="20"/>
      <c r="N10" s="20"/>
      <c r="O10" s="20"/>
      <c r="P10" s="20"/>
      <c r="Q10" s="20"/>
      <c r="R10" s="20"/>
      <c r="S10" s="20"/>
      <c r="T10" s="20"/>
      <c r="U10" s="20"/>
      <c r="V10" s="20"/>
      <c r="W10" s="20"/>
      <c r="X10" s="20"/>
      <c r="Y10" s="20"/>
      <c r="Z10" s="20"/>
    </row>
    <row r="11" ht="12.75" customHeight="1">
      <c r="A11" s="52" t="s">
        <v>108</v>
      </c>
      <c r="B11" s="36"/>
      <c r="C11" s="37"/>
      <c r="D11" s="38"/>
      <c r="E11" s="36">
        <v>0.0</v>
      </c>
      <c r="F11" s="45">
        <v>0.0</v>
      </c>
      <c r="G11" s="53" t="s">
        <v>108</v>
      </c>
      <c r="H11" s="42"/>
      <c r="I11" s="43"/>
      <c r="J11" s="41"/>
      <c r="K11" s="42">
        <v>0.0</v>
      </c>
      <c r="L11" s="44">
        <v>0.0</v>
      </c>
      <c r="M11" s="20"/>
      <c r="N11" s="20"/>
      <c r="O11" s="20"/>
      <c r="P11" s="20"/>
      <c r="Q11" s="20"/>
      <c r="R11" s="20"/>
      <c r="S11" s="20"/>
      <c r="T11" s="20"/>
      <c r="U11" s="20"/>
      <c r="V11" s="20"/>
      <c r="W11" s="20"/>
      <c r="X11" s="20"/>
      <c r="Y11" s="20"/>
      <c r="Z11" s="20"/>
    </row>
    <row r="12" ht="12.75" customHeight="1">
      <c r="A12" s="52" t="s">
        <v>109</v>
      </c>
      <c r="B12" s="36" t="s">
        <v>110</v>
      </c>
      <c r="C12" s="37"/>
      <c r="D12" s="38"/>
      <c r="E12" s="36"/>
      <c r="F12" s="45"/>
      <c r="G12" s="53" t="s">
        <v>109</v>
      </c>
      <c r="H12" s="42"/>
      <c r="I12" s="43"/>
      <c r="J12" s="41"/>
      <c r="K12" s="42">
        <v>0.0</v>
      </c>
      <c r="L12" s="44">
        <v>0.0</v>
      </c>
      <c r="M12" s="20"/>
      <c r="N12" s="20"/>
      <c r="O12" s="20"/>
      <c r="P12" s="20"/>
      <c r="Q12" s="20"/>
      <c r="R12" s="20"/>
      <c r="S12" s="20"/>
      <c r="T12" s="20"/>
      <c r="U12" s="20"/>
      <c r="V12" s="20"/>
      <c r="W12" s="20"/>
      <c r="X12" s="20"/>
      <c r="Y12" s="20"/>
      <c r="Z12" s="20"/>
    </row>
    <row r="13" ht="12.75" customHeight="1">
      <c r="A13" s="52" t="s">
        <v>111</v>
      </c>
      <c r="B13" s="36"/>
      <c r="C13" s="37"/>
      <c r="D13" s="38"/>
      <c r="E13" s="36"/>
      <c r="F13" s="45"/>
      <c r="G13" s="53" t="s">
        <v>111</v>
      </c>
      <c r="H13" s="42"/>
      <c r="I13" s="43"/>
      <c r="J13" s="41"/>
      <c r="K13" s="42">
        <v>0.0</v>
      </c>
      <c r="L13" s="44">
        <v>0.0</v>
      </c>
      <c r="M13" s="20"/>
      <c r="N13" s="20"/>
      <c r="O13" s="20"/>
      <c r="P13" s="20"/>
      <c r="Q13" s="20"/>
      <c r="R13" s="20"/>
      <c r="S13" s="20"/>
      <c r="T13" s="20"/>
      <c r="U13" s="20"/>
      <c r="V13" s="20"/>
      <c r="W13" s="20"/>
      <c r="X13" s="20"/>
      <c r="Y13" s="20"/>
      <c r="Z13" s="20"/>
    </row>
    <row r="14" ht="12.75" customHeight="1">
      <c r="A14" s="52" t="s">
        <v>112</v>
      </c>
      <c r="B14" s="36"/>
      <c r="C14" s="37"/>
      <c r="D14" s="38"/>
      <c r="E14" s="36"/>
      <c r="F14" s="45"/>
      <c r="G14" s="53" t="s">
        <v>112</v>
      </c>
      <c r="H14" s="42"/>
      <c r="I14" s="43"/>
      <c r="J14" s="41"/>
      <c r="K14" s="42">
        <v>0.0</v>
      </c>
      <c r="L14" s="44">
        <v>0.0</v>
      </c>
      <c r="M14" s="20"/>
      <c r="N14" s="20"/>
      <c r="O14" s="20"/>
      <c r="P14" s="20"/>
      <c r="Q14" s="20"/>
      <c r="R14" s="20"/>
      <c r="S14" s="20"/>
      <c r="T14" s="20"/>
      <c r="U14" s="20"/>
      <c r="V14" s="20"/>
      <c r="W14" s="20"/>
      <c r="X14" s="20"/>
      <c r="Y14" s="20"/>
      <c r="Z14" s="20"/>
    </row>
    <row r="15" ht="12.75" customHeight="1">
      <c r="A15" s="52" t="s">
        <v>113</v>
      </c>
      <c r="B15" s="36"/>
      <c r="C15" s="37"/>
      <c r="D15" s="38"/>
      <c r="E15" s="36">
        <v>0.0</v>
      </c>
      <c r="F15" s="45">
        <v>0.0</v>
      </c>
      <c r="G15" s="53" t="s">
        <v>113</v>
      </c>
      <c r="H15" s="42"/>
      <c r="I15" s="43"/>
      <c r="J15" s="41"/>
      <c r="K15" s="42">
        <v>0.0</v>
      </c>
      <c r="L15" s="44">
        <v>0.0</v>
      </c>
      <c r="M15" s="20"/>
      <c r="N15" s="20"/>
      <c r="O15" s="20"/>
      <c r="P15" s="20"/>
      <c r="Q15" s="20"/>
      <c r="R15" s="20"/>
      <c r="S15" s="20"/>
      <c r="T15" s="20"/>
      <c r="U15" s="20"/>
      <c r="V15" s="20"/>
      <c r="W15" s="20"/>
      <c r="X15" s="20"/>
      <c r="Y15" s="20"/>
      <c r="Z15" s="20"/>
    </row>
    <row r="16" ht="26.25" customHeight="1">
      <c r="A16" s="54" t="s">
        <v>114</v>
      </c>
      <c r="B16" s="55"/>
      <c r="C16" s="54"/>
      <c r="D16" s="38"/>
      <c r="E16" s="46"/>
      <c r="F16" s="47"/>
      <c r="G16" s="41" t="s">
        <v>114</v>
      </c>
      <c r="H16" s="48"/>
      <c r="I16" s="56"/>
      <c r="J16" s="41"/>
      <c r="K16" s="50"/>
      <c r="L16" s="51"/>
      <c r="M16" s="20"/>
      <c r="N16" s="20"/>
      <c r="O16" s="20"/>
      <c r="P16" s="20"/>
      <c r="Q16" s="20"/>
      <c r="R16" s="20"/>
      <c r="S16" s="20"/>
      <c r="T16" s="20"/>
      <c r="U16" s="20"/>
      <c r="V16" s="20"/>
      <c r="W16" s="20"/>
      <c r="X16" s="20"/>
      <c r="Y16" s="20"/>
      <c r="Z16" s="20"/>
    </row>
    <row r="17" ht="12.75" customHeight="1">
      <c r="A17" s="38" t="s">
        <v>115</v>
      </c>
      <c r="B17" s="36">
        <v>0.0</v>
      </c>
      <c r="C17" s="37"/>
      <c r="D17" s="38"/>
      <c r="E17" s="36">
        <v>0.0</v>
      </c>
      <c r="F17" s="45">
        <v>0.0</v>
      </c>
      <c r="G17" s="41" t="s">
        <v>115</v>
      </c>
      <c r="H17" s="42"/>
      <c r="I17" s="43"/>
      <c r="J17" s="41"/>
      <c r="K17" s="42">
        <v>0.0</v>
      </c>
      <c r="L17" s="44">
        <v>0.0</v>
      </c>
      <c r="M17" s="20"/>
      <c r="N17" s="20"/>
      <c r="O17" s="20"/>
      <c r="P17" s="20"/>
      <c r="Q17" s="20"/>
      <c r="R17" s="20"/>
      <c r="S17" s="20"/>
      <c r="T17" s="20"/>
      <c r="U17" s="20"/>
      <c r="V17" s="20"/>
      <c r="W17" s="20"/>
      <c r="X17" s="20"/>
      <c r="Y17" s="20"/>
      <c r="Z17" s="20"/>
    </row>
    <row r="18" ht="12.75" customHeight="1">
      <c r="A18" s="38" t="s">
        <v>115</v>
      </c>
      <c r="B18" s="36"/>
      <c r="C18" s="37"/>
      <c r="D18" s="38"/>
      <c r="E18" s="36">
        <v>0.0</v>
      </c>
      <c r="F18" s="45">
        <v>0.0</v>
      </c>
      <c r="G18" s="41" t="s">
        <v>115</v>
      </c>
      <c r="H18" s="42"/>
      <c r="I18" s="43"/>
      <c r="J18" s="41"/>
      <c r="K18" s="42">
        <v>0.0</v>
      </c>
      <c r="L18" s="44">
        <v>0.0</v>
      </c>
      <c r="M18" s="20"/>
      <c r="N18" s="20"/>
      <c r="O18" s="20"/>
      <c r="P18" s="20"/>
      <c r="Q18" s="20"/>
      <c r="R18" s="20"/>
      <c r="S18" s="20"/>
      <c r="T18" s="20"/>
      <c r="U18" s="20"/>
      <c r="V18" s="20"/>
      <c r="W18" s="20"/>
      <c r="X18" s="20"/>
      <c r="Y18" s="20"/>
      <c r="Z18" s="20"/>
    </row>
    <row r="19" ht="12.75" customHeight="1">
      <c r="A19" s="57" t="s">
        <v>116</v>
      </c>
      <c r="B19" s="58"/>
      <c r="C19" s="59"/>
      <c r="D19" s="57"/>
      <c r="E19" s="46"/>
      <c r="F19" s="47"/>
      <c r="G19" s="60" t="s">
        <v>116</v>
      </c>
      <c r="H19" s="50"/>
      <c r="I19" s="49"/>
      <c r="J19" s="60"/>
      <c r="K19" s="50"/>
      <c r="L19" s="51"/>
      <c r="M19" s="20"/>
      <c r="N19" s="20"/>
      <c r="O19" s="20"/>
      <c r="P19" s="20"/>
      <c r="Q19" s="20"/>
      <c r="R19" s="20"/>
      <c r="S19" s="20"/>
      <c r="T19" s="20"/>
      <c r="U19" s="20"/>
      <c r="V19" s="20"/>
      <c r="W19" s="20"/>
      <c r="X19" s="20"/>
      <c r="Y19" s="20"/>
      <c r="Z19" s="20"/>
    </row>
    <row r="20" ht="12.75" customHeight="1">
      <c r="A20" s="38" t="s">
        <v>117</v>
      </c>
      <c r="B20" s="55">
        <f>SUM(B5:B18)</f>
        <v>620</v>
      </c>
      <c r="C20" s="55"/>
      <c r="D20" s="38"/>
      <c r="E20" s="55">
        <f t="shared" ref="E20:F20" si="1">SUM(E5,E6,E7,E8,E10,E11,E15,E17,E18)</f>
        <v>620</v>
      </c>
      <c r="F20" s="61">
        <f t="shared" si="1"/>
        <v>620</v>
      </c>
      <c r="G20" s="41" t="s">
        <v>117</v>
      </c>
      <c r="H20" s="48">
        <f>SUM(H5:H18)</f>
        <v>0</v>
      </c>
      <c r="I20" s="56"/>
      <c r="J20" s="41"/>
      <c r="K20" s="48">
        <f t="shared" ref="K20:L20" si="2">SUM(K5:K19)</f>
        <v>0</v>
      </c>
      <c r="L20" s="62">
        <f t="shared" si="2"/>
        <v>0</v>
      </c>
      <c r="M20" s="20"/>
      <c r="N20" s="20"/>
      <c r="O20" s="20"/>
      <c r="P20" s="20"/>
      <c r="Q20" s="20"/>
      <c r="R20" s="20"/>
      <c r="S20" s="20"/>
      <c r="T20" s="20"/>
      <c r="U20" s="20"/>
      <c r="V20" s="20"/>
      <c r="W20" s="20"/>
      <c r="X20" s="20"/>
      <c r="Y20" s="20"/>
      <c r="Z20" s="20"/>
    </row>
    <row r="21" ht="12.75" customHeight="1">
      <c r="A21" s="63" t="s">
        <v>118</v>
      </c>
      <c r="B21" s="27"/>
      <c r="C21" s="64"/>
      <c r="D21" s="27"/>
      <c r="E21" s="65"/>
      <c r="F21" s="66"/>
      <c r="G21" s="27" t="s">
        <v>119</v>
      </c>
      <c r="H21" s="27"/>
      <c r="I21" s="64"/>
      <c r="J21" s="27" t="s">
        <v>94</v>
      </c>
      <c r="K21" s="27" t="s">
        <v>120</v>
      </c>
      <c r="L21" s="67" t="s">
        <v>121</v>
      </c>
      <c r="M21" s="20"/>
      <c r="N21" s="20"/>
      <c r="O21" s="20"/>
      <c r="P21" s="20"/>
      <c r="Q21" s="20"/>
      <c r="R21" s="20"/>
      <c r="S21" s="20"/>
      <c r="T21" s="20"/>
      <c r="U21" s="20"/>
      <c r="V21" s="20"/>
      <c r="W21" s="20"/>
      <c r="X21" s="20"/>
      <c r="Y21" s="20"/>
      <c r="Z21" s="20"/>
    </row>
    <row r="22" ht="12.75" customHeight="1">
      <c r="A22" s="30"/>
      <c r="B22" s="30"/>
      <c r="C22" s="68"/>
      <c r="D22" s="30"/>
      <c r="E22" s="69"/>
      <c r="F22" s="70"/>
      <c r="G22" s="29" t="s">
        <v>122</v>
      </c>
      <c r="H22" s="29"/>
      <c r="I22" s="71"/>
      <c r="J22" s="29"/>
      <c r="K22" s="29" t="s">
        <v>93</v>
      </c>
      <c r="L22" s="34" t="s">
        <v>92</v>
      </c>
      <c r="M22" s="20"/>
      <c r="N22" s="20"/>
      <c r="O22" s="20"/>
      <c r="P22" s="20"/>
      <c r="Q22" s="20"/>
      <c r="R22" s="20"/>
      <c r="S22" s="20"/>
      <c r="T22" s="20"/>
      <c r="U22" s="20"/>
      <c r="V22" s="20"/>
      <c r="W22" s="20"/>
      <c r="X22" s="20"/>
      <c r="Y22" s="20"/>
      <c r="Z22" s="20"/>
    </row>
    <row r="23" ht="12.75" customHeight="1">
      <c r="A23" s="72"/>
      <c r="B23" s="30" t="s">
        <v>97</v>
      </c>
      <c r="C23" s="68" t="s">
        <v>98</v>
      </c>
      <c r="D23" s="30"/>
      <c r="E23" s="29" t="s">
        <v>99</v>
      </c>
      <c r="F23" s="34" t="s">
        <v>100</v>
      </c>
      <c r="G23" s="73" t="s">
        <v>123</v>
      </c>
      <c r="H23" s="29" t="s">
        <v>97</v>
      </c>
      <c r="I23" s="71" t="s">
        <v>98</v>
      </c>
      <c r="J23" s="29"/>
      <c r="K23" s="29" t="s">
        <v>99</v>
      </c>
      <c r="L23" s="34" t="s">
        <v>100</v>
      </c>
      <c r="M23" s="20"/>
      <c r="N23" s="20"/>
      <c r="O23" s="20"/>
      <c r="P23" s="20"/>
      <c r="Q23" s="20"/>
      <c r="R23" s="20"/>
      <c r="S23" s="20"/>
      <c r="T23" s="20"/>
      <c r="U23" s="20"/>
      <c r="V23" s="20"/>
      <c r="W23" s="20"/>
      <c r="X23" s="20"/>
      <c r="Y23" s="20"/>
      <c r="Z23" s="20"/>
    </row>
    <row r="24" ht="12.75" customHeight="1">
      <c r="A24" s="74" t="s">
        <v>124</v>
      </c>
      <c r="B24" s="83">
        <v>0.0</v>
      </c>
      <c r="C24" s="76"/>
      <c r="D24" s="74"/>
      <c r="E24" s="83">
        <v>0.0</v>
      </c>
      <c r="F24" s="84">
        <v>0.0</v>
      </c>
      <c r="G24" s="78" t="s">
        <v>126</v>
      </c>
      <c r="H24" s="79">
        <v>0.0</v>
      </c>
      <c r="I24" s="80"/>
      <c r="J24" s="81"/>
      <c r="K24" s="79">
        <v>0.0</v>
      </c>
      <c r="L24" s="82">
        <v>0.0</v>
      </c>
      <c r="M24" s="20"/>
      <c r="N24" s="20"/>
      <c r="O24" s="20"/>
      <c r="P24" s="20"/>
      <c r="Q24" s="20"/>
      <c r="R24" s="20"/>
      <c r="S24" s="20"/>
      <c r="T24" s="20"/>
      <c r="U24" s="20"/>
      <c r="V24" s="20"/>
      <c r="W24" s="20"/>
      <c r="X24" s="20"/>
      <c r="Y24" s="20"/>
      <c r="Z24" s="20"/>
    </row>
    <row r="25" ht="12.75" customHeight="1">
      <c r="A25" s="74" t="s">
        <v>127</v>
      </c>
      <c r="B25" s="75">
        <v>0.0</v>
      </c>
      <c r="C25" s="76"/>
      <c r="D25" s="74"/>
      <c r="E25" s="83">
        <v>0.0</v>
      </c>
      <c r="F25" s="84">
        <v>0.0</v>
      </c>
      <c r="G25" s="78" t="s">
        <v>128</v>
      </c>
      <c r="H25" s="79">
        <v>0.0</v>
      </c>
      <c r="I25" s="80"/>
      <c r="J25" s="81"/>
      <c r="K25" s="79">
        <v>0.0</v>
      </c>
      <c r="L25" s="82">
        <v>0.0</v>
      </c>
      <c r="M25" s="20"/>
      <c r="N25" s="20"/>
      <c r="O25" s="20"/>
      <c r="P25" s="20"/>
      <c r="Q25" s="20"/>
      <c r="R25" s="20"/>
      <c r="S25" s="20"/>
      <c r="T25" s="20"/>
      <c r="U25" s="20"/>
      <c r="V25" s="20"/>
      <c r="W25" s="20"/>
      <c r="X25" s="20"/>
      <c r="Y25" s="20"/>
      <c r="Z25" s="20"/>
    </row>
    <row r="26" ht="12.75" customHeight="1">
      <c r="A26" s="74" t="s">
        <v>129</v>
      </c>
      <c r="B26" s="83">
        <v>20.0</v>
      </c>
      <c r="C26" s="76" t="s">
        <v>284</v>
      </c>
      <c r="D26" s="74"/>
      <c r="E26" s="75">
        <v>20.0</v>
      </c>
      <c r="F26" s="77">
        <v>20.0</v>
      </c>
      <c r="G26" s="78" t="s">
        <v>130</v>
      </c>
      <c r="H26" s="79">
        <v>0.0</v>
      </c>
      <c r="I26" s="80"/>
      <c r="J26" s="81"/>
      <c r="K26" s="79">
        <v>0.0</v>
      </c>
      <c r="L26" s="82">
        <v>0.0</v>
      </c>
      <c r="M26" s="20"/>
      <c r="N26" s="20"/>
      <c r="O26" s="20"/>
      <c r="P26" s="20"/>
      <c r="Q26" s="20"/>
      <c r="R26" s="20"/>
      <c r="S26" s="20"/>
      <c r="T26" s="20"/>
      <c r="U26" s="20"/>
      <c r="V26" s="20"/>
      <c r="W26" s="20"/>
      <c r="X26" s="20"/>
      <c r="Y26" s="20"/>
      <c r="Z26" s="20"/>
    </row>
    <row r="27" ht="12.75" customHeight="1">
      <c r="A27" s="74" t="s">
        <v>131</v>
      </c>
      <c r="B27" s="83">
        <v>1600.0</v>
      </c>
      <c r="C27" s="76" t="s">
        <v>285</v>
      </c>
      <c r="D27" s="74"/>
      <c r="E27" s="85">
        <v>460.0</v>
      </c>
      <c r="F27" s="77">
        <v>460.0</v>
      </c>
      <c r="G27" s="81" t="s">
        <v>133</v>
      </c>
      <c r="H27" s="79">
        <v>0.0</v>
      </c>
      <c r="I27" s="80"/>
      <c r="J27" s="81"/>
      <c r="K27" s="79">
        <v>0.0</v>
      </c>
      <c r="L27" s="82">
        <v>0.0</v>
      </c>
      <c r="M27" s="20"/>
      <c r="N27" s="20"/>
      <c r="O27" s="20"/>
      <c r="P27" s="20"/>
      <c r="Q27" s="20"/>
      <c r="R27" s="20"/>
      <c r="S27" s="20"/>
      <c r="T27" s="20"/>
      <c r="U27" s="20"/>
      <c r="V27" s="20"/>
      <c r="W27" s="20"/>
      <c r="X27" s="20"/>
      <c r="Y27" s="20"/>
      <c r="Z27" s="20"/>
    </row>
    <row r="28" ht="12.75" customHeight="1">
      <c r="A28" s="74" t="s">
        <v>134</v>
      </c>
      <c r="B28" s="86">
        <v>0.0</v>
      </c>
      <c r="C28" s="76"/>
      <c r="D28" s="74"/>
      <c r="E28" s="86">
        <v>0.0</v>
      </c>
      <c r="F28" s="84">
        <v>0.0</v>
      </c>
      <c r="G28" s="78" t="s">
        <v>135</v>
      </c>
      <c r="H28" s="87"/>
      <c r="I28" s="88"/>
      <c r="J28" s="81"/>
      <c r="K28" s="89"/>
      <c r="L28" s="90"/>
      <c r="M28" s="20"/>
      <c r="N28" s="20"/>
      <c r="O28" s="20"/>
      <c r="P28" s="20"/>
      <c r="Q28" s="20"/>
      <c r="R28" s="20"/>
      <c r="S28" s="20"/>
      <c r="T28" s="20"/>
      <c r="U28" s="20"/>
      <c r="V28" s="20"/>
      <c r="W28" s="20"/>
      <c r="X28" s="20"/>
      <c r="Y28" s="20"/>
      <c r="Z28" s="20"/>
    </row>
    <row r="29" ht="12.75" customHeight="1">
      <c r="A29" s="74"/>
      <c r="B29" s="74"/>
      <c r="C29" s="91"/>
      <c r="D29" s="74"/>
      <c r="E29" s="74"/>
      <c r="F29" s="92"/>
      <c r="G29" s="93" t="s">
        <v>136</v>
      </c>
      <c r="H29" s="89"/>
      <c r="I29" s="94" t="s">
        <v>106</v>
      </c>
      <c r="J29" s="81"/>
      <c r="K29" s="89"/>
      <c r="L29" s="90"/>
      <c r="M29" s="20"/>
      <c r="N29" s="20"/>
      <c r="O29" s="20"/>
      <c r="P29" s="20"/>
      <c r="Q29" s="20"/>
      <c r="R29" s="20"/>
      <c r="S29" s="20"/>
      <c r="T29" s="20"/>
      <c r="U29" s="20"/>
      <c r="V29" s="20"/>
      <c r="W29" s="20"/>
      <c r="X29" s="20"/>
      <c r="Y29" s="20"/>
      <c r="Z29" s="20"/>
    </row>
    <row r="30" ht="12.75" customHeight="1">
      <c r="A30" s="74" t="s">
        <v>137</v>
      </c>
      <c r="B30" s="83">
        <v>0.0</v>
      </c>
      <c r="C30" s="76"/>
      <c r="D30" s="74"/>
      <c r="E30" s="83">
        <v>0.0</v>
      </c>
      <c r="F30" s="84">
        <v>0.0</v>
      </c>
      <c r="G30" s="95" t="s">
        <v>138</v>
      </c>
      <c r="H30" s="79">
        <v>0.0</v>
      </c>
      <c r="I30" s="80"/>
      <c r="J30" s="81"/>
      <c r="K30" s="79">
        <v>0.0</v>
      </c>
      <c r="L30" s="82">
        <v>0.0</v>
      </c>
      <c r="M30" s="20"/>
      <c r="N30" s="20"/>
      <c r="O30" s="20"/>
      <c r="P30" s="20"/>
      <c r="Q30" s="20"/>
      <c r="R30" s="20"/>
      <c r="S30" s="20"/>
      <c r="T30" s="20"/>
      <c r="U30" s="20"/>
      <c r="V30" s="20"/>
      <c r="W30" s="20"/>
      <c r="X30" s="20"/>
      <c r="Y30" s="20"/>
      <c r="Z30" s="20"/>
    </row>
    <row r="31" ht="27.0" customHeight="1">
      <c r="A31" s="74" t="s">
        <v>139</v>
      </c>
      <c r="B31" s="83">
        <v>0.0</v>
      </c>
      <c r="C31" s="76"/>
      <c r="D31" s="74"/>
      <c r="E31" s="83">
        <v>0.0</v>
      </c>
      <c r="F31" s="84">
        <v>0.0</v>
      </c>
      <c r="G31" s="88" t="s">
        <v>140</v>
      </c>
      <c r="H31" s="87"/>
      <c r="I31" s="88"/>
      <c r="J31" s="81"/>
      <c r="K31" s="89"/>
      <c r="L31" s="90"/>
      <c r="M31" s="20"/>
      <c r="N31" s="20"/>
      <c r="O31" s="20"/>
      <c r="P31" s="20"/>
      <c r="Q31" s="20"/>
      <c r="R31" s="20"/>
      <c r="S31" s="20"/>
      <c r="T31" s="20"/>
      <c r="U31" s="20"/>
      <c r="V31" s="20"/>
      <c r="W31" s="20"/>
      <c r="X31" s="20"/>
      <c r="Y31" s="20"/>
      <c r="Z31" s="20"/>
    </row>
    <row r="32" ht="12.75" customHeight="1">
      <c r="A32" s="74" t="s">
        <v>141</v>
      </c>
      <c r="B32" s="83">
        <v>0.0</v>
      </c>
      <c r="C32" s="76"/>
      <c r="D32" s="74"/>
      <c r="E32" s="83">
        <v>0.0</v>
      </c>
      <c r="F32" s="84">
        <v>0.0</v>
      </c>
      <c r="G32" s="81" t="s">
        <v>115</v>
      </c>
      <c r="H32" s="79">
        <v>0.0</v>
      </c>
      <c r="I32" s="80"/>
      <c r="J32" s="81"/>
      <c r="K32" s="79">
        <v>0.0</v>
      </c>
      <c r="L32" s="82">
        <v>0.0</v>
      </c>
      <c r="M32" s="20"/>
      <c r="N32" s="20"/>
      <c r="O32" s="20"/>
      <c r="P32" s="20"/>
      <c r="Q32" s="20"/>
      <c r="R32" s="20"/>
      <c r="S32" s="20"/>
      <c r="T32" s="20"/>
      <c r="U32" s="20"/>
      <c r="V32" s="20"/>
      <c r="W32" s="20"/>
      <c r="X32" s="20"/>
      <c r="Y32" s="20"/>
      <c r="Z32" s="20"/>
    </row>
    <row r="33" ht="12.75" customHeight="1">
      <c r="A33" s="74" t="s">
        <v>142</v>
      </c>
      <c r="B33" s="83">
        <v>0.0</v>
      </c>
      <c r="C33" s="76"/>
      <c r="D33" s="74"/>
      <c r="E33" s="83">
        <v>0.0</v>
      </c>
      <c r="F33" s="84">
        <v>0.0</v>
      </c>
      <c r="G33" s="96" t="s">
        <v>143</v>
      </c>
      <c r="H33" s="89"/>
      <c r="I33" s="94"/>
      <c r="J33" s="96"/>
      <c r="K33" s="89"/>
      <c r="L33" s="90"/>
      <c r="M33" s="20"/>
      <c r="N33" s="20"/>
      <c r="O33" s="20"/>
      <c r="P33" s="20"/>
      <c r="Q33" s="20"/>
      <c r="R33" s="20"/>
      <c r="S33" s="20"/>
      <c r="T33" s="20"/>
      <c r="U33" s="20"/>
      <c r="V33" s="20"/>
      <c r="W33" s="20"/>
      <c r="X33" s="20"/>
      <c r="Y33" s="20"/>
      <c r="Z33" s="20"/>
    </row>
    <row r="34" ht="12.75" customHeight="1">
      <c r="A34" s="97" t="s">
        <v>144</v>
      </c>
      <c r="B34" s="98"/>
      <c r="C34" s="99"/>
      <c r="D34" s="97"/>
      <c r="E34" s="98"/>
      <c r="F34" s="100"/>
      <c r="G34" s="81" t="s">
        <v>117</v>
      </c>
      <c r="H34" s="87">
        <f>SUM(H24:H32)</f>
        <v>0</v>
      </c>
      <c r="I34" s="88"/>
      <c r="J34" s="81"/>
      <c r="K34" s="87">
        <f t="shared" ref="K34:L34" si="3">SUM(K24,K25,K26,K27,K30,K32)</f>
        <v>0</v>
      </c>
      <c r="L34" s="101">
        <f t="shared" si="3"/>
        <v>0</v>
      </c>
      <c r="M34" s="20"/>
      <c r="N34" s="20"/>
      <c r="O34" s="20"/>
      <c r="P34" s="20"/>
      <c r="Q34" s="20"/>
      <c r="R34" s="20"/>
      <c r="S34" s="20"/>
      <c r="T34" s="20"/>
      <c r="U34" s="20"/>
      <c r="V34" s="20"/>
      <c r="W34" s="20"/>
      <c r="X34" s="20"/>
      <c r="Y34" s="20"/>
      <c r="Z34" s="20"/>
    </row>
    <row r="35" ht="12.75" customHeight="1">
      <c r="A35" s="74" t="s">
        <v>115</v>
      </c>
      <c r="B35" s="83"/>
      <c r="C35" s="76"/>
      <c r="D35" s="74"/>
      <c r="E35" s="83">
        <v>0.0</v>
      </c>
      <c r="F35" s="84">
        <v>0.0</v>
      </c>
      <c r="G35" s="27" t="s">
        <v>145</v>
      </c>
      <c r="H35" s="27"/>
      <c r="I35" s="64"/>
      <c r="J35" s="27"/>
      <c r="K35" s="65"/>
      <c r="L35" s="66"/>
      <c r="M35" s="20"/>
      <c r="N35" s="20"/>
      <c r="O35" s="20"/>
      <c r="P35" s="20"/>
      <c r="Q35" s="20"/>
      <c r="R35" s="20"/>
      <c r="S35" s="20"/>
      <c r="T35" s="20"/>
      <c r="U35" s="20"/>
      <c r="V35" s="20"/>
      <c r="W35" s="20"/>
      <c r="X35" s="20"/>
      <c r="Y35" s="20"/>
      <c r="Z35" s="20"/>
    </row>
    <row r="36" ht="12.75" customHeight="1">
      <c r="A36" s="97" t="s">
        <v>146</v>
      </c>
      <c r="B36" s="97"/>
      <c r="C36" s="102"/>
      <c r="D36" s="97"/>
      <c r="E36" s="98"/>
      <c r="F36" s="100"/>
      <c r="G36" s="30" t="s">
        <v>147</v>
      </c>
      <c r="H36" s="30"/>
      <c r="I36" s="68"/>
      <c r="J36" s="30" t="s">
        <v>94</v>
      </c>
      <c r="K36" s="29"/>
      <c r="L36" s="70"/>
      <c r="M36" s="20"/>
      <c r="N36" s="20"/>
      <c r="O36" s="20"/>
      <c r="P36" s="20"/>
      <c r="Q36" s="20"/>
      <c r="R36" s="20"/>
      <c r="S36" s="20"/>
      <c r="T36" s="20"/>
      <c r="U36" s="20"/>
      <c r="V36" s="20"/>
      <c r="W36" s="20"/>
      <c r="X36" s="20"/>
      <c r="Y36" s="20"/>
      <c r="Z36" s="20"/>
    </row>
    <row r="37" ht="12.75" customHeight="1">
      <c r="A37" s="74" t="s">
        <v>117</v>
      </c>
      <c r="B37" s="103">
        <f>SUM(B24:B35)</f>
        <v>1620</v>
      </c>
      <c r="C37" s="104"/>
      <c r="D37" s="74"/>
      <c r="E37" s="103">
        <f t="shared" ref="E37:F37" si="4">SUM(E24:E36)</f>
        <v>480</v>
      </c>
      <c r="F37" s="105">
        <f t="shared" si="4"/>
        <v>480</v>
      </c>
      <c r="G37" s="30" t="s">
        <v>122</v>
      </c>
      <c r="H37" s="30"/>
      <c r="I37" s="68"/>
      <c r="J37" s="30"/>
      <c r="K37" s="29" t="s">
        <v>93</v>
      </c>
      <c r="L37" s="34" t="s">
        <v>92</v>
      </c>
      <c r="M37" s="20"/>
      <c r="N37" s="20"/>
      <c r="O37" s="20"/>
      <c r="P37" s="20"/>
      <c r="Q37" s="20"/>
      <c r="R37" s="20"/>
      <c r="S37" s="20"/>
      <c r="T37" s="20"/>
      <c r="U37" s="20"/>
      <c r="V37" s="20"/>
      <c r="W37" s="20"/>
      <c r="X37" s="20"/>
      <c r="Y37" s="20"/>
      <c r="Z37" s="20"/>
    </row>
    <row r="38" ht="12.75" customHeight="1">
      <c r="A38" s="63" t="s">
        <v>148</v>
      </c>
      <c r="B38" s="27"/>
      <c r="C38" s="64"/>
      <c r="D38" s="27"/>
      <c r="E38" s="27"/>
      <c r="F38" s="67"/>
      <c r="G38" s="72" t="s">
        <v>149</v>
      </c>
      <c r="H38" s="30" t="s">
        <v>97</v>
      </c>
      <c r="I38" s="68" t="s">
        <v>150</v>
      </c>
      <c r="J38" s="30"/>
      <c r="K38" s="29" t="s">
        <v>99</v>
      </c>
      <c r="L38" s="34" t="s">
        <v>100</v>
      </c>
      <c r="M38" s="20"/>
      <c r="N38" s="20"/>
      <c r="O38" s="20"/>
      <c r="P38" s="20"/>
      <c r="Q38" s="20"/>
      <c r="R38" s="20"/>
      <c r="S38" s="20"/>
      <c r="T38" s="20"/>
      <c r="U38" s="20"/>
      <c r="V38" s="20"/>
      <c r="W38" s="20"/>
      <c r="X38" s="20"/>
      <c r="Y38" s="20"/>
      <c r="Z38" s="20"/>
    </row>
    <row r="39" ht="12.75" customHeight="1">
      <c r="A39" s="30" t="s">
        <v>151</v>
      </c>
      <c r="B39" s="30"/>
      <c r="C39" s="68"/>
      <c r="D39" s="30"/>
      <c r="E39" s="30" t="s">
        <v>152</v>
      </c>
      <c r="F39" s="106" t="s">
        <v>153</v>
      </c>
      <c r="G39" s="107" t="s">
        <v>154</v>
      </c>
      <c r="H39" s="108">
        <v>0.0</v>
      </c>
      <c r="I39" s="109"/>
      <c r="J39" s="110"/>
      <c r="K39" s="108">
        <v>0.0</v>
      </c>
      <c r="L39" s="111">
        <v>0.0</v>
      </c>
      <c r="M39" s="20"/>
      <c r="N39" s="20"/>
      <c r="O39" s="20"/>
      <c r="P39" s="20"/>
      <c r="Q39" s="20"/>
      <c r="R39" s="20"/>
      <c r="S39" s="20"/>
      <c r="T39" s="20"/>
      <c r="U39" s="20"/>
      <c r="V39" s="20"/>
      <c r="W39" s="20"/>
      <c r="X39" s="20"/>
      <c r="Y39" s="20"/>
      <c r="Z39" s="20"/>
    </row>
    <row r="40" ht="12.75" customHeight="1">
      <c r="A40" s="30" t="s">
        <v>155</v>
      </c>
      <c r="B40" s="30"/>
      <c r="C40" s="68"/>
      <c r="D40" s="30"/>
      <c r="E40" s="30"/>
      <c r="F40" s="106"/>
      <c r="G40" s="112" t="s">
        <v>156</v>
      </c>
      <c r="H40" s="108">
        <v>0.0</v>
      </c>
      <c r="I40" s="109"/>
      <c r="J40" s="110"/>
      <c r="K40" s="108">
        <v>0.0</v>
      </c>
      <c r="L40" s="111">
        <v>0.0</v>
      </c>
      <c r="M40" s="20"/>
      <c r="N40" s="20"/>
      <c r="O40" s="20"/>
      <c r="P40" s="20"/>
      <c r="Q40" s="20"/>
      <c r="R40" s="20"/>
      <c r="S40" s="20"/>
      <c r="T40" s="20"/>
      <c r="U40" s="20"/>
      <c r="V40" s="20"/>
      <c r="W40" s="20"/>
      <c r="X40" s="20"/>
      <c r="Y40" s="20"/>
      <c r="Z40" s="20"/>
    </row>
    <row r="41" ht="12.75" customHeight="1">
      <c r="A41" s="113" t="s">
        <v>157</v>
      </c>
      <c r="B41" s="30" t="s">
        <v>97</v>
      </c>
      <c r="C41" s="68" t="s">
        <v>150</v>
      </c>
      <c r="D41" s="72"/>
      <c r="E41" s="29" t="s">
        <v>99</v>
      </c>
      <c r="F41" s="34" t="s">
        <v>100</v>
      </c>
      <c r="G41" s="112" t="s">
        <v>158</v>
      </c>
      <c r="H41" s="108">
        <v>0.0</v>
      </c>
      <c r="I41" s="109"/>
      <c r="J41" s="110"/>
      <c r="K41" s="108">
        <v>0.0</v>
      </c>
      <c r="L41" s="111">
        <v>0.0</v>
      </c>
      <c r="M41" s="20"/>
      <c r="N41" s="20"/>
      <c r="O41" s="20"/>
      <c r="P41" s="20"/>
      <c r="Q41" s="20"/>
      <c r="R41" s="20"/>
      <c r="S41" s="20"/>
      <c r="T41" s="20"/>
      <c r="U41" s="20"/>
      <c r="V41" s="20"/>
      <c r="W41" s="20"/>
      <c r="X41" s="20"/>
      <c r="Y41" s="20"/>
      <c r="Z41" s="20"/>
    </row>
    <row r="42" ht="13.5" customHeight="1">
      <c r="A42" s="114" t="s">
        <v>159</v>
      </c>
      <c r="B42" s="115">
        <v>0.0</v>
      </c>
      <c r="C42" s="116"/>
      <c r="D42" s="117"/>
      <c r="E42" s="118"/>
      <c r="F42" s="118"/>
      <c r="G42" s="119" t="s">
        <v>160</v>
      </c>
      <c r="H42" s="108">
        <v>0.0</v>
      </c>
      <c r="I42" s="109"/>
      <c r="J42" s="110"/>
      <c r="K42" s="108">
        <v>0.0</v>
      </c>
      <c r="L42" s="111">
        <v>0.0</v>
      </c>
      <c r="M42" s="20"/>
      <c r="N42" s="20"/>
      <c r="O42" s="20"/>
      <c r="P42" s="20"/>
      <c r="Q42" s="20"/>
      <c r="R42" s="20"/>
      <c r="S42" s="20"/>
      <c r="T42" s="20"/>
      <c r="U42" s="20"/>
      <c r="V42" s="20"/>
      <c r="W42" s="20"/>
      <c r="X42" s="20"/>
      <c r="Y42" s="20"/>
      <c r="Z42" s="20"/>
    </row>
    <row r="43" ht="12.75" customHeight="1">
      <c r="A43" s="114" t="s">
        <v>161</v>
      </c>
      <c r="B43" s="115">
        <v>0.0</v>
      </c>
      <c r="C43" s="116" t="s">
        <v>162</v>
      </c>
      <c r="D43" s="117"/>
      <c r="E43" s="118"/>
      <c r="F43" s="118"/>
      <c r="G43" s="119" t="s">
        <v>163</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164</v>
      </c>
      <c r="B44" s="115">
        <v>0.0</v>
      </c>
      <c r="C44" s="120" t="s">
        <v>165</v>
      </c>
      <c r="D44" s="117"/>
      <c r="E44" s="118"/>
      <c r="F44" s="118"/>
      <c r="G44" s="121" t="s">
        <v>166</v>
      </c>
      <c r="H44" s="108">
        <v>0.0</v>
      </c>
      <c r="I44" s="109"/>
      <c r="J44" s="110"/>
      <c r="K44" s="108">
        <v>0.0</v>
      </c>
      <c r="L44" s="111">
        <v>0.0</v>
      </c>
      <c r="M44" s="20"/>
      <c r="N44" s="20"/>
      <c r="O44" s="20"/>
      <c r="P44" s="20"/>
      <c r="Q44" s="20"/>
      <c r="R44" s="20"/>
      <c r="S44" s="20"/>
      <c r="T44" s="20"/>
      <c r="U44" s="20"/>
      <c r="V44" s="20"/>
      <c r="W44" s="20"/>
      <c r="X44" s="20"/>
      <c r="Y44" s="20"/>
      <c r="Z44" s="20"/>
    </row>
    <row r="45" ht="15.75" customHeight="1">
      <c r="A45" s="114" t="s">
        <v>167</v>
      </c>
      <c r="B45" s="122">
        <v>0.0</v>
      </c>
      <c r="C45" s="120"/>
      <c r="D45" s="117"/>
      <c r="E45" s="122">
        <v>0.0</v>
      </c>
      <c r="F45" s="123">
        <v>0.0</v>
      </c>
      <c r="G45" s="112" t="s">
        <v>117</v>
      </c>
      <c r="H45" s="124">
        <f>SUM(H39:H44)</f>
        <v>0</v>
      </c>
      <c r="I45" s="112"/>
      <c r="J45" s="110"/>
      <c r="K45" s="124">
        <f t="shared" ref="K45:L45" si="5">SUM(K39,K40,K41,K42,K43,K44)</f>
        <v>0</v>
      </c>
      <c r="L45" s="125">
        <f t="shared" si="5"/>
        <v>0</v>
      </c>
      <c r="M45" s="20"/>
      <c r="N45" s="20"/>
      <c r="O45" s="20"/>
      <c r="P45" s="20"/>
      <c r="Q45" s="20"/>
      <c r="R45" s="20"/>
      <c r="S45" s="20"/>
      <c r="T45" s="20"/>
      <c r="U45" s="20"/>
      <c r="V45" s="20"/>
      <c r="W45" s="20"/>
      <c r="X45" s="20"/>
      <c r="Y45" s="20"/>
      <c r="Z45" s="20"/>
    </row>
    <row r="46" ht="15.0" customHeight="1">
      <c r="A46" s="114" t="s">
        <v>168</v>
      </c>
      <c r="B46" s="122">
        <v>0.0</v>
      </c>
      <c r="C46" s="120"/>
      <c r="D46" s="117"/>
      <c r="E46" s="122">
        <v>0.0</v>
      </c>
      <c r="F46" s="123">
        <v>0.0</v>
      </c>
      <c r="G46" s="27" t="s">
        <v>169</v>
      </c>
      <c r="H46" s="27"/>
      <c r="I46" s="64"/>
      <c r="J46" s="27"/>
      <c r="K46" s="65"/>
      <c r="L46" s="66"/>
      <c r="M46" s="20"/>
      <c r="N46" s="20"/>
      <c r="O46" s="20"/>
      <c r="P46" s="20"/>
      <c r="Q46" s="20"/>
      <c r="R46" s="20"/>
      <c r="S46" s="20"/>
      <c r="T46" s="20"/>
      <c r="U46" s="20"/>
      <c r="V46" s="20"/>
      <c r="W46" s="20"/>
      <c r="X46" s="20"/>
      <c r="Y46" s="20"/>
      <c r="Z46" s="20"/>
    </row>
    <row r="47" ht="13.5" customHeight="1">
      <c r="A47" s="114" t="s">
        <v>170</v>
      </c>
      <c r="B47" s="118"/>
      <c r="C47" s="114"/>
      <c r="D47" s="117"/>
      <c r="E47" s="118"/>
      <c r="F47" s="114"/>
      <c r="G47" s="126" t="s">
        <v>171</v>
      </c>
      <c r="H47" s="30"/>
      <c r="I47" s="68"/>
      <c r="J47" s="30"/>
      <c r="K47" s="69"/>
      <c r="L47" s="70"/>
      <c r="M47" s="20"/>
      <c r="N47" s="20"/>
      <c r="O47" s="20"/>
      <c r="P47" s="20"/>
      <c r="Q47" s="20"/>
      <c r="R47" s="20"/>
      <c r="S47" s="20"/>
      <c r="T47" s="20"/>
      <c r="U47" s="20"/>
      <c r="V47" s="20"/>
      <c r="W47" s="20"/>
      <c r="X47" s="20"/>
      <c r="Y47" s="20"/>
      <c r="Z47" s="20"/>
    </row>
    <row r="48" ht="13.5" customHeight="1">
      <c r="A48" s="114" t="s">
        <v>172</v>
      </c>
      <c r="B48" s="118"/>
      <c r="C48" s="114"/>
      <c r="D48" s="117"/>
      <c r="E48" s="118"/>
      <c r="F48" s="114"/>
      <c r="G48" s="127" t="s">
        <v>173</v>
      </c>
      <c r="H48" s="72"/>
      <c r="I48" s="128"/>
      <c r="J48" s="72"/>
      <c r="K48" s="69"/>
      <c r="L48" s="70"/>
      <c r="M48" s="20"/>
      <c r="N48" s="20"/>
      <c r="O48" s="20"/>
      <c r="P48" s="20"/>
      <c r="Q48" s="20"/>
      <c r="R48" s="20"/>
      <c r="S48" s="20"/>
      <c r="T48" s="20"/>
      <c r="U48" s="20"/>
      <c r="V48" s="20"/>
      <c r="W48" s="20"/>
      <c r="X48" s="20"/>
      <c r="Y48" s="20"/>
      <c r="Z48" s="20"/>
    </row>
    <row r="49" ht="12.0" customHeight="1">
      <c r="A49" s="114" t="s">
        <v>174</v>
      </c>
      <c r="B49" s="118"/>
      <c r="C49" s="114"/>
      <c r="D49" s="117"/>
      <c r="E49" s="129"/>
      <c r="F49" s="130"/>
      <c r="G49" s="30" t="s">
        <v>122</v>
      </c>
      <c r="H49" s="30"/>
      <c r="I49" s="68" t="s">
        <v>175</v>
      </c>
      <c r="J49" s="30" t="s">
        <v>94</v>
      </c>
      <c r="K49" s="29" t="s">
        <v>93</v>
      </c>
      <c r="L49" s="34" t="s">
        <v>92</v>
      </c>
      <c r="M49" s="20"/>
      <c r="N49" s="20"/>
      <c r="O49" s="20"/>
      <c r="P49" s="20"/>
      <c r="Q49" s="20"/>
      <c r="R49" s="20"/>
      <c r="S49" s="20"/>
      <c r="T49" s="20"/>
      <c r="U49" s="20"/>
      <c r="V49" s="20"/>
      <c r="W49" s="20"/>
      <c r="X49" s="20"/>
      <c r="Y49" s="20"/>
      <c r="Z49" s="20"/>
    </row>
    <row r="50" ht="12.75" customHeight="1">
      <c r="A50" s="117" t="s">
        <v>117</v>
      </c>
      <c r="B50" s="118">
        <f>SUM(B42:B46)</f>
        <v>0</v>
      </c>
      <c r="C50" s="114"/>
      <c r="D50" s="117"/>
      <c r="E50" s="118">
        <f t="shared" ref="E50:F50" si="6">SUM(E45,E46)</f>
        <v>0</v>
      </c>
      <c r="F50" s="131">
        <f t="shared" si="6"/>
        <v>0</v>
      </c>
      <c r="G50" s="132" t="s">
        <v>176</v>
      </c>
      <c r="H50" s="30" t="s">
        <v>97</v>
      </c>
      <c r="I50" s="68" t="s">
        <v>150</v>
      </c>
      <c r="J50" s="72"/>
      <c r="K50" s="29" t="s">
        <v>99</v>
      </c>
      <c r="L50" s="34" t="s">
        <v>100</v>
      </c>
      <c r="M50" s="20"/>
      <c r="N50" s="20"/>
      <c r="O50" s="20"/>
      <c r="P50" s="20"/>
      <c r="Q50" s="20"/>
      <c r="R50" s="20"/>
      <c r="S50" s="20"/>
      <c r="T50" s="20"/>
      <c r="U50" s="20"/>
      <c r="V50" s="20"/>
      <c r="W50" s="20"/>
      <c r="X50" s="20"/>
      <c r="Y50" s="20"/>
      <c r="Z50" s="20"/>
    </row>
    <row r="51" ht="12.75" customHeight="1">
      <c r="A51" s="63" t="s">
        <v>177</v>
      </c>
      <c r="B51" s="27"/>
      <c r="C51" s="64"/>
      <c r="D51" s="27"/>
      <c r="E51" s="65"/>
      <c r="F51" s="66"/>
      <c r="G51" s="133" t="s">
        <v>178</v>
      </c>
      <c r="H51" s="134">
        <v>0.0</v>
      </c>
      <c r="I51" s="135"/>
      <c r="J51" s="136"/>
      <c r="K51" s="134">
        <v>0.0</v>
      </c>
      <c r="L51" s="137">
        <v>0.0</v>
      </c>
      <c r="M51" s="20"/>
      <c r="N51" s="20"/>
      <c r="O51" s="20"/>
      <c r="P51" s="20"/>
      <c r="Q51" s="20"/>
      <c r="R51" s="20"/>
      <c r="S51" s="20"/>
      <c r="T51" s="20"/>
      <c r="U51" s="20"/>
      <c r="V51" s="20"/>
      <c r="W51" s="20"/>
      <c r="X51" s="20"/>
      <c r="Y51" s="20"/>
      <c r="Z51" s="20"/>
    </row>
    <row r="52" ht="12.75" customHeight="1">
      <c r="A52" s="30" t="s">
        <v>171</v>
      </c>
      <c r="B52" s="30"/>
      <c r="C52" s="68"/>
      <c r="D52" s="30"/>
      <c r="E52" s="69"/>
      <c r="F52" s="70"/>
      <c r="G52" s="133" t="s">
        <v>179</v>
      </c>
      <c r="H52" s="134">
        <v>0.0</v>
      </c>
      <c r="I52" s="135"/>
      <c r="J52" s="136"/>
      <c r="K52" s="134">
        <v>0.0</v>
      </c>
      <c r="L52" s="137">
        <v>0.0</v>
      </c>
      <c r="M52" s="20"/>
      <c r="N52" s="20"/>
      <c r="O52" s="20"/>
      <c r="P52" s="20"/>
      <c r="Q52" s="20"/>
      <c r="R52" s="20"/>
      <c r="S52" s="20"/>
      <c r="T52" s="20"/>
      <c r="U52" s="20"/>
      <c r="V52" s="20"/>
      <c r="W52" s="20"/>
      <c r="X52" s="20"/>
      <c r="Y52" s="20"/>
      <c r="Z52" s="20"/>
    </row>
    <row r="53" ht="12.75" customHeight="1">
      <c r="A53" s="132" t="s">
        <v>173</v>
      </c>
      <c r="B53" s="72"/>
      <c r="C53" s="128"/>
      <c r="D53" s="72"/>
      <c r="E53" s="69"/>
      <c r="F53" s="70"/>
      <c r="G53" s="133" t="s">
        <v>180</v>
      </c>
      <c r="H53" s="134">
        <v>0.0</v>
      </c>
      <c r="I53" s="135"/>
      <c r="J53" s="136"/>
      <c r="K53" s="134">
        <v>0.0</v>
      </c>
      <c r="L53" s="137">
        <v>0.0</v>
      </c>
      <c r="M53" s="20"/>
      <c r="N53" s="20"/>
      <c r="O53" s="20"/>
      <c r="P53" s="20"/>
      <c r="Q53" s="20"/>
      <c r="R53" s="20"/>
      <c r="S53" s="20"/>
      <c r="T53" s="20"/>
      <c r="U53" s="20"/>
      <c r="V53" s="20"/>
      <c r="W53" s="20"/>
      <c r="X53" s="20"/>
      <c r="Y53" s="20"/>
      <c r="Z53" s="20"/>
    </row>
    <row r="54" ht="12.75" customHeight="1">
      <c r="A54" s="30" t="s">
        <v>155</v>
      </c>
      <c r="B54" s="72"/>
      <c r="C54" s="68" t="s">
        <v>175</v>
      </c>
      <c r="D54" s="30" t="s">
        <v>94</v>
      </c>
      <c r="E54" s="29" t="s">
        <v>93</v>
      </c>
      <c r="F54" s="34" t="s">
        <v>92</v>
      </c>
      <c r="G54" s="133" t="s">
        <v>181</v>
      </c>
      <c r="H54" s="134">
        <v>0.0</v>
      </c>
      <c r="I54" s="135"/>
      <c r="J54" s="136"/>
      <c r="K54" s="134">
        <v>0.0</v>
      </c>
      <c r="L54" s="137">
        <v>0.0</v>
      </c>
      <c r="M54" s="20"/>
      <c r="N54" s="20"/>
      <c r="O54" s="20"/>
      <c r="P54" s="20"/>
      <c r="Q54" s="20"/>
      <c r="R54" s="20"/>
      <c r="S54" s="20"/>
      <c r="T54" s="20"/>
      <c r="U54" s="20"/>
      <c r="V54" s="20"/>
      <c r="W54" s="20"/>
      <c r="X54" s="20"/>
      <c r="Y54" s="20"/>
      <c r="Z54" s="20"/>
    </row>
    <row r="55" ht="25.5" customHeight="1">
      <c r="A55" s="132" t="s">
        <v>176</v>
      </c>
      <c r="B55" s="138" t="s">
        <v>97</v>
      </c>
      <c r="C55" s="68" t="s">
        <v>150</v>
      </c>
      <c r="D55" s="72"/>
      <c r="E55" s="29" t="s">
        <v>99</v>
      </c>
      <c r="F55" s="34" t="s">
        <v>100</v>
      </c>
      <c r="G55" s="133" t="s">
        <v>182</v>
      </c>
      <c r="H55" s="134">
        <v>0.0</v>
      </c>
      <c r="I55" s="135"/>
      <c r="J55" s="136"/>
      <c r="K55" s="134">
        <v>0.0</v>
      </c>
      <c r="L55" s="137">
        <v>0.0</v>
      </c>
      <c r="M55" s="20"/>
      <c r="N55" s="20"/>
      <c r="O55" s="20"/>
      <c r="P55" s="20"/>
      <c r="Q55" s="20"/>
      <c r="R55" s="20"/>
      <c r="S55" s="20"/>
      <c r="T55" s="20"/>
      <c r="U55" s="20"/>
      <c r="V55" s="20"/>
      <c r="W55" s="20"/>
      <c r="X55" s="20"/>
      <c r="Y55" s="20"/>
      <c r="Z55" s="20"/>
    </row>
    <row r="56" ht="12.75" customHeight="1">
      <c r="A56" s="139" t="s">
        <v>178</v>
      </c>
      <c r="B56" s="140">
        <v>0.0</v>
      </c>
      <c r="C56" s="141"/>
      <c r="D56" s="142"/>
      <c r="E56" s="140">
        <v>0.0</v>
      </c>
      <c r="F56" s="143">
        <v>0.0</v>
      </c>
      <c r="G56" s="144" t="s">
        <v>115</v>
      </c>
      <c r="H56" s="134">
        <v>0.0</v>
      </c>
      <c r="I56" s="135"/>
      <c r="J56" s="136"/>
      <c r="K56" s="134">
        <v>0.0</v>
      </c>
      <c r="L56" s="137">
        <v>0.0</v>
      </c>
      <c r="M56" s="20"/>
      <c r="N56" s="20"/>
      <c r="O56" s="20"/>
      <c r="P56" s="20"/>
      <c r="Q56" s="20"/>
      <c r="R56" s="20"/>
      <c r="S56" s="20"/>
      <c r="T56" s="20"/>
      <c r="U56" s="20"/>
      <c r="V56" s="20"/>
      <c r="W56" s="20"/>
      <c r="X56" s="20"/>
      <c r="Y56" s="20"/>
      <c r="Z56" s="20"/>
    </row>
    <row r="57" ht="25.5" customHeight="1">
      <c r="A57" s="139" t="s">
        <v>179</v>
      </c>
      <c r="B57" s="140">
        <v>0.0</v>
      </c>
      <c r="C57" s="141"/>
      <c r="D57" s="142"/>
      <c r="E57" s="140">
        <v>0.0</v>
      </c>
      <c r="F57" s="143">
        <v>0.0</v>
      </c>
      <c r="G57" s="145" t="s">
        <v>146</v>
      </c>
      <c r="H57" s="146"/>
      <c r="I57" s="145"/>
      <c r="J57" s="146"/>
      <c r="K57" s="147"/>
      <c r="L57" s="148"/>
      <c r="M57" s="20"/>
      <c r="N57" s="20"/>
      <c r="O57" s="20"/>
      <c r="P57" s="20"/>
      <c r="Q57" s="20"/>
      <c r="R57" s="20"/>
      <c r="S57" s="20"/>
      <c r="T57" s="20"/>
      <c r="U57" s="20"/>
      <c r="V57" s="20"/>
      <c r="W57" s="20"/>
      <c r="X57" s="20"/>
      <c r="Y57" s="20"/>
      <c r="Z57" s="20"/>
    </row>
    <row r="58" ht="12.75" customHeight="1">
      <c r="A58" s="139" t="s">
        <v>180</v>
      </c>
      <c r="B58" s="140">
        <v>0.0</v>
      </c>
      <c r="C58" s="141"/>
      <c r="D58" s="142"/>
      <c r="E58" s="140">
        <v>0.0</v>
      </c>
      <c r="F58" s="143">
        <v>0.0</v>
      </c>
      <c r="G58" s="149" t="s">
        <v>117</v>
      </c>
      <c r="H58" s="150">
        <f>SUM(H51:H56)</f>
        <v>0</v>
      </c>
      <c r="I58" s="151"/>
      <c r="J58" s="152"/>
      <c r="K58" s="150">
        <f t="shared" ref="K58:L58" si="7">SUM(K51,K52,K53,K54,K55,K56)</f>
        <v>0</v>
      </c>
      <c r="L58" s="153">
        <f t="shared" si="7"/>
        <v>0</v>
      </c>
      <c r="M58" s="20"/>
      <c r="N58" s="20"/>
      <c r="O58" s="20"/>
      <c r="P58" s="20"/>
      <c r="Q58" s="20"/>
      <c r="R58" s="20"/>
      <c r="S58" s="20"/>
      <c r="T58" s="20"/>
      <c r="U58" s="20"/>
      <c r="V58" s="20"/>
      <c r="W58" s="20"/>
      <c r="X58" s="20"/>
      <c r="Y58" s="20"/>
      <c r="Z58" s="20"/>
    </row>
    <row r="59" ht="12.75" customHeight="1">
      <c r="A59" s="139" t="s">
        <v>183</v>
      </c>
      <c r="B59" s="140">
        <v>0.0</v>
      </c>
      <c r="C59" s="141"/>
      <c r="D59" s="142"/>
      <c r="E59" s="140">
        <v>0.0</v>
      </c>
      <c r="F59" s="143">
        <v>0.0</v>
      </c>
      <c r="G59" s="154" t="s">
        <v>184</v>
      </c>
      <c r="H59" s="20"/>
      <c r="I59" s="20"/>
      <c r="J59" s="20"/>
      <c r="K59" s="20"/>
      <c r="L59" s="20"/>
      <c r="M59" s="20"/>
      <c r="N59" s="20"/>
      <c r="O59" s="20"/>
      <c r="P59" s="20"/>
      <c r="Q59" s="20"/>
      <c r="R59" s="20"/>
      <c r="S59" s="20"/>
      <c r="T59" s="20"/>
      <c r="U59" s="20"/>
      <c r="V59" s="20"/>
      <c r="W59" s="20"/>
      <c r="X59" s="20"/>
      <c r="Y59" s="20"/>
      <c r="Z59" s="20"/>
    </row>
    <row r="60" ht="12.75" customHeight="1">
      <c r="A60" s="139" t="s">
        <v>182</v>
      </c>
      <c r="B60" s="140">
        <v>0.0</v>
      </c>
      <c r="C60" s="141"/>
      <c r="D60" s="142"/>
      <c r="E60" s="140">
        <v>0.0</v>
      </c>
      <c r="F60" s="143">
        <v>0.0</v>
      </c>
      <c r="G60" s="155"/>
      <c r="H60" s="20"/>
      <c r="I60" s="20"/>
      <c r="J60" s="20"/>
      <c r="K60" s="20"/>
      <c r="L60" s="20"/>
      <c r="M60" s="20"/>
      <c r="N60" s="20"/>
      <c r="O60" s="20"/>
      <c r="P60" s="20"/>
      <c r="Q60" s="20"/>
      <c r="R60" s="20"/>
      <c r="S60" s="20"/>
      <c r="T60" s="20"/>
      <c r="U60" s="20"/>
      <c r="V60" s="20"/>
      <c r="W60" s="20"/>
      <c r="X60" s="20"/>
      <c r="Y60" s="20"/>
      <c r="Z60" s="20"/>
    </row>
    <row r="61" ht="12.75" customHeight="1">
      <c r="A61" s="156" t="s">
        <v>115</v>
      </c>
      <c r="B61" s="140">
        <v>0.0</v>
      </c>
      <c r="C61" s="141"/>
      <c r="D61" s="142"/>
      <c r="E61" s="140">
        <v>0.0</v>
      </c>
      <c r="F61" s="143">
        <v>0.0</v>
      </c>
      <c r="G61" s="157"/>
      <c r="H61" s="20"/>
      <c r="I61" s="20"/>
      <c r="J61" s="20"/>
      <c r="K61" s="20"/>
      <c r="L61" s="20"/>
      <c r="M61" s="20"/>
      <c r="N61" s="20"/>
      <c r="O61" s="20"/>
      <c r="P61" s="20"/>
      <c r="Q61" s="20"/>
      <c r="R61" s="20"/>
      <c r="S61" s="20"/>
      <c r="T61" s="20"/>
      <c r="U61" s="20"/>
      <c r="V61" s="20"/>
      <c r="W61" s="20"/>
      <c r="X61" s="20"/>
      <c r="Y61" s="20"/>
      <c r="Z61" s="20"/>
    </row>
    <row r="62" ht="12.75" customHeight="1">
      <c r="A62" s="158" t="s">
        <v>146</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117</v>
      </c>
      <c r="B63" s="163">
        <f>SUM(H56:H62)</f>
        <v>0</v>
      </c>
      <c r="C63" s="164"/>
      <c r="D63" s="142"/>
      <c r="E63" s="163">
        <f t="shared" ref="E63:F63" si="8">SUM(E56,E57,E58,E59,E60,E61)</f>
        <v>0</v>
      </c>
      <c r="F63" s="165">
        <f t="shared" si="8"/>
        <v>0</v>
      </c>
      <c r="G63" s="157"/>
      <c r="H63" s="20"/>
      <c r="I63" s="20"/>
      <c r="J63" s="20"/>
      <c r="K63" s="20"/>
      <c r="L63" s="20"/>
      <c r="M63" s="20"/>
      <c r="N63" s="20"/>
      <c r="O63" s="20"/>
      <c r="P63" s="20"/>
      <c r="Q63" s="20"/>
      <c r="R63" s="20"/>
      <c r="S63" s="20"/>
      <c r="T63" s="20"/>
      <c r="U63" s="20"/>
      <c r="V63" s="20"/>
      <c r="W63" s="20"/>
      <c r="X63" s="20"/>
      <c r="Y63" s="20"/>
      <c r="Z63" s="20"/>
    </row>
    <row r="64" ht="12.75" customHeight="1">
      <c r="A64" s="63" t="s">
        <v>185</v>
      </c>
      <c r="B64" s="27"/>
      <c r="C64" s="27"/>
      <c r="D64" s="67"/>
      <c r="E64" s="166">
        <f t="shared" ref="E64:F64" si="9">SUM(E20,K20,K34,E50,K45,E63,K58)</f>
        <v>620</v>
      </c>
      <c r="F64" s="167">
        <f t="shared" si="9"/>
        <v>620</v>
      </c>
      <c r="G64" s="157"/>
      <c r="H64" s="20"/>
      <c r="I64" s="20"/>
      <c r="J64" s="20"/>
      <c r="K64" s="20"/>
      <c r="L64" s="20"/>
      <c r="M64" s="20"/>
      <c r="N64" s="20"/>
      <c r="O64" s="20"/>
      <c r="P64" s="20"/>
      <c r="Q64" s="20"/>
      <c r="R64" s="20"/>
      <c r="S64" s="20"/>
      <c r="T64" s="20"/>
      <c r="U64" s="20"/>
      <c r="V64" s="20"/>
      <c r="W64" s="20"/>
      <c r="X64" s="20"/>
      <c r="Y64" s="20"/>
      <c r="Z64" s="20"/>
    </row>
    <row r="65" ht="12.75" customHeight="1">
      <c r="A65" s="25" t="s">
        <v>186</v>
      </c>
      <c r="B65" s="25"/>
      <c r="C65" s="25"/>
      <c r="D65" s="168"/>
      <c r="E65" s="166">
        <f t="shared" ref="E65:F65" si="10">E37</f>
        <v>480</v>
      </c>
      <c r="F65" s="167">
        <f t="shared" si="10"/>
        <v>480</v>
      </c>
      <c r="G65" s="169"/>
      <c r="H65" s="20"/>
      <c r="I65" s="20"/>
      <c r="J65" s="20"/>
      <c r="K65" s="20"/>
      <c r="L65" s="20"/>
      <c r="M65" s="20"/>
      <c r="N65" s="20"/>
      <c r="O65" s="20"/>
      <c r="P65" s="20"/>
      <c r="Q65" s="20"/>
      <c r="R65" s="20"/>
      <c r="S65" s="20"/>
      <c r="T65" s="20"/>
      <c r="U65" s="20"/>
      <c r="V65" s="20"/>
      <c r="W65" s="20"/>
      <c r="X65" s="20"/>
      <c r="Y65" s="20"/>
      <c r="Z65" s="20"/>
    </row>
    <row r="66" ht="12.75" customHeight="1">
      <c r="A66" s="24" t="s">
        <v>187</v>
      </c>
      <c r="B66" s="25"/>
      <c r="C66" s="25"/>
      <c r="D66" s="25"/>
      <c r="E66" s="167">
        <f t="shared" ref="E66:F66" si="11">SUM(E64:E65)</f>
        <v>1100</v>
      </c>
      <c r="F66" s="167">
        <f t="shared" si="11"/>
        <v>1100</v>
      </c>
      <c r="G66" s="20"/>
      <c r="H66" s="20"/>
      <c r="I66" s="20"/>
      <c r="J66" s="20"/>
      <c r="K66" s="20"/>
      <c r="L66" s="20"/>
      <c r="M66" s="20"/>
      <c r="N66" s="20"/>
      <c r="O66" s="20"/>
      <c r="P66" s="20"/>
      <c r="Q66" s="20"/>
      <c r="R66" s="20"/>
      <c r="S66" s="20"/>
      <c r="T66" s="20"/>
      <c r="U66" s="20"/>
      <c r="V66" s="20"/>
      <c r="W66" s="20"/>
      <c r="X66" s="20"/>
      <c r="Y66" s="20"/>
      <c r="Z66" s="20"/>
    </row>
    <row r="67" ht="12.75" customHeight="1">
      <c r="A67" s="25" t="s">
        <v>188</v>
      </c>
      <c r="B67" s="25"/>
      <c r="C67" s="25"/>
      <c r="D67" s="25"/>
      <c r="E67" s="170" t="s">
        <v>189</v>
      </c>
      <c r="F67" s="171" t="s">
        <v>190</v>
      </c>
      <c r="G67" s="172" t="s">
        <v>191</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192</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7" t="s">
        <v>286</v>
      </c>
      <c r="B1" s="18" t="s">
        <v>287</v>
      </c>
      <c r="C1" s="18" t="s">
        <v>78</v>
      </c>
      <c r="D1" s="18" t="s">
        <v>288</v>
      </c>
      <c r="E1" s="18" t="s">
        <v>80</v>
      </c>
      <c r="F1" s="18" t="s">
        <v>81</v>
      </c>
      <c r="G1" s="19" t="s">
        <v>289</v>
      </c>
      <c r="H1" s="20"/>
      <c r="I1" s="20"/>
      <c r="J1" s="20"/>
      <c r="K1" s="21" t="s">
        <v>290</v>
      </c>
      <c r="L1" s="22"/>
      <c r="M1" s="20"/>
      <c r="N1" s="23"/>
      <c r="O1" s="20"/>
      <c r="P1" s="20"/>
      <c r="Q1" s="20"/>
      <c r="R1" s="20"/>
      <c r="S1" s="20"/>
      <c r="T1" s="20"/>
      <c r="U1" s="20"/>
      <c r="V1" s="20"/>
      <c r="W1" s="20"/>
      <c r="X1" s="20"/>
      <c r="Y1" s="20"/>
      <c r="Z1" s="20"/>
    </row>
    <row r="2" ht="12.75" customHeight="1">
      <c r="A2" s="24" t="s">
        <v>219</v>
      </c>
      <c r="B2" s="25"/>
      <c r="C2" s="25"/>
      <c r="D2" s="25"/>
      <c r="E2" s="26"/>
      <c r="F2" s="26"/>
      <c r="G2" s="25" t="s">
        <v>85</v>
      </c>
      <c r="H2" s="27"/>
      <c r="I2" s="27"/>
      <c r="J2" s="27"/>
      <c r="K2" s="26"/>
      <c r="L2" s="28"/>
      <c r="M2" s="20"/>
      <c r="N2" s="20"/>
      <c r="O2" s="20"/>
      <c r="P2" s="20"/>
      <c r="Q2" s="20"/>
      <c r="R2" s="20"/>
      <c r="S2" s="20"/>
      <c r="T2" s="20"/>
      <c r="U2" s="20"/>
      <c r="V2" s="20"/>
      <c r="W2" s="20"/>
      <c r="X2" s="20"/>
      <c r="Y2" s="20"/>
      <c r="Z2" s="20"/>
    </row>
    <row r="3" ht="12.75" customHeight="1">
      <c r="A3" s="29" t="s">
        <v>220</v>
      </c>
      <c r="B3" s="30" t="s">
        <v>92</v>
      </c>
      <c r="C3" s="30" t="s">
        <v>93</v>
      </c>
      <c r="D3" s="30" t="s">
        <v>94</v>
      </c>
      <c r="E3" s="29" t="s">
        <v>95</v>
      </c>
      <c r="F3" s="32"/>
      <c r="G3" s="29" t="s">
        <v>91</v>
      </c>
      <c r="H3" s="30" t="s">
        <v>92</v>
      </c>
      <c r="I3" s="30" t="s">
        <v>93</v>
      </c>
      <c r="J3" s="30" t="s">
        <v>94</v>
      </c>
      <c r="K3" s="29" t="s">
        <v>95</v>
      </c>
      <c r="L3" s="32"/>
      <c r="M3" s="20"/>
      <c r="N3" s="20"/>
      <c r="O3" s="20"/>
      <c r="P3" s="20"/>
      <c r="Q3" s="20"/>
      <c r="R3" s="20"/>
      <c r="S3" s="20"/>
      <c r="T3" s="20"/>
      <c r="U3" s="20"/>
      <c r="V3" s="20"/>
      <c r="W3" s="20"/>
      <c r="X3" s="20"/>
      <c r="Y3" s="20"/>
      <c r="Z3" s="20"/>
    </row>
    <row r="4" ht="12.75" customHeight="1">
      <c r="A4" s="33" t="s">
        <v>96</v>
      </c>
      <c r="B4" s="29" t="s">
        <v>97</v>
      </c>
      <c r="C4" s="29" t="s">
        <v>98</v>
      </c>
      <c r="D4" s="29"/>
      <c r="E4" s="29" t="s">
        <v>99</v>
      </c>
      <c r="F4" s="34" t="s">
        <v>100</v>
      </c>
      <c r="G4" s="33" t="s">
        <v>96</v>
      </c>
      <c r="H4" s="30" t="s">
        <v>97</v>
      </c>
      <c r="I4" s="30" t="s">
        <v>98</v>
      </c>
      <c r="J4" s="30"/>
      <c r="K4" s="29" t="s">
        <v>99</v>
      </c>
      <c r="L4" s="34" t="s">
        <v>100</v>
      </c>
      <c r="M4" s="20"/>
      <c r="N4" s="20"/>
      <c r="O4" s="20"/>
      <c r="P4" s="20"/>
      <c r="Q4" s="20"/>
      <c r="R4" s="20"/>
      <c r="S4" s="20"/>
      <c r="T4" s="20"/>
      <c r="U4" s="20"/>
      <c r="V4" s="20"/>
      <c r="W4" s="20"/>
      <c r="X4" s="20"/>
      <c r="Y4" s="20"/>
      <c r="Z4" s="20"/>
    </row>
    <row r="5" ht="12.75" customHeight="1">
      <c r="A5" s="35" t="s">
        <v>101</v>
      </c>
      <c r="B5" s="36">
        <v>0.0</v>
      </c>
      <c r="C5" s="37"/>
      <c r="D5" s="38"/>
      <c r="E5" s="36">
        <v>0.0</v>
      </c>
      <c r="F5" s="45">
        <v>0.0</v>
      </c>
      <c r="G5" s="41" t="s">
        <v>101</v>
      </c>
      <c r="H5" s="42">
        <v>0.0</v>
      </c>
      <c r="I5" s="43"/>
      <c r="J5" s="41"/>
      <c r="K5" s="42">
        <v>0.0</v>
      </c>
      <c r="L5" s="44">
        <v>0.0</v>
      </c>
      <c r="M5" s="20"/>
      <c r="N5" s="20"/>
      <c r="O5" s="20"/>
      <c r="P5" s="20"/>
      <c r="Q5" s="20"/>
      <c r="R5" s="20"/>
      <c r="S5" s="20"/>
      <c r="T5" s="20"/>
      <c r="U5" s="20"/>
      <c r="V5" s="20"/>
      <c r="W5" s="20"/>
      <c r="X5" s="20"/>
      <c r="Y5" s="20"/>
      <c r="Z5" s="20"/>
    </row>
    <row r="6" ht="12.75" customHeight="1">
      <c r="A6" s="35" t="s">
        <v>102</v>
      </c>
      <c r="B6" s="36">
        <v>0.0</v>
      </c>
      <c r="C6" s="37"/>
      <c r="D6" s="38"/>
      <c r="E6" s="36">
        <v>0.0</v>
      </c>
      <c r="F6" s="45">
        <v>0.0</v>
      </c>
      <c r="G6" s="41" t="s">
        <v>102</v>
      </c>
      <c r="H6" s="42">
        <v>0.0</v>
      </c>
      <c r="I6" s="43"/>
      <c r="J6" s="41"/>
      <c r="K6" s="42">
        <v>0.0</v>
      </c>
      <c r="L6" s="44">
        <v>0.0</v>
      </c>
      <c r="M6" s="20"/>
      <c r="N6" s="20"/>
      <c r="O6" s="20"/>
      <c r="P6" s="20"/>
      <c r="Q6" s="20"/>
      <c r="R6" s="20"/>
      <c r="S6" s="20"/>
      <c r="T6" s="20"/>
      <c r="U6" s="20"/>
      <c r="V6" s="20"/>
      <c r="W6" s="20"/>
      <c r="X6" s="20"/>
      <c r="Y6" s="20"/>
      <c r="Z6" s="20"/>
    </row>
    <row r="7" ht="12.75" customHeight="1">
      <c r="A7" s="35" t="s">
        <v>103</v>
      </c>
      <c r="B7" s="36">
        <v>0.0</v>
      </c>
      <c r="C7" s="37"/>
      <c r="D7" s="38"/>
      <c r="E7" s="36">
        <v>0.0</v>
      </c>
      <c r="F7" s="45">
        <v>0.0</v>
      </c>
      <c r="G7" s="41" t="s">
        <v>103</v>
      </c>
      <c r="H7" s="42">
        <v>0.0</v>
      </c>
      <c r="I7" s="43"/>
      <c r="J7" s="41"/>
      <c r="K7" s="42">
        <v>0.0</v>
      </c>
      <c r="L7" s="44">
        <v>0.0</v>
      </c>
      <c r="M7" s="20"/>
      <c r="N7" s="20"/>
      <c r="O7" s="20"/>
      <c r="P7" s="20"/>
      <c r="Q7" s="20"/>
      <c r="R7" s="20"/>
      <c r="S7" s="20"/>
      <c r="T7" s="20"/>
      <c r="U7" s="20"/>
      <c r="V7" s="20"/>
      <c r="W7" s="20"/>
      <c r="X7" s="20"/>
      <c r="Y7" s="20"/>
      <c r="Z7" s="20"/>
    </row>
    <row r="8" ht="12.75" customHeight="1">
      <c r="A8" s="35" t="s">
        <v>104</v>
      </c>
      <c r="B8" s="36">
        <v>0.0</v>
      </c>
      <c r="C8" s="37"/>
      <c r="D8" s="38"/>
      <c r="E8" s="36">
        <v>0.0</v>
      </c>
      <c r="F8" s="45">
        <v>0.0</v>
      </c>
      <c r="G8" s="41" t="s">
        <v>104</v>
      </c>
      <c r="H8" s="42">
        <v>0.0</v>
      </c>
      <c r="I8" s="43"/>
      <c r="J8" s="41"/>
      <c r="K8" s="42">
        <v>0.0</v>
      </c>
      <c r="L8" s="44">
        <v>0.0</v>
      </c>
      <c r="M8" s="20"/>
      <c r="N8" s="20"/>
      <c r="O8" s="20"/>
      <c r="P8" s="20"/>
      <c r="Q8" s="20"/>
      <c r="R8" s="20"/>
      <c r="S8" s="20"/>
      <c r="T8" s="20"/>
      <c r="U8" s="20"/>
      <c r="V8" s="20"/>
      <c r="W8" s="20"/>
      <c r="X8" s="20"/>
      <c r="Y8" s="20"/>
      <c r="Z8" s="20"/>
    </row>
    <row r="9" ht="12.75" customHeight="1">
      <c r="A9" s="38" t="s">
        <v>105</v>
      </c>
      <c r="B9" s="36">
        <v>0.0</v>
      </c>
      <c r="C9" s="37" t="s">
        <v>106</v>
      </c>
      <c r="D9" s="38"/>
      <c r="E9" s="46"/>
      <c r="F9" s="47"/>
      <c r="G9" s="41" t="s">
        <v>105</v>
      </c>
      <c r="H9" s="48">
        <v>0.0</v>
      </c>
      <c r="I9" s="49" t="s">
        <v>106</v>
      </c>
      <c r="J9" s="41"/>
      <c r="K9" s="50"/>
      <c r="L9" s="51"/>
      <c r="M9" s="20"/>
      <c r="N9" s="20"/>
      <c r="O9" s="20"/>
      <c r="P9" s="20"/>
      <c r="Q9" s="20"/>
      <c r="R9" s="20"/>
      <c r="S9" s="20"/>
      <c r="T9" s="20"/>
      <c r="U9" s="20"/>
      <c r="V9" s="20"/>
      <c r="W9" s="20"/>
      <c r="X9" s="20"/>
      <c r="Y9" s="20"/>
      <c r="Z9" s="20"/>
    </row>
    <row r="10" ht="12.75" customHeight="1">
      <c r="A10" s="52" t="s">
        <v>107</v>
      </c>
      <c r="B10" s="36"/>
      <c r="C10" s="37"/>
      <c r="D10" s="38"/>
      <c r="E10" s="36">
        <v>0.0</v>
      </c>
      <c r="F10" s="45">
        <v>0.0</v>
      </c>
      <c r="G10" s="53" t="s">
        <v>107</v>
      </c>
      <c r="H10" s="42"/>
      <c r="I10" s="43"/>
      <c r="J10" s="41"/>
      <c r="K10" s="42">
        <v>0.0</v>
      </c>
      <c r="L10" s="44">
        <v>0.0</v>
      </c>
      <c r="M10" s="20"/>
      <c r="N10" s="20"/>
      <c r="O10" s="20"/>
      <c r="P10" s="20"/>
      <c r="Q10" s="20"/>
      <c r="R10" s="20"/>
      <c r="S10" s="20"/>
      <c r="T10" s="20"/>
      <c r="U10" s="20"/>
      <c r="V10" s="20"/>
      <c r="W10" s="20"/>
      <c r="X10" s="20"/>
      <c r="Y10" s="20"/>
      <c r="Z10" s="20"/>
    </row>
    <row r="11" ht="12.75" customHeight="1">
      <c r="A11" s="52" t="s">
        <v>108</v>
      </c>
      <c r="B11" s="36"/>
      <c r="C11" s="37"/>
      <c r="D11" s="38"/>
      <c r="E11" s="36">
        <v>0.0</v>
      </c>
      <c r="F11" s="45">
        <v>0.0</v>
      </c>
      <c r="G11" s="53" t="s">
        <v>108</v>
      </c>
      <c r="H11" s="42"/>
      <c r="I11" s="43"/>
      <c r="J11" s="41"/>
      <c r="K11" s="42">
        <v>0.0</v>
      </c>
      <c r="L11" s="44">
        <v>0.0</v>
      </c>
      <c r="M11" s="20"/>
      <c r="N11" s="20"/>
      <c r="O11" s="20"/>
      <c r="P11" s="20"/>
      <c r="Q11" s="20"/>
      <c r="R11" s="20"/>
      <c r="S11" s="20"/>
      <c r="T11" s="20"/>
      <c r="U11" s="20"/>
      <c r="V11" s="20"/>
      <c r="W11" s="20"/>
      <c r="X11" s="20"/>
      <c r="Y11" s="20"/>
      <c r="Z11" s="20"/>
    </row>
    <row r="12" ht="12.75" customHeight="1">
      <c r="A12" s="52" t="s">
        <v>109</v>
      </c>
      <c r="B12" s="36"/>
      <c r="C12" s="37"/>
      <c r="D12" s="38"/>
      <c r="E12" s="36"/>
      <c r="F12" s="45"/>
      <c r="G12" s="53" t="s">
        <v>109</v>
      </c>
      <c r="H12" s="42"/>
      <c r="I12" s="43"/>
      <c r="J12" s="41"/>
      <c r="K12" s="42">
        <v>0.0</v>
      </c>
      <c r="L12" s="44">
        <v>0.0</v>
      </c>
      <c r="M12" s="20"/>
      <c r="N12" s="20"/>
      <c r="O12" s="20"/>
      <c r="P12" s="20"/>
      <c r="Q12" s="20"/>
      <c r="R12" s="20"/>
      <c r="S12" s="20"/>
      <c r="T12" s="20"/>
      <c r="U12" s="20"/>
      <c r="V12" s="20"/>
      <c r="W12" s="20"/>
      <c r="X12" s="20"/>
      <c r="Y12" s="20"/>
      <c r="Z12" s="20"/>
    </row>
    <row r="13" ht="12.75" customHeight="1">
      <c r="A13" s="52" t="s">
        <v>111</v>
      </c>
      <c r="B13" s="36"/>
      <c r="C13" s="37"/>
      <c r="D13" s="38"/>
      <c r="E13" s="36"/>
      <c r="F13" s="45"/>
      <c r="G13" s="53" t="s">
        <v>111</v>
      </c>
      <c r="H13" s="42"/>
      <c r="I13" s="43"/>
      <c r="J13" s="41"/>
      <c r="K13" s="42">
        <v>0.0</v>
      </c>
      <c r="L13" s="44">
        <v>0.0</v>
      </c>
      <c r="M13" s="20"/>
      <c r="N13" s="20"/>
      <c r="O13" s="20"/>
      <c r="P13" s="20"/>
      <c r="Q13" s="20"/>
      <c r="R13" s="20"/>
      <c r="S13" s="20"/>
      <c r="T13" s="20"/>
      <c r="U13" s="20"/>
      <c r="V13" s="20"/>
      <c r="W13" s="20"/>
      <c r="X13" s="20"/>
      <c r="Y13" s="20"/>
      <c r="Z13" s="20"/>
    </row>
    <row r="14" ht="12.75" customHeight="1">
      <c r="A14" s="52" t="s">
        <v>112</v>
      </c>
      <c r="B14" s="36"/>
      <c r="C14" s="37"/>
      <c r="D14" s="38"/>
      <c r="E14" s="36"/>
      <c r="F14" s="45"/>
      <c r="G14" s="53" t="s">
        <v>112</v>
      </c>
      <c r="H14" s="42"/>
      <c r="I14" s="43"/>
      <c r="J14" s="41"/>
      <c r="K14" s="42">
        <v>0.0</v>
      </c>
      <c r="L14" s="44">
        <v>0.0</v>
      </c>
      <c r="M14" s="20"/>
      <c r="N14" s="20"/>
      <c r="O14" s="20"/>
      <c r="P14" s="20"/>
      <c r="Q14" s="20"/>
      <c r="R14" s="20"/>
      <c r="S14" s="20"/>
      <c r="T14" s="20"/>
      <c r="U14" s="20"/>
      <c r="V14" s="20"/>
      <c r="W14" s="20"/>
      <c r="X14" s="20"/>
      <c r="Y14" s="20"/>
      <c r="Z14" s="20"/>
    </row>
    <row r="15" ht="12.75" customHeight="1">
      <c r="A15" s="52" t="s">
        <v>113</v>
      </c>
      <c r="B15" s="36"/>
      <c r="C15" s="37"/>
      <c r="D15" s="38"/>
      <c r="E15" s="36">
        <v>0.0</v>
      </c>
      <c r="F15" s="45">
        <v>0.0</v>
      </c>
      <c r="G15" s="53" t="s">
        <v>113</v>
      </c>
      <c r="H15" s="42"/>
      <c r="I15" s="43"/>
      <c r="J15" s="41"/>
      <c r="K15" s="42">
        <v>0.0</v>
      </c>
      <c r="L15" s="44">
        <v>0.0</v>
      </c>
      <c r="M15" s="20"/>
      <c r="N15" s="20"/>
      <c r="O15" s="20"/>
      <c r="P15" s="20"/>
      <c r="Q15" s="20"/>
      <c r="R15" s="20"/>
      <c r="S15" s="20"/>
      <c r="T15" s="20"/>
      <c r="U15" s="20"/>
      <c r="V15" s="20"/>
      <c r="W15" s="20"/>
      <c r="X15" s="20"/>
      <c r="Y15" s="20"/>
      <c r="Z15" s="20"/>
    </row>
    <row r="16" ht="26.25" customHeight="1">
      <c r="A16" s="54" t="s">
        <v>114</v>
      </c>
      <c r="B16" s="55"/>
      <c r="C16" s="54"/>
      <c r="D16" s="38"/>
      <c r="E16" s="46"/>
      <c r="F16" s="47"/>
      <c r="G16" s="41" t="s">
        <v>114</v>
      </c>
      <c r="H16" s="48"/>
      <c r="I16" s="56"/>
      <c r="J16" s="41"/>
      <c r="K16" s="50"/>
      <c r="L16" s="51"/>
      <c r="M16" s="20"/>
      <c r="N16" s="20"/>
      <c r="O16" s="20"/>
      <c r="P16" s="20"/>
      <c r="Q16" s="20"/>
      <c r="R16" s="20"/>
      <c r="S16" s="20"/>
      <c r="T16" s="20"/>
      <c r="U16" s="20"/>
      <c r="V16" s="20"/>
      <c r="W16" s="20"/>
      <c r="X16" s="20"/>
      <c r="Y16" s="20"/>
      <c r="Z16" s="20"/>
    </row>
    <row r="17" ht="12.75" customHeight="1">
      <c r="A17" s="38" t="s">
        <v>115</v>
      </c>
      <c r="B17" s="36"/>
      <c r="C17" s="37"/>
      <c r="D17" s="38"/>
      <c r="E17" s="36">
        <v>0.0</v>
      </c>
      <c r="F17" s="45">
        <v>0.0</v>
      </c>
      <c r="G17" s="41" t="s">
        <v>115</v>
      </c>
      <c r="H17" s="42"/>
      <c r="I17" s="43"/>
      <c r="J17" s="41"/>
      <c r="K17" s="42">
        <v>0.0</v>
      </c>
      <c r="L17" s="44">
        <v>0.0</v>
      </c>
      <c r="M17" s="20"/>
      <c r="N17" s="20"/>
      <c r="O17" s="20"/>
      <c r="P17" s="20"/>
      <c r="Q17" s="20"/>
      <c r="R17" s="20"/>
      <c r="S17" s="20"/>
      <c r="T17" s="20"/>
      <c r="U17" s="20"/>
      <c r="V17" s="20"/>
      <c r="W17" s="20"/>
      <c r="X17" s="20"/>
      <c r="Y17" s="20"/>
      <c r="Z17" s="20"/>
    </row>
    <row r="18" ht="12.75" customHeight="1">
      <c r="A18" s="38" t="s">
        <v>115</v>
      </c>
      <c r="B18" s="36"/>
      <c r="C18" s="37"/>
      <c r="D18" s="38"/>
      <c r="E18" s="36">
        <v>0.0</v>
      </c>
      <c r="F18" s="45">
        <v>0.0</v>
      </c>
      <c r="G18" s="41" t="s">
        <v>115</v>
      </c>
      <c r="H18" s="42"/>
      <c r="I18" s="43"/>
      <c r="J18" s="41"/>
      <c r="K18" s="42">
        <v>0.0</v>
      </c>
      <c r="L18" s="44">
        <v>0.0</v>
      </c>
      <c r="M18" s="20"/>
      <c r="N18" s="20"/>
      <c r="O18" s="20"/>
      <c r="P18" s="20"/>
      <c r="Q18" s="20"/>
      <c r="R18" s="20"/>
      <c r="S18" s="20"/>
      <c r="T18" s="20"/>
      <c r="U18" s="20"/>
      <c r="V18" s="20"/>
      <c r="W18" s="20"/>
      <c r="X18" s="20"/>
      <c r="Y18" s="20"/>
      <c r="Z18" s="20"/>
    </row>
    <row r="19" ht="12.75" customHeight="1">
      <c r="A19" s="57" t="s">
        <v>116</v>
      </c>
      <c r="B19" s="58"/>
      <c r="C19" s="59"/>
      <c r="D19" s="57"/>
      <c r="E19" s="46"/>
      <c r="F19" s="47"/>
      <c r="G19" s="60" t="s">
        <v>116</v>
      </c>
      <c r="H19" s="50"/>
      <c r="I19" s="49"/>
      <c r="J19" s="60"/>
      <c r="K19" s="50"/>
      <c r="L19" s="51"/>
      <c r="M19" s="20"/>
      <c r="N19" s="20"/>
      <c r="O19" s="20"/>
      <c r="P19" s="20"/>
      <c r="Q19" s="20"/>
      <c r="R19" s="20"/>
      <c r="S19" s="20"/>
      <c r="T19" s="20"/>
      <c r="U19" s="20"/>
      <c r="V19" s="20"/>
      <c r="W19" s="20"/>
      <c r="X19" s="20"/>
      <c r="Y19" s="20"/>
      <c r="Z19" s="20"/>
    </row>
    <row r="20" ht="12.75" customHeight="1">
      <c r="A20" s="38" t="s">
        <v>117</v>
      </c>
      <c r="B20" s="55">
        <f>SUM(B5:B18)</f>
        <v>0</v>
      </c>
      <c r="C20" s="55"/>
      <c r="D20" s="38"/>
      <c r="E20" s="55">
        <f t="shared" ref="E20:F20" si="1">SUM(E5,E6,E7,E8,E10,E11,E15,E17,E18)</f>
        <v>0</v>
      </c>
      <c r="F20" s="61">
        <f t="shared" si="1"/>
        <v>0</v>
      </c>
      <c r="G20" s="41" t="s">
        <v>117</v>
      </c>
      <c r="H20" s="48">
        <f>SUM(H5:H18)</f>
        <v>0</v>
      </c>
      <c r="I20" s="56"/>
      <c r="J20" s="41"/>
      <c r="K20" s="48">
        <f t="shared" ref="K20:L20" si="2">SUM(K5:K19)</f>
        <v>0</v>
      </c>
      <c r="L20" s="62">
        <f t="shared" si="2"/>
        <v>0</v>
      </c>
      <c r="M20" s="20"/>
      <c r="N20" s="20"/>
      <c r="O20" s="20"/>
      <c r="P20" s="20"/>
      <c r="Q20" s="20"/>
      <c r="R20" s="20"/>
      <c r="S20" s="20"/>
      <c r="T20" s="20"/>
      <c r="U20" s="20"/>
      <c r="V20" s="20"/>
      <c r="W20" s="20"/>
      <c r="X20" s="20"/>
      <c r="Y20" s="20"/>
      <c r="Z20" s="20"/>
    </row>
    <row r="21" ht="12.75" customHeight="1">
      <c r="A21" s="63" t="s">
        <v>118</v>
      </c>
      <c r="B21" s="27"/>
      <c r="C21" s="64"/>
      <c r="D21" s="27"/>
      <c r="E21" s="65"/>
      <c r="F21" s="66"/>
      <c r="G21" s="27" t="s">
        <v>119</v>
      </c>
      <c r="H21" s="27" t="s">
        <v>23</v>
      </c>
      <c r="I21" s="64"/>
      <c r="J21" s="27" t="s">
        <v>89</v>
      </c>
      <c r="K21" s="27" t="s">
        <v>291</v>
      </c>
      <c r="L21" s="67" t="s">
        <v>292</v>
      </c>
      <c r="M21" s="20"/>
      <c r="N21" s="20"/>
      <c r="O21" s="20"/>
      <c r="P21" s="20"/>
      <c r="Q21" s="20"/>
      <c r="R21" s="20"/>
      <c r="S21" s="20"/>
      <c r="T21" s="20"/>
      <c r="U21" s="20"/>
      <c r="V21" s="20"/>
      <c r="W21" s="20"/>
      <c r="X21" s="20"/>
      <c r="Y21" s="20"/>
      <c r="Z21" s="20"/>
    </row>
    <row r="22" ht="12.75" customHeight="1">
      <c r="A22" s="30"/>
      <c r="B22" s="30"/>
      <c r="C22" s="68"/>
      <c r="D22" s="30"/>
      <c r="E22" s="69"/>
      <c r="F22" s="70"/>
      <c r="G22" s="29" t="s">
        <v>122</v>
      </c>
      <c r="H22" s="29" t="s">
        <v>293</v>
      </c>
      <c r="I22" s="71"/>
      <c r="J22" s="29"/>
      <c r="K22" s="185" t="s">
        <v>294</v>
      </c>
      <c r="L22" s="34" t="s">
        <v>295</v>
      </c>
      <c r="M22" s="20"/>
      <c r="N22" s="20"/>
      <c r="O22" s="20"/>
      <c r="P22" s="20"/>
      <c r="Q22" s="20"/>
      <c r="R22" s="20"/>
      <c r="S22" s="20"/>
      <c r="T22" s="20"/>
      <c r="U22" s="20"/>
      <c r="V22" s="20"/>
      <c r="W22" s="20"/>
      <c r="X22" s="20"/>
      <c r="Y22" s="20"/>
      <c r="Z22" s="20"/>
    </row>
    <row r="23" ht="12.75" customHeight="1">
      <c r="A23" s="72"/>
      <c r="B23" s="30" t="s">
        <v>97</v>
      </c>
      <c r="C23" s="68" t="s">
        <v>98</v>
      </c>
      <c r="D23" s="30"/>
      <c r="E23" s="29" t="s">
        <v>99</v>
      </c>
      <c r="F23" s="34" t="s">
        <v>100</v>
      </c>
      <c r="G23" s="73" t="s">
        <v>123</v>
      </c>
      <c r="H23" s="29" t="s">
        <v>97</v>
      </c>
      <c r="I23" s="71" t="s">
        <v>98</v>
      </c>
      <c r="J23" s="29"/>
      <c r="K23" s="29" t="s">
        <v>99</v>
      </c>
      <c r="L23" s="34" t="s">
        <v>100</v>
      </c>
      <c r="M23" s="20"/>
      <c r="N23" s="20"/>
      <c r="O23" s="20"/>
      <c r="P23" s="20"/>
      <c r="Q23" s="20"/>
      <c r="R23" s="20"/>
      <c r="S23" s="20"/>
      <c r="T23" s="20"/>
      <c r="U23" s="20"/>
      <c r="V23" s="20"/>
      <c r="W23" s="20"/>
      <c r="X23" s="20"/>
      <c r="Y23" s="20"/>
      <c r="Z23" s="20"/>
    </row>
    <row r="24" ht="12.75" customHeight="1">
      <c r="A24" s="74" t="s">
        <v>124</v>
      </c>
      <c r="B24" s="75">
        <v>1032.0</v>
      </c>
      <c r="C24" s="76" t="s">
        <v>296</v>
      </c>
      <c r="D24" s="74"/>
      <c r="E24" s="75">
        <v>1032.0</v>
      </c>
      <c r="F24" s="77">
        <v>1032.0</v>
      </c>
      <c r="G24" s="78" t="s">
        <v>126</v>
      </c>
      <c r="H24" s="79">
        <v>1032.0</v>
      </c>
      <c r="I24" s="80"/>
      <c r="J24" s="81"/>
      <c r="K24" s="186">
        <v>1032.0</v>
      </c>
      <c r="L24" s="187">
        <v>1032.0</v>
      </c>
      <c r="M24" s="20"/>
      <c r="N24" s="20"/>
      <c r="O24" s="20"/>
      <c r="P24" s="20"/>
      <c r="Q24" s="20"/>
      <c r="R24" s="20"/>
      <c r="S24" s="20"/>
      <c r="T24" s="20"/>
      <c r="U24" s="20"/>
      <c r="V24" s="20"/>
      <c r="W24" s="20"/>
      <c r="X24" s="20"/>
      <c r="Y24" s="20"/>
      <c r="Z24" s="20"/>
    </row>
    <row r="25" ht="12.75" customHeight="1">
      <c r="A25" s="74" t="s">
        <v>127</v>
      </c>
      <c r="B25" s="83">
        <v>0.0</v>
      </c>
      <c r="C25" s="76"/>
      <c r="D25" s="74"/>
      <c r="E25" s="83">
        <v>0.0</v>
      </c>
      <c r="F25" s="84">
        <v>0.0</v>
      </c>
      <c r="G25" s="78" t="s">
        <v>128</v>
      </c>
      <c r="H25" s="79">
        <v>0.0</v>
      </c>
      <c r="I25" s="80"/>
      <c r="J25" s="81"/>
      <c r="K25" s="79">
        <v>0.0</v>
      </c>
      <c r="L25" s="82">
        <v>0.0</v>
      </c>
      <c r="M25" s="20"/>
      <c r="N25" s="20"/>
      <c r="O25" s="20"/>
      <c r="P25" s="20"/>
      <c r="Q25" s="20"/>
      <c r="R25" s="20"/>
      <c r="S25" s="20"/>
      <c r="T25" s="20"/>
      <c r="U25" s="20"/>
      <c r="V25" s="20"/>
      <c r="W25" s="20"/>
      <c r="X25" s="20"/>
      <c r="Y25" s="20"/>
      <c r="Z25" s="20"/>
    </row>
    <row r="26" ht="12.75" customHeight="1">
      <c r="A26" s="74" t="s">
        <v>129</v>
      </c>
      <c r="B26" s="75">
        <v>0.0</v>
      </c>
      <c r="C26" s="76"/>
      <c r="D26" s="74"/>
      <c r="E26" s="83">
        <v>0.0</v>
      </c>
      <c r="F26" s="84">
        <v>0.0</v>
      </c>
      <c r="G26" s="78" t="s">
        <v>130</v>
      </c>
      <c r="H26" s="79">
        <v>700.0</v>
      </c>
      <c r="I26" s="80"/>
      <c r="J26" s="81"/>
      <c r="K26" s="186">
        <v>700.0</v>
      </c>
      <c r="L26" s="187">
        <v>700.0</v>
      </c>
      <c r="M26" s="20"/>
      <c r="N26" s="20"/>
      <c r="O26" s="20"/>
      <c r="P26" s="20"/>
      <c r="Q26" s="20"/>
      <c r="R26" s="20"/>
      <c r="S26" s="20"/>
      <c r="T26" s="20"/>
      <c r="U26" s="20"/>
      <c r="V26" s="20"/>
      <c r="W26" s="20"/>
      <c r="X26" s="20"/>
      <c r="Y26" s="20"/>
      <c r="Z26" s="20"/>
    </row>
    <row r="27" ht="12.75" customHeight="1">
      <c r="A27" s="74" t="s">
        <v>131</v>
      </c>
      <c r="B27" s="85">
        <v>700.0</v>
      </c>
      <c r="C27" s="76" t="s">
        <v>297</v>
      </c>
      <c r="D27" s="74"/>
      <c r="E27" s="85">
        <v>460.0</v>
      </c>
      <c r="F27" s="77">
        <v>460.0</v>
      </c>
      <c r="G27" s="81" t="s">
        <v>133</v>
      </c>
      <c r="H27" s="79">
        <v>0.0</v>
      </c>
      <c r="I27" s="80"/>
      <c r="J27" s="81"/>
      <c r="K27" s="79">
        <v>0.0</v>
      </c>
      <c r="L27" s="82">
        <v>0.0</v>
      </c>
      <c r="M27" s="20"/>
      <c r="N27" s="20"/>
      <c r="O27" s="20"/>
      <c r="P27" s="20"/>
      <c r="Q27" s="20"/>
      <c r="R27" s="20"/>
      <c r="S27" s="20"/>
      <c r="T27" s="20"/>
      <c r="U27" s="20"/>
      <c r="V27" s="20"/>
      <c r="W27" s="20"/>
      <c r="X27" s="20"/>
      <c r="Y27" s="20"/>
      <c r="Z27" s="20"/>
    </row>
    <row r="28" ht="12.75" customHeight="1">
      <c r="A28" s="74" t="s">
        <v>134</v>
      </c>
      <c r="B28" s="86">
        <v>0.0</v>
      </c>
      <c r="C28" s="76"/>
      <c r="D28" s="74"/>
      <c r="E28" s="86">
        <v>0.0</v>
      </c>
      <c r="F28" s="84">
        <v>0.0</v>
      </c>
      <c r="G28" s="78" t="s">
        <v>135</v>
      </c>
      <c r="H28" s="87">
        <v>0.0</v>
      </c>
      <c r="I28" s="88"/>
      <c r="J28" s="81"/>
      <c r="K28" s="89"/>
      <c r="L28" s="90"/>
      <c r="M28" s="20"/>
      <c r="N28" s="20"/>
      <c r="O28" s="20"/>
      <c r="P28" s="20"/>
      <c r="Q28" s="20"/>
      <c r="R28" s="20"/>
      <c r="S28" s="20"/>
      <c r="T28" s="20"/>
      <c r="U28" s="20"/>
      <c r="V28" s="20"/>
      <c r="W28" s="20"/>
      <c r="X28" s="20"/>
      <c r="Y28" s="20"/>
      <c r="Z28" s="20"/>
    </row>
    <row r="29" ht="12.75" customHeight="1">
      <c r="A29" s="74"/>
      <c r="B29" s="74"/>
      <c r="C29" s="91"/>
      <c r="D29" s="74"/>
      <c r="E29" s="74"/>
      <c r="F29" s="92"/>
      <c r="G29" s="93" t="s">
        <v>298</v>
      </c>
      <c r="H29" s="89"/>
      <c r="I29" s="94" t="s">
        <v>106</v>
      </c>
      <c r="J29" s="81"/>
      <c r="K29" s="89"/>
      <c r="L29" s="90"/>
      <c r="M29" s="20"/>
      <c r="N29" s="20"/>
      <c r="O29" s="20"/>
      <c r="P29" s="20"/>
      <c r="Q29" s="20"/>
      <c r="R29" s="20"/>
      <c r="S29" s="20"/>
      <c r="T29" s="20"/>
      <c r="U29" s="20"/>
      <c r="V29" s="20"/>
      <c r="W29" s="20"/>
      <c r="X29" s="20"/>
      <c r="Y29" s="20"/>
      <c r="Z29" s="20"/>
    </row>
    <row r="30" ht="12.75" customHeight="1">
      <c r="A30" s="74" t="s">
        <v>137</v>
      </c>
      <c r="B30" s="83">
        <v>0.0</v>
      </c>
      <c r="C30" s="76"/>
      <c r="D30" s="74"/>
      <c r="E30" s="83">
        <v>0.0</v>
      </c>
      <c r="F30" s="84">
        <v>0.0</v>
      </c>
      <c r="G30" s="95" t="s">
        <v>138</v>
      </c>
      <c r="H30" s="79">
        <v>0.0</v>
      </c>
      <c r="I30" s="80"/>
      <c r="J30" s="81"/>
      <c r="K30" s="79">
        <v>0.0</v>
      </c>
      <c r="L30" s="82">
        <v>0.0</v>
      </c>
      <c r="M30" s="20"/>
      <c r="N30" s="20"/>
      <c r="O30" s="20"/>
      <c r="P30" s="20"/>
      <c r="Q30" s="20"/>
      <c r="R30" s="20"/>
      <c r="S30" s="20"/>
      <c r="T30" s="20"/>
      <c r="U30" s="20"/>
      <c r="V30" s="20"/>
      <c r="W30" s="20"/>
      <c r="X30" s="20"/>
      <c r="Y30" s="20"/>
      <c r="Z30" s="20"/>
    </row>
    <row r="31" ht="27.0" customHeight="1">
      <c r="A31" s="74" t="s">
        <v>139</v>
      </c>
      <c r="B31" s="83">
        <v>0.0</v>
      </c>
      <c r="C31" s="76"/>
      <c r="D31" s="74"/>
      <c r="E31" s="83">
        <v>0.0</v>
      </c>
      <c r="F31" s="84">
        <v>0.0</v>
      </c>
      <c r="G31" s="88" t="s">
        <v>140</v>
      </c>
      <c r="H31" s="87"/>
      <c r="I31" s="88"/>
      <c r="J31" s="81"/>
      <c r="K31" s="89"/>
      <c r="L31" s="90"/>
      <c r="M31" s="20"/>
      <c r="N31" s="20"/>
      <c r="O31" s="20"/>
      <c r="P31" s="20"/>
      <c r="Q31" s="20"/>
      <c r="R31" s="20"/>
      <c r="S31" s="20"/>
      <c r="T31" s="20"/>
      <c r="U31" s="20"/>
      <c r="V31" s="20"/>
      <c r="W31" s="20"/>
      <c r="X31" s="20"/>
      <c r="Y31" s="20"/>
      <c r="Z31" s="20"/>
    </row>
    <row r="32" ht="12.75" customHeight="1">
      <c r="A32" s="74" t="s">
        <v>141</v>
      </c>
      <c r="B32" s="83">
        <v>0.0</v>
      </c>
      <c r="C32" s="76"/>
      <c r="D32" s="74"/>
      <c r="E32" s="83">
        <v>0.0</v>
      </c>
      <c r="F32" s="84">
        <v>0.0</v>
      </c>
      <c r="G32" s="81" t="s">
        <v>115</v>
      </c>
      <c r="H32" s="79">
        <v>0.0</v>
      </c>
      <c r="I32" s="80"/>
      <c r="J32" s="81"/>
      <c r="K32" s="79">
        <v>0.0</v>
      </c>
      <c r="L32" s="82">
        <v>0.0</v>
      </c>
      <c r="M32" s="20"/>
      <c r="N32" s="20"/>
      <c r="O32" s="20"/>
      <c r="P32" s="20"/>
      <c r="Q32" s="20"/>
      <c r="R32" s="20"/>
      <c r="S32" s="20"/>
      <c r="T32" s="20"/>
      <c r="U32" s="20"/>
      <c r="V32" s="20"/>
      <c r="W32" s="20"/>
      <c r="X32" s="20"/>
      <c r="Y32" s="20"/>
      <c r="Z32" s="20"/>
    </row>
    <row r="33" ht="12.75" customHeight="1">
      <c r="A33" s="74" t="s">
        <v>142</v>
      </c>
      <c r="B33" s="83">
        <v>0.0</v>
      </c>
      <c r="C33" s="76"/>
      <c r="D33" s="74"/>
      <c r="E33" s="83">
        <v>0.0</v>
      </c>
      <c r="F33" s="84">
        <v>0.0</v>
      </c>
      <c r="G33" s="96" t="s">
        <v>143</v>
      </c>
      <c r="H33" s="89"/>
      <c r="I33" s="94"/>
      <c r="J33" s="96"/>
      <c r="K33" s="89"/>
      <c r="L33" s="90"/>
      <c r="M33" s="20"/>
      <c r="N33" s="20"/>
      <c r="O33" s="20"/>
      <c r="P33" s="20"/>
      <c r="Q33" s="20"/>
      <c r="R33" s="20"/>
      <c r="S33" s="20"/>
      <c r="T33" s="20"/>
      <c r="U33" s="20"/>
      <c r="V33" s="20"/>
      <c r="W33" s="20"/>
      <c r="X33" s="20"/>
      <c r="Y33" s="20"/>
      <c r="Z33" s="20"/>
    </row>
    <row r="34" ht="12.75" customHeight="1">
      <c r="A34" s="97" t="s">
        <v>144</v>
      </c>
      <c r="B34" s="98"/>
      <c r="C34" s="99"/>
      <c r="D34" s="97"/>
      <c r="E34" s="98"/>
      <c r="F34" s="100"/>
      <c r="G34" s="81" t="s">
        <v>117</v>
      </c>
      <c r="H34" s="87">
        <f>SUM(H24:H32)</f>
        <v>1732</v>
      </c>
      <c r="I34" s="88"/>
      <c r="J34" s="81"/>
      <c r="K34" s="87">
        <f t="shared" ref="K34:L34" si="3">SUM(K24,K25,K26,K27,K30,K32)</f>
        <v>1732</v>
      </c>
      <c r="L34" s="101">
        <f t="shared" si="3"/>
        <v>1732</v>
      </c>
      <c r="M34" s="20"/>
      <c r="N34" s="20"/>
      <c r="O34" s="20"/>
      <c r="P34" s="20"/>
      <c r="Q34" s="20"/>
      <c r="R34" s="20"/>
      <c r="S34" s="20"/>
      <c r="T34" s="20"/>
      <c r="U34" s="20"/>
      <c r="V34" s="20"/>
      <c r="W34" s="20"/>
      <c r="X34" s="20"/>
      <c r="Y34" s="20"/>
      <c r="Z34" s="20"/>
    </row>
    <row r="35" ht="12.75" customHeight="1">
      <c r="A35" s="74" t="s">
        <v>115</v>
      </c>
      <c r="B35" s="75">
        <v>0.0</v>
      </c>
      <c r="C35" s="76"/>
      <c r="D35" s="74"/>
      <c r="E35" s="83">
        <v>0.0</v>
      </c>
      <c r="F35" s="84">
        <v>0.0</v>
      </c>
      <c r="G35" s="27" t="s">
        <v>145</v>
      </c>
      <c r="H35" s="27"/>
      <c r="I35" s="64"/>
      <c r="J35" s="27"/>
      <c r="K35" s="65"/>
      <c r="L35" s="66"/>
      <c r="M35" s="20"/>
      <c r="N35" s="20"/>
      <c r="O35" s="20"/>
      <c r="P35" s="20"/>
      <c r="Q35" s="20"/>
      <c r="R35" s="20"/>
      <c r="S35" s="20"/>
      <c r="T35" s="20"/>
      <c r="U35" s="20"/>
      <c r="V35" s="20"/>
      <c r="W35" s="20"/>
      <c r="X35" s="20"/>
      <c r="Y35" s="20"/>
      <c r="Z35" s="20"/>
    </row>
    <row r="36" ht="12.75" customHeight="1">
      <c r="A36" s="97" t="s">
        <v>146</v>
      </c>
      <c r="B36" s="97"/>
      <c r="C36" s="102"/>
      <c r="D36" s="97"/>
      <c r="E36" s="98"/>
      <c r="F36" s="100"/>
      <c r="G36" s="30" t="s">
        <v>147</v>
      </c>
      <c r="H36" s="30"/>
      <c r="I36" s="68"/>
      <c r="J36" s="30" t="s">
        <v>94</v>
      </c>
      <c r="K36" s="29"/>
      <c r="L36" s="70"/>
      <c r="M36" s="20"/>
      <c r="N36" s="20"/>
      <c r="O36" s="20"/>
      <c r="P36" s="20"/>
      <c r="Q36" s="20"/>
      <c r="R36" s="20"/>
      <c r="S36" s="20"/>
      <c r="T36" s="20"/>
      <c r="U36" s="20"/>
      <c r="V36" s="20"/>
      <c r="W36" s="20"/>
      <c r="X36" s="20"/>
      <c r="Y36" s="20"/>
      <c r="Z36" s="20"/>
    </row>
    <row r="37" ht="12.75" customHeight="1">
      <c r="A37" s="74" t="s">
        <v>117</v>
      </c>
      <c r="B37" s="103">
        <f>SUM(B24:B35)</f>
        <v>1732</v>
      </c>
      <c r="C37" s="104"/>
      <c r="D37" s="74"/>
      <c r="E37" s="103">
        <f t="shared" ref="E37:F37" si="4">SUM(E24:E36)</f>
        <v>1492</v>
      </c>
      <c r="F37" s="105">
        <f t="shared" si="4"/>
        <v>1492</v>
      </c>
      <c r="G37" s="30" t="s">
        <v>122</v>
      </c>
      <c r="H37" s="30"/>
      <c r="I37" s="68"/>
      <c r="J37" s="30"/>
      <c r="K37" s="29" t="s">
        <v>93</v>
      </c>
      <c r="L37" s="34" t="s">
        <v>92</v>
      </c>
      <c r="M37" s="20"/>
      <c r="N37" s="20"/>
      <c r="O37" s="20"/>
      <c r="P37" s="20"/>
      <c r="Q37" s="20"/>
      <c r="R37" s="20"/>
      <c r="S37" s="20"/>
      <c r="T37" s="20"/>
      <c r="U37" s="20"/>
      <c r="V37" s="20"/>
      <c r="W37" s="20"/>
      <c r="X37" s="20"/>
      <c r="Y37" s="20"/>
      <c r="Z37" s="20"/>
    </row>
    <row r="38" ht="12.75" customHeight="1">
      <c r="A38" s="63" t="s">
        <v>148</v>
      </c>
      <c r="B38" s="27"/>
      <c r="C38" s="64"/>
      <c r="D38" s="27"/>
      <c r="E38" s="27"/>
      <c r="F38" s="67"/>
      <c r="G38" s="72" t="s">
        <v>149</v>
      </c>
      <c r="H38" s="30" t="s">
        <v>97</v>
      </c>
      <c r="I38" s="68" t="s">
        <v>150</v>
      </c>
      <c r="J38" s="30"/>
      <c r="K38" s="29" t="s">
        <v>99</v>
      </c>
      <c r="L38" s="34" t="s">
        <v>100</v>
      </c>
      <c r="M38" s="20"/>
      <c r="N38" s="20"/>
      <c r="O38" s="20"/>
      <c r="P38" s="20"/>
      <c r="Q38" s="20"/>
      <c r="R38" s="20"/>
      <c r="S38" s="20"/>
      <c r="T38" s="20"/>
      <c r="U38" s="20"/>
      <c r="V38" s="20"/>
      <c r="W38" s="20"/>
      <c r="X38" s="20"/>
      <c r="Y38" s="20"/>
      <c r="Z38" s="20"/>
    </row>
    <row r="39" ht="12.75" customHeight="1">
      <c r="A39" s="30" t="s">
        <v>151</v>
      </c>
      <c r="B39" s="30"/>
      <c r="C39" s="68"/>
      <c r="D39" s="30"/>
      <c r="E39" s="30" t="s">
        <v>152</v>
      </c>
      <c r="F39" s="106" t="s">
        <v>153</v>
      </c>
      <c r="G39" s="107" t="s">
        <v>154</v>
      </c>
      <c r="H39" s="108">
        <v>0.0</v>
      </c>
      <c r="I39" s="109"/>
      <c r="J39" s="110"/>
      <c r="K39" s="108">
        <v>0.0</v>
      </c>
      <c r="L39" s="111">
        <v>0.0</v>
      </c>
      <c r="M39" s="20"/>
      <c r="N39" s="20"/>
      <c r="O39" s="20"/>
      <c r="P39" s="20"/>
      <c r="Q39" s="20"/>
      <c r="R39" s="20"/>
      <c r="S39" s="20"/>
      <c r="T39" s="20"/>
      <c r="U39" s="20"/>
      <c r="V39" s="20"/>
      <c r="W39" s="20"/>
      <c r="X39" s="20"/>
      <c r="Y39" s="20"/>
      <c r="Z39" s="20"/>
    </row>
    <row r="40" ht="12.75" customHeight="1">
      <c r="A40" s="30" t="s">
        <v>155</v>
      </c>
      <c r="B40" s="30"/>
      <c r="C40" s="68"/>
      <c r="D40" s="30"/>
      <c r="E40" s="30"/>
      <c r="F40" s="106"/>
      <c r="G40" s="112" t="s">
        <v>156</v>
      </c>
      <c r="H40" s="108">
        <v>0.0</v>
      </c>
      <c r="I40" s="109"/>
      <c r="J40" s="110"/>
      <c r="K40" s="108">
        <v>0.0</v>
      </c>
      <c r="L40" s="111">
        <v>0.0</v>
      </c>
      <c r="M40" s="20"/>
      <c r="N40" s="20"/>
      <c r="O40" s="20"/>
      <c r="P40" s="20"/>
      <c r="Q40" s="20"/>
      <c r="R40" s="20"/>
      <c r="S40" s="20"/>
      <c r="T40" s="20"/>
      <c r="U40" s="20"/>
      <c r="V40" s="20"/>
      <c r="W40" s="20"/>
      <c r="X40" s="20"/>
      <c r="Y40" s="20"/>
      <c r="Z40" s="20"/>
    </row>
    <row r="41" ht="12.75" customHeight="1">
      <c r="A41" s="113" t="s">
        <v>157</v>
      </c>
      <c r="B41" s="30" t="s">
        <v>97</v>
      </c>
      <c r="C41" s="68" t="s">
        <v>150</v>
      </c>
      <c r="D41" s="72"/>
      <c r="E41" s="29" t="s">
        <v>99</v>
      </c>
      <c r="F41" s="34" t="s">
        <v>100</v>
      </c>
      <c r="G41" s="112" t="s">
        <v>158</v>
      </c>
      <c r="H41" s="108">
        <v>0.0</v>
      </c>
      <c r="I41" s="109"/>
      <c r="J41" s="110"/>
      <c r="K41" s="108">
        <v>0.0</v>
      </c>
      <c r="L41" s="111">
        <v>0.0</v>
      </c>
      <c r="M41" s="20"/>
      <c r="N41" s="20"/>
      <c r="O41" s="20"/>
      <c r="P41" s="20"/>
      <c r="Q41" s="20"/>
      <c r="R41" s="20"/>
      <c r="S41" s="20"/>
      <c r="T41" s="20"/>
      <c r="U41" s="20"/>
      <c r="V41" s="20"/>
      <c r="W41" s="20"/>
      <c r="X41" s="20"/>
      <c r="Y41" s="20"/>
      <c r="Z41" s="20"/>
    </row>
    <row r="42" ht="13.5" customHeight="1">
      <c r="A42" s="114" t="s">
        <v>159</v>
      </c>
      <c r="B42" s="115">
        <v>0.0</v>
      </c>
      <c r="C42" s="116"/>
      <c r="D42" s="117"/>
      <c r="E42" s="118"/>
      <c r="F42" s="118"/>
      <c r="G42" s="119" t="s">
        <v>160</v>
      </c>
      <c r="H42" s="108">
        <v>0.0</v>
      </c>
      <c r="I42" s="109"/>
      <c r="J42" s="110"/>
      <c r="K42" s="108">
        <v>0.0</v>
      </c>
      <c r="L42" s="111">
        <v>0.0</v>
      </c>
      <c r="M42" s="20"/>
      <c r="N42" s="20"/>
      <c r="O42" s="20"/>
      <c r="P42" s="20"/>
      <c r="Q42" s="20"/>
      <c r="R42" s="20"/>
      <c r="S42" s="20"/>
      <c r="T42" s="20"/>
      <c r="U42" s="20"/>
      <c r="V42" s="20"/>
      <c r="W42" s="20"/>
      <c r="X42" s="20"/>
      <c r="Y42" s="20"/>
      <c r="Z42" s="20"/>
    </row>
    <row r="43" ht="12.75" customHeight="1">
      <c r="A43" s="114" t="s">
        <v>161</v>
      </c>
      <c r="B43" s="115">
        <v>0.0</v>
      </c>
      <c r="C43" s="116" t="s">
        <v>162</v>
      </c>
      <c r="D43" s="117"/>
      <c r="E43" s="118"/>
      <c r="F43" s="118"/>
      <c r="G43" s="119" t="s">
        <v>163</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164</v>
      </c>
      <c r="B44" s="115">
        <v>0.0</v>
      </c>
      <c r="C44" s="120" t="s">
        <v>165</v>
      </c>
      <c r="D44" s="117"/>
      <c r="E44" s="118"/>
      <c r="F44" s="118"/>
      <c r="G44" s="121" t="s">
        <v>166</v>
      </c>
      <c r="H44" s="108">
        <v>0.0</v>
      </c>
      <c r="I44" s="109"/>
      <c r="J44" s="110"/>
      <c r="K44" s="108">
        <v>0.0</v>
      </c>
      <c r="L44" s="111">
        <v>0.0</v>
      </c>
      <c r="M44" s="20"/>
      <c r="N44" s="20"/>
      <c r="O44" s="20"/>
      <c r="P44" s="20"/>
      <c r="Q44" s="20"/>
      <c r="R44" s="20"/>
      <c r="S44" s="20"/>
      <c r="T44" s="20"/>
      <c r="U44" s="20"/>
      <c r="V44" s="20"/>
      <c r="W44" s="20"/>
      <c r="X44" s="20"/>
      <c r="Y44" s="20"/>
      <c r="Z44" s="20"/>
    </row>
    <row r="45" ht="15.75" customHeight="1">
      <c r="A45" s="114" t="s">
        <v>167</v>
      </c>
      <c r="B45" s="122">
        <v>0.0</v>
      </c>
      <c r="C45" s="120"/>
      <c r="D45" s="117"/>
      <c r="E45" s="122">
        <v>0.0</v>
      </c>
      <c r="F45" s="123">
        <v>0.0</v>
      </c>
      <c r="G45" s="112" t="s">
        <v>117</v>
      </c>
      <c r="H45" s="124">
        <f>SUM(H39:H44)</f>
        <v>0</v>
      </c>
      <c r="I45" s="112"/>
      <c r="J45" s="110"/>
      <c r="K45" s="124">
        <f t="shared" ref="K45:L45" si="5">SUM(K39,K40,K41,K42,K43,K44)</f>
        <v>0</v>
      </c>
      <c r="L45" s="125">
        <f t="shared" si="5"/>
        <v>0</v>
      </c>
      <c r="M45" s="20"/>
      <c r="N45" s="20"/>
      <c r="O45" s="20"/>
      <c r="P45" s="20"/>
      <c r="Q45" s="20"/>
      <c r="R45" s="20"/>
      <c r="S45" s="20"/>
      <c r="T45" s="20"/>
      <c r="U45" s="20"/>
      <c r="V45" s="20"/>
      <c r="W45" s="20"/>
      <c r="X45" s="20"/>
      <c r="Y45" s="20"/>
      <c r="Z45" s="20"/>
    </row>
    <row r="46" ht="15.0" customHeight="1">
      <c r="A46" s="114" t="s">
        <v>168</v>
      </c>
      <c r="B46" s="122">
        <v>0.0</v>
      </c>
      <c r="C46" s="120"/>
      <c r="D46" s="117"/>
      <c r="E46" s="122">
        <v>0.0</v>
      </c>
      <c r="F46" s="123">
        <v>0.0</v>
      </c>
      <c r="G46" s="27" t="s">
        <v>169</v>
      </c>
      <c r="H46" s="27"/>
      <c r="I46" s="64"/>
      <c r="J46" s="27"/>
      <c r="K46" s="65"/>
      <c r="L46" s="66"/>
      <c r="M46" s="20"/>
      <c r="N46" s="20"/>
      <c r="O46" s="20"/>
      <c r="P46" s="20"/>
      <c r="Q46" s="20"/>
      <c r="R46" s="20"/>
      <c r="S46" s="20"/>
      <c r="T46" s="20"/>
      <c r="U46" s="20"/>
      <c r="V46" s="20"/>
      <c r="W46" s="20"/>
      <c r="X46" s="20"/>
      <c r="Y46" s="20"/>
      <c r="Z46" s="20"/>
    </row>
    <row r="47" ht="13.5" customHeight="1">
      <c r="A47" s="114" t="s">
        <v>170</v>
      </c>
      <c r="B47" s="118"/>
      <c r="C47" s="114"/>
      <c r="D47" s="117"/>
      <c r="E47" s="118"/>
      <c r="F47" s="114"/>
      <c r="G47" s="126" t="s">
        <v>171</v>
      </c>
      <c r="H47" s="30"/>
      <c r="I47" s="68"/>
      <c r="J47" s="30"/>
      <c r="K47" s="69"/>
      <c r="L47" s="70"/>
      <c r="M47" s="20"/>
      <c r="N47" s="20"/>
      <c r="O47" s="20"/>
      <c r="P47" s="20"/>
      <c r="Q47" s="20"/>
      <c r="R47" s="20"/>
      <c r="S47" s="20"/>
      <c r="T47" s="20"/>
      <c r="U47" s="20"/>
      <c r="V47" s="20"/>
      <c r="W47" s="20"/>
      <c r="X47" s="20"/>
      <c r="Y47" s="20"/>
      <c r="Z47" s="20"/>
    </row>
    <row r="48" ht="13.5" customHeight="1">
      <c r="A48" s="114" t="s">
        <v>172</v>
      </c>
      <c r="B48" s="118"/>
      <c r="C48" s="114"/>
      <c r="D48" s="117"/>
      <c r="E48" s="118"/>
      <c r="F48" s="114"/>
      <c r="G48" s="127" t="s">
        <v>173</v>
      </c>
      <c r="H48" s="72"/>
      <c r="I48" s="128"/>
      <c r="J48" s="72"/>
      <c r="K48" s="69"/>
      <c r="L48" s="70"/>
      <c r="M48" s="20"/>
      <c r="N48" s="20"/>
      <c r="O48" s="20"/>
      <c r="P48" s="20"/>
      <c r="Q48" s="20"/>
      <c r="R48" s="20"/>
      <c r="S48" s="20"/>
      <c r="T48" s="20"/>
      <c r="U48" s="20"/>
      <c r="V48" s="20"/>
      <c r="W48" s="20"/>
      <c r="X48" s="20"/>
      <c r="Y48" s="20"/>
      <c r="Z48" s="20"/>
    </row>
    <row r="49" ht="12.0" customHeight="1">
      <c r="A49" s="114" t="s">
        <v>174</v>
      </c>
      <c r="B49" s="118"/>
      <c r="C49" s="114"/>
      <c r="D49" s="117"/>
      <c r="E49" s="129"/>
      <c r="F49" s="130"/>
      <c r="G49" s="30" t="s">
        <v>122</v>
      </c>
      <c r="H49" s="30"/>
      <c r="I49" s="68" t="s">
        <v>175</v>
      </c>
      <c r="J49" s="30" t="s">
        <v>94</v>
      </c>
      <c r="K49" s="29" t="s">
        <v>93</v>
      </c>
      <c r="L49" s="34" t="s">
        <v>92</v>
      </c>
      <c r="M49" s="20"/>
      <c r="N49" s="20"/>
      <c r="O49" s="20"/>
      <c r="P49" s="20"/>
      <c r="Q49" s="20"/>
      <c r="R49" s="20"/>
      <c r="S49" s="20"/>
      <c r="T49" s="20"/>
      <c r="U49" s="20"/>
      <c r="V49" s="20"/>
      <c r="W49" s="20"/>
      <c r="X49" s="20"/>
      <c r="Y49" s="20"/>
      <c r="Z49" s="20"/>
    </row>
    <row r="50" ht="12.75" customHeight="1">
      <c r="A50" s="117" t="s">
        <v>117</v>
      </c>
      <c r="B50" s="118">
        <f>SUM(B42:B46)</f>
        <v>0</v>
      </c>
      <c r="C50" s="114"/>
      <c r="D50" s="117"/>
      <c r="E50" s="118">
        <f t="shared" ref="E50:F50" si="6">SUM(E45,E46)</f>
        <v>0</v>
      </c>
      <c r="F50" s="131">
        <f t="shared" si="6"/>
        <v>0</v>
      </c>
      <c r="G50" s="132" t="s">
        <v>176</v>
      </c>
      <c r="H50" s="30" t="s">
        <v>97</v>
      </c>
      <c r="I50" s="68" t="s">
        <v>150</v>
      </c>
      <c r="J50" s="72"/>
      <c r="K50" s="29" t="s">
        <v>99</v>
      </c>
      <c r="L50" s="34" t="s">
        <v>100</v>
      </c>
      <c r="M50" s="20"/>
      <c r="N50" s="20"/>
      <c r="O50" s="20"/>
      <c r="P50" s="20"/>
      <c r="Q50" s="20"/>
      <c r="R50" s="20"/>
      <c r="S50" s="20"/>
      <c r="T50" s="20"/>
      <c r="U50" s="20"/>
      <c r="V50" s="20"/>
      <c r="W50" s="20"/>
      <c r="X50" s="20"/>
      <c r="Y50" s="20"/>
      <c r="Z50" s="20"/>
    </row>
    <row r="51" ht="12.75" customHeight="1">
      <c r="A51" s="63" t="s">
        <v>177</v>
      </c>
      <c r="B51" s="27"/>
      <c r="C51" s="64"/>
      <c r="D51" s="27"/>
      <c r="E51" s="65"/>
      <c r="F51" s="66"/>
      <c r="G51" s="133" t="s">
        <v>178</v>
      </c>
      <c r="H51" s="134">
        <v>0.0</v>
      </c>
      <c r="I51" s="135"/>
      <c r="J51" s="136"/>
      <c r="K51" s="134">
        <v>0.0</v>
      </c>
      <c r="L51" s="137">
        <v>0.0</v>
      </c>
      <c r="M51" s="20"/>
      <c r="N51" s="20"/>
      <c r="O51" s="20"/>
      <c r="P51" s="20"/>
      <c r="Q51" s="20"/>
      <c r="R51" s="20"/>
      <c r="S51" s="20"/>
      <c r="T51" s="20"/>
      <c r="U51" s="20"/>
      <c r="V51" s="20"/>
      <c r="W51" s="20"/>
      <c r="X51" s="20"/>
      <c r="Y51" s="20"/>
      <c r="Z51" s="20"/>
    </row>
    <row r="52" ht="12.75" customHeight="1">
      <c r="A52" s="30" t="s">
        <v>171</v>
      </c>
      <c r="B52" s="30"/>
      <c r="C52" s="68"/>
      <c r="D52" s="30"/>
      <c r="E52" s="69"/>
      <c r="F52" s="70"/>
      <c r="G52" s="133" t="s">
        <v>179</v>
      </c>
      <c r="H52" s="134">
        <v>0.0</v>
      </c>
      <c r="I52" s="135"/>
      <c r="J52" s="136"/>
      <c r="K52" s="134">
        <v>0.0</v>
      </c>
      <c r="L52" s="137">
        <v>0.0</v>
      </c>
      <c r="M52" s="20"/>
      <c r="N52" s="20"/>
      <c r="O52" s="20"/>
      <c r="P52" s="20"/>
      <c r="Q52" s="20"/>
      <c r="R52" s="20"/>
      <c r="S52" s="20"/>
      <c r="T52" s="20"/>
      <c r="U52" s="20"/>
      <c r="V52" s="20"/>
      <c r="W52" s="20"/>
      <c r="X52" s="20"/>
      <c r="Y52" s="20"/>
      <c r="Z52" s="20"/>
    </row>
    <row r="53" ht="12.75" customHeight="1">
      <c r="A53" s="132" t="s">
        <v>173</v>
      </c>
      <c r="B53" s="72"/>
      <c r="C53" s="128"/>
      <c r="D53" s="72"/>
      <c r="E53" s="69"/>
      <c r="F53" s="70"/>
      <c r="G53" s="133" t="s">
        <v>180</v>
      </c>
      <c r="H53" s="134">
        <v>0.0</v>
      </c>
      <c r="I53" s="135"/>
      <c r="J53" s="136"/>
      <c r="K53" s="134">
        <v>0.0</v>
      </c>
      <c r="L53" s="137">
        <v>0.0</v>
      </c>
      <c r="M53" s="20"/>
      <c r="N53" s="20"/>
      <c r="O53" s="20"/>
      <c r="P53" s="20"/>
      <c r="Q53" s="20"/>
      <c r="R53" s="20"/>
      <c r="S53" s="20"/>
      <c r="T53" s="20"/>
      <c r="U53" s="20"/>
      <c r="V53" s="20"/>
      <c r="W53" s="20"/>
      <c r="X53" s="20"/>
      <c r="Y53" s="20"/>
      <c r="Z53" s="20"/>
    </row>
    <row r="54" ht="12.75" customHeight="1">
      <c r="A54" s="30" t="s">
        <v>155</v>
      </c>
      <c r="B54" s="72"/>
      <c r="C54" s="68" t="s">
        <v>175</v>
      </c>
      <c r="D54" s="30" t="s">
        <v>94</v>
      </c>
      <c r="E54" s="29" t="s">
        <v>93</v>
      </c>
      <c r="F54" s="34" t="s">
        <v>92</v>
      </c>
      <c r="G54" s="133" t="s">
        <v>181</v>
      </c>
      <c r="H54" s="134">
        <v>0.0</v>
      </c>
      <c r="I54" s="135"/>
      <c r="J54" s="136"/>
      <c r="K54" s="134">
        <v>0.0</v>
      </c>
      <c r="L54" s="137">
        <v>0.0</v>
      </c>
      <c r="M54" s="20"/>
      <c r="N54" s="20"/>
      <c r="O54" s="20"/>
      <c r="P54" s="20"/>
      <c r="Q54" s="20"/>
      <c r="R54" s="20"/>
      <c r="S54" s="20"/>
      <c r="T54" s="20"/>
      <c r="U54" s="20"/>
      <c r="V54" s="20"/>
      <c r="W54" s="20"/>
      <c r="X54" s="20"/>
      <c r="Y54" s="20"/>
      <c r="Z54" s="20"/>
    </row>
    <row r="55" ht="25.5" customHeight="1">
      <c r="A55" s="132" t="s">
        <v>176</v>
      </c>
      <c r="B55" s="138" t="s">
        <v>97</v>
      </c>
      <c r="C55" s="68" t="s">
        <v>150</v>
      </c>
      <c r="D55" s="72"/>
      <c r="E55" s="29" t="s">
        <v>99</v>
      </c>
      <c r="F55" s="34" t="s">
        <v>100</v>
      </c>
      <c r="G55" s="133" t="s">
        <v>182</v>
      </c>
      <c r="H55" s="134">
        <v>0.0</v>
      </c>
      <c r="I55" s="135"/>
      <c r="J55" s="136"/>
      <c r="K55" s="134">
        <v>0.0</v>
      </c>
      <c r="L55" s="137">
        <v>0.0</v>
      </c>
      <c r="M55" s="20"/>
      <c r="N55" s="20"/>
      <c r="O55" s="20"/>
      <c r="P55" s="20"/>
      <c r="Q55" s="20"/>
      <c r="R55" s="20"/>
      <c r="S55" s="20"/>
      <c r="T55" s="20"/>
      <c r="U55" s="20"/>
      <c r="V55" s="20"/>
      <c r="W55" s="20"/>
      <c r="X55" s="20"/>
      <c r="Y55" s="20"/>
      <c r="Z55" s="20"/>
    </row>
    <row r="56" ht="12.75" customHeight="1">
      <c r="A56" s="139" t="s">
        <v>178</v>
      </c>
      <c r="B56" s="140">
        <v>0.0</v>
      </c>
      <c r="C56" s="141"/>
      <c r="D56" s="142"/>
      <c r="E56" s="140">
        <v>0.0</v>
      </c>
      <c r="F56" s="143">
        <v>0.0</v>
      </c>
      <c r="G56" s="144" t="s">
        <v>115</v>
      </c>
      <c r="H56" s="134">
        <v>0.0</v>
      </c>
      <c r="I56" s="135"/>
      <c r="J56" s="136"/>
      <c r="K56" s="134">
        <v>0.0</v>
      </c>
      <c r="L56" s="137">
        <v>0.0</v>
      </c>
      <c r="M56" s="20"/>
      <c r="N56" s="20"/>
      <c r="O56" s="20"/>
      <c r="P56" s="20"/>
      <c r="Q56" s="20"/>
      <c r="R56" s="20"/>
      <c r="S56" s="20"/>
      <c r="T56" s="20"/>
      <c r="U56" s="20"/>
      <c r="V56" s="20"/>
      <c r="W56" s="20"/>
      <c r="X56" s="20"/>
      <c r="Y56" s="20"/>
      <c r="Z56" s="20"/>
    </row>
    <row r="57" ht="25.5" customHeight="1">
      <c r="A57" s="139" t="s">
        <v>179</v>
      </c>
      <c r="B57" s="140">
        <v>0.0</v>
      </c>
      <c r="C57" s="141"/>
      <c r="D57" s="142"/>
      <c r="E57" s="140">
        <v>0.0</v>
      </c>
      <c r="F57" s="143">
        <v>0.0</v>
      </c>
      <c r="G57" s="145" t="s">
        <v>146</v>
      </c>
      <c r="H57" s="146"/>
      <c r="I57" s="145"/>
      <c r="J57" s="146"/>
      <c r="K57" s="147"/>
      <c r="L57" s="148"/>
      <c r="M57" s="20"/>
      <c r="N57" s="20"/>
      <c r="O57" s="20"/>
      <c r="P57" s="20"/>
      <c r="Q57" s="20"/>
      <c r="R57" s="20"/>
      <c r="S57" s="20"/>
      <c r="T57" s="20"/>
      <c r="U57" s="20"/>
      <c r="V57" s="20"/>
      <c r="W57" s="20"/>
      <c r="X57" s="20"/>
      <c r="Y57" s="20"/>
      <c r="Z57" s="20"/>
    </row>
    <row r="58" ht="12.75" customHeight="1">
      <c r="A58" s="139" t="s">
        <v>180</v>
      </c>
      <c r="B58" s="140">
        <v>0.0</v>
      </c>
      <c r="C58" s="141"/>
      <c r="D58" s="142"/>
      <c r="E58" s="140">
        <v>0.0</v>
      </c>
      <c r="F58" s="143">
        <v>0.0</v>
      </c>
      <c r="G58" s="149" t="s">
        <v>117</v>
      </c>
      <c r="H58" s="150">
        <f>SUM(H51:H56)</f>
        <v>0</v>
      </c>
      <c r="I58" s="151"/>
      <c r="J58" s="152"/>
      <c r="K58" s="150">
        <f t="shared" ref="K58:L58" si="7">SUM(K51,K52,K53,K54,K55,K56)</f>
        <v>0</v>
      </c>
      <c r="L58" s="153">
        <f t="shared" si="7"/>
        <v>0</v>
      </c>
      <c r="M58" s="20"/>
      <c r="N58" s="20"/>
      <c r="O58" s="20"/>
      <c r="P58" s="20"/>
      <c r="Q58" s="20"/>
      <c r="R58" s="20"/>
      <c r="S58" s="20"/>
      <c r="T58" s="20"/>
      <c r="U58" s="20"/>
      <c r="V58" s="20"/>
      <c r="W58" s="20"/>
      <c r="X58" s="20"/>
      <c r="Y58" s="20"/>
      <c r="Z58" s="20"/>
    </row>
    <row r="59" ht="12.75" customHeight="1">
      <c r="A59" s="139" t="s">
        <v>183</v>
      </c>
      <c r="B59" s="140">
        <v>0.0</v>
      </c>
      <c r="C59" s="141"/>
      <c r="D59" s="142"/>
      <c r="E59" s="140">
        <v>0.0</v>
      </c>
      <c r="F59" s="143">
        <v>0.0</v>
      </c>
      <c r="G59" s="154" t="s">
        <v>184</v>
      </c>
      <c r="H59" s="20"/>
      <c r="I59" s="20"/>
      <c r="J59" s="20"/>
      <c r="K59" s="20"/>
      <c r="L59" s="20"/>
      <c r="M59" s="20"/>
      <c r="N59" s="20"/>
      <c r="O59" s="20"/>
      <c r="P59" s="20"/>
      <c r="Q59" s="20"/>
      <c r="R59" s="20"/>
      <c r="S59" s="20"/>
      <c r="T59" s="20"/>
      <c r="U59" s="20"/>
      <c r="V59" s="20"/>
      <c r="W59" s="20"/>
      <c r="X59" s="20"/>
      <c r="Y59" s="20"/>
      <c r="Z59" s="20"/>
    </row>
    <row r="60" ht="12.75" customHeight="1">
      <c r="A60" s="139" t="s">
        <v>182</v>
      </c>
      <c r="B60" s="140">
        <v>0.0</v>
      </c>
      <c r="C60" s="141"/>
      <c r="D60" s="142"/>
      <c r="E60" s="140">
        <v>0.0</v>
      </c>
      <c r="F60" s="143">
        <v>0.0</v>
      </c>
      <c r="G60" s="155"/>
      <c r="H60" s="20"/>
      <c r="I60" s="20"/>
      <c r="J60" s="20"/>
      <c r="K60" s="20"/>
      <c r="L60" s="20"/>
      <c r="M60" s="20"/>
      <c r="N60" s="20"/>
      <c r="O60" s="20"/>
      <c r="P60" s="20"/>
      <c r="Q60" s="20"/>
      <c r="R60" s="20"/>
      <c r="S60" s="20"/>
      <c r="T60" s="20"/>
      <c r="U60" s="20"/>
      <c r="V60" s="20"/>
      <c r="W60" s="20"/>
      <c r="X60" s="20"/>
      <c r="Y60" s="20"/>
      <c r="Z60" s="20"/>
    </row>
    <row r="61" ht="12.75" customHeight="1">
      <c r="A61" s="156" t="s">
        <v>115</v>
      </c>
      <c r="B61" s="140">
        <v>0.0</v>
      </c>
      <c r="C61" s="141"/>
      <c r="D61" s="142"/>
      <c r="E61" s="140">
        <v>0.0</v>
      </c>
      <c r="F61" s="143">
        <v>0.0</v>
      </c>
      <c r="G61" s="157"/>
      <c r="H61" s="20"/>
      <c r="I61" s="20"/>
      <c r="J61" s="20"/>
      <c r="K61" s="20"/>
      <c r="L61" s="20"/>
      <c r="M61" s="20"/>
      <c r="N61" s="20"/>
      <c r="O61" s="20"/>
      <c r="P61" s="20"/>
      <c r="Q61" s="20"/>
      <c r="R61" s="20"/>
      <c r="S61" s="20"/>
      <c r="T61" s="20"/>
      <c r="U61" s="20"/>
      <c r="V61" s="20"/>
      <c r="W61" s="20"/>
      <c r="X61" s="20"/>
      <c r="Y61" s="20"/>
      <c r="Z61" s="20"/>
    </row>
    <row r="62" ht="12.75" customHeight="1">
      <c r="A62" s="158" t="s">
        <v>146</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117</v>
      </c>
      <c r="B63" s="163">
        <f>SUM(H56:H62)</f>
        <v>0</v>
      </c>
      <c r="C63" s="164"/>
      <c r="D63" s="142"/>
      <c r="E63" s="163">
        <f t="shared" ref="E63:F63" si="8">SUM(E56,E57,E58,E59,E60,E61)</f>
        <v>0</v>
      </c>
      <c r="F63" s="165">
        <f t="shared" si="8"/>
        <v>0</v>
      </c>
      <c r="G63" s="157"/>
      <c r="H63" s="20"/>
      <c r="I63" s="20"/>
      <c r="J63" s="20"/>
      <c r="K63" s="20"/>
      <c r="L63" s="20"/>
      <c r="M63" s="20"/>
      <c r="N63" s="20"/>
      <c r="O63" s="20"/>
      <c r="P63" s="20"/>
      <c r="Q63" s="20"/>
      <c r="R63" s="20"/>
      <c r="S63" s="20"/>
      <c r="T63" s="20"/>
      <c r="U63" s="20"/>
      <c r="V63" s="20"/>
      <c r="W63" s="20"/>
      <c r="X63" s="20"/>
      <c r="Y63" s="20"/>
      <c r="Z63" s="20"/>
    </row>
    <row r="64" ht="12.75" customHeight="1">
      <c r="A64" s="63" t="s">
        <v>185</v>
      </c>
      <c r="B64" s="27"/>
      <c r="C64" s="27"/>
      <c r="D64" s="67"/>
      <c r="E64" s="166">
        <f t="shared" ref="E64:F64" si="9">SUM(E20,K20,K34,E50,K45,E63,K58)</f>
        <v>1732</v>
      </c>
      <c r="F64" s="167">
        <f t="shared" si="9"/>
        <v>1732</v>
      </c>
      <c r="G64" s="157"/>
      <c r="H64" s="20"/>
      <c r="I64" s="20"/>
      <c r="J64" s="20"/>
      <c r="K64" s="20"/>
      <c r="L64" s="20"/>
      <c r="M64" s="20"/>
      <c r="N64" s="20"/>
      <c r="O64" s="20"/>
      <c r="P64" s="20"/>
      <c r="Q64" s="20"/>
      <c r="R64" s="20"/>
      <c r="S64" s="20"/>
      <c r="T64" s="20"/>
      <c r="U64" s="20"/>
      <c r="V64" s="20"/>
      <c r="W64" s="20"/>
      <c r="X64" s="20"/>
      <c r="Y64" s="20"/>
      <c r="Z64" s="20"/>
    </row>
    <row r="65" ht="12.75" customHeight="1">
      <c r="A65" s="25" t="s">
        <v>186</v>
      </c>
      <c r="B65" s="25"/>
      <c r="C65" s="25"/>
      <c r="D65" s="168"/>
      <c r="E65" s="166">
        <f t="shared" ref="E65:F65" si="10">E37</f>
        <v>1492</v>
      </c>
      <c r="F65" s="167">
        <f t="shared" si="10"/>
        <v>1492</v>
      </c>
      <c r="G65" s="169"/>
      <c r="H65" s="20"/>
      <c r="I65" s="20"/>
      <c r="J65" s="20"/>
      <c r="K65" s="20"/>
      <c r="L65" s="20"/>
      <c r="M65" s="20"/>
      <c r="N65" s="20"/>
      <c r="O65" s="20"/>
      <c r="P65" s="20"/>
      <c r="Q65" s="20"/>
      <c r="R65" s="20"/>
      <c r="S65" s="20"/>
      <c r="T65" s="20"/>
      <c r="U65" s="20"/>
      <c r="V65" s="20"/>
      <c r="W65" s="20"/>
      <c r="X65" s="20"/>
      <c r="Y65" s="20"/>
      <c r="Z65" s="20"/>
    </row>
    <row r="66" ht="12.75" customHeight="1">
      <c r="A66" s="24" t="s">
        <v>187</v>
      </c>
      <c r="B66" s="25"/>
      <c r="C66" s="25"/>
      <c r="D66" s="25"/>
      <c r="E66" s="167">
        <f t="shared" ref="E66:F66" si="11">SUM(E64:E65)</f>
        <v>3224</v>
      </c>
      <c r="F66" s="167">
        <f t="shared" si="11"/>
        <v>3224</v>
      </c>
      <c r="G66" s="20"/>
      <c r="H66" s="20"/>
      <c r="I66" s="20"/>
      <c r="J66" s="20"/>
      <c r="K66" s="20"/>
      <c r="L66" s="20"/>
      <c r="M66" s="20"/>
      <c r="N66" s="20"/>
      <c r="O66" s="20"/>
      <c r="P66" s="20"/>
      <c r="Q66" s="20"/>
      <c r="R66" s="20"/>
      <c r="S66" s="20"/>
      <c r="T66" s="20"/>
      <c r="U66" s="20"/>
      <c r="V66" s="20"/>
      <c r="W66" s="20"/>
      <c r="X66" s="20"/>
      <c r="Y66" s="20"/>
      <c r="Z66" s="20"/>
    </row>
    <row r="67" ht="12.75" customHeight="1">
      <c r="A67" s="25" t="s">
        <v>188</v>
      </c>
      <c r="B67" s="25"/>
      <c r="C67" s="25"/>
      <c r="D67" s="25"/>
      <c r="E67" s="170" t="s">
        <v>189</v>
      </c>
      <c r="F67" s="171" t="s">
        <v>190</v>
      </c>
      <c r="G67" s="172" t="s">
        <v>191</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192</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7" t="s">
        <v>299</v>
      </c>
      <c r="B1" s="18" t="s">
        <v>300</v>
      </c>
      <c r="C1" s="18" t="s">
        <v>301</v>
      </c>
      <c r="D1" s="18" t="s">
        <v>302</v>
      </c>
      <c r="E1" s="18" t="s">
        <v>303</v>
      </c>
      <c r="F1" s="18" t="s">
        <v>81</v>
      </c>
      <c r="G1" s="19" t="s">
        <v>304</v>
      </c>
      <c r="H1" s="20"/>
      <c r="I1" s="20"/>
      <c r="J1" s="20"/>
      <c r="K1" s="21" t="s">
        <v>305</v>
      </c>
      <c r="L1" s="22"/>
      <c r="M1" s="20"/>
      <c r="N1" s="23"/>
      <c r="O1" s="20"/>
      <c r="P1" s="20"/>
      <c r="Q1" s="20"/>
      <c r="R1" s="20"/>
      <c r="S1" s="20"/>
      <c r="T1" s="20"/>
      <c r="U1" s="20"/>
      <c r="V1" s="20"/>
      <c r="W1" s="20"/>
      <c r="X1" s="20"/>
      <c r="Y1" s="20"/>
      <c r="Z1" s="20"/>
    </row>
    <row r="2" ht="12.75" customHeight="1">
      <c r="A2" s="24" t="s">
        <v>219</v>
      </c>
      <c r="B2" s="25"/>
      <c r="C2" s="25"/>
      <c r="D2" s="25"/>
      <c r="E2" s="26"/>
      <c r="F2" s="26"/>
      <c r="G2" s="25" t="s">
        <v>85</v>
      </c>
      <c r="H2" s="27"/>
      <c r="I2" s="27"/>
      <c r="J2" s="27"/>
      <c r="K2" s="26"/>
      <c r="L2" s="28"/>
      <c r="M2" s="20"/>
      <c r="N2" s="20"/>
      <c r="O2" s="20"/>
      <c r="P2" s="20"/>
      <c r="Q2" s="20"/>
      <c r="R2" s="20"/>
      <c r="S2" s="20"/>
      <c r="T2" s="20"/>
      <c r="U2" s="20"/>
      <c r="V2" s="20"/>
      <c r="W2" s="20"/>
      <c r="X2" s="20"/>
      <c r="Y2" s="20"/>
      <c r="Z2" s="20"/>
    </row>
    <row r="3" ht="12.75" customHeight="1">
      <c r="A3" s="29" t="s">
        <v>220</v>
      </c>
      <c r="B3" s="30" t="s">
        <v>92</v>
      </c>
      <c r="C3" s="30" t="s">
        <v>93</v>
      </c>
      <c r="D3" s="30" t="s">
        <v>94</v>
      </c>
      <c r="E3" s="29" t="s">
        <v>95</v>
      </c>
      <c r="F3" s="32"/>
      <c r="G3" s="29" t="s">
        <v>91</v>
      </c>
      <c r="H3" s="30" t="s">
        <v>92</v>
      </c>
      <c r="I3" s="30" t="s">
        <v>93</v>
      </c>
      <c r="J3" s="30" t="s">
        <v>94</v>
      </c>
      <c r="K3" s="29" t="s">
        <v>95</v>
      </c>
      <c r="L3" s="32"/>
      <c r="M3" s="20"/>
      <c r="N3" s="20"/>
      <c r="O3" s="20"/>
      <c r="P3" s="20"/>
      <c r="Q3" s="20"/>
      <c r="R3" s="20"/>
      <c r="S3" s="20"/>
      <c r="T3" s="20"/>
      <c r="U3" s="20"/>
      <c r="V3" s="20"/>
      <c r="W3" s="20"/>
      <c r="X3" s="20"/>
      <c r="Y3" s="20"/>
      <c r="Z3" s="20"/>
    </row>
    <row r="4" ht="12.75" customHeight="1">
      <c r="A4" s="33" t="s">
        <v>96</v>
      </c>
      <c r="B4" s="29" t="s">
        <v>97</v>
      </c>
      <c r="C4" s="29" t="s">
        <v>98</v>
      </c>
      <c r="D4" s="29"/>
      <c r="E4" s="29" t="s">
        <v>99</v>
      </c>
      <c r="F4" s="34" t="s">
        <v>100</v>
      </c>
      <c r="G4" s="33" t="s">
        <v>96</v>
      </c>
      <c r="H4" s="30" t="s">
        <v>97</v>
      </c>
      <c r="I4" s="30" t="s">
        <v>98</v>
      </c>
      <c r="J4" s="30"/>
      <c r="K4" s="29" t="s">
        <v>99</v>
      </c>
      <c r="L4" s="34" t="s">
        <v>100</v>
      </c>
      <c r="M4" s="20"/>
      <c r="N4" s="20"/>
      <c r="O4" s="20"/>
      <c r="P4" s="20"/>
      <c r="Q4" s="20"/>
      <c r="R4" s="20"/>
      <c r="S4" s="20"/>
      <c r="T4" s="20"/>
      <c r="U4" s="20"/>
      <c r="V4" s="20"/>
      <c r="W4" s="20"/>
      <c r="X4" s="20"/>
      <c r="Y4" s="20"/>
      <c r="Z4" s="20"/>
    </row>
    <row r="5" ht="12.75" customHeight="1">
      <c r="A5" s="35" t="s">
        <v>101</v>
      </c>
      <c r="B5" s="36">
        <v>0.0</v>
      </c>
      <c r="C5" s="37"/>
      <c r="D5" s="38"/>
      <c r="E5" s="36">
        <v>0.0</v>
      </c>
      <c r="F5" s="45">
        <v>0.0</v>
      </c>
      <c r="G5" s="41" t="s">
        <v>101</v>
      </c>
      <c r="H5" s="42">
        <v>0.0</v>
      </c>
      <c r="I5" s="43"/>
      <c r="J5" s="41"/>
      <c r="K5" s="42">
        <v>0.0</v>
      </c>
      <c r="L5" s="44">
        <v>0.0</v>
      </c>
      <c r="M5" s="20"/>
      <c r="N5" s="20"/>
      <c r="O5" s="20"/>
      <c r="P5" s="20"/>
      <c r="Q5" s="20"/>
      <c r="R5" s="20"/>
      <c r="S5" s="20"/>
      <c r="T5" s="20"/>
      <c r="U5" s="20"/>
      <c r="V5" s="20"/>
      <c r="W5" s="20"/>
      <c r="X5" s="20"/>
      <c r="Y5" s="20"/>
      <c r="Z5" s="20"/>
    </row>
    <row r="6" ht="12.75" customHeight="1">
      <c r="A6" s="35" t="s">
        <v>102</v>
      </c>
      <c r="B6" s="36">
        <v>0.0</v>
      </c>
      <c r="C6" s="37"/>
      <c r="D6" s="38"/>
      <c r="E6" s="36">
        <v>0.0</v>
      </c>
      <c r="F6" s="45">
        <v>0.0</v>
      </c>
      <c r="G6" s="41" t="s">
        <v>102</v>
      </c>
      <c r="H6" s="42">
        <v>0.0</v>
      </c>
      <c r="I6" s="43"/>
      <c r="J6" s="41"/>
      <c r="K6" s="42">
        <v>0.0</v>
      </c>
      <c r="L6" s="44">
        <v>0.0</v>
      </c>
      <c r="M6" s="20"/>
      <c r="N6" s="20"/>
      <c r="O6" s="20"/>
      <c r="P6" s="20"/>
      <c r="Q6" s="20"/>
      <c r="R6" s="20"/>
      <c r="S6" s="20"/>
      <c r="T6" s="20"/>
      <c r="U6" s="20"/>
      <c r="V6" s="20"/>
      <c r="W6" s="20"/>
      <c r="X6" s="20"/>
      <c r="Y6" s="20"/>
      <c r="Z6" s="20"/>
    </row>
    <row r="7" ht="12.75" customHeight="1">
      <c r="A7" s="35" t="s">
        <v>103</v>
      </c>
      <c r="B7" s="36">
        <v>0.0</v>
      </c>
      <c r="C7" s="37"/>
      <c r="D7" s="38"/>
      <c r="E7" s="36">
        <v>0.0</v>
      </c>
      <c r="F7" s="45">
        <v>0.0</v>
      </c>
      <c r="G7" s="41" t="s">
        <v>103</v>
      </c>
      <c r="H7" s="42">
        <v>0.0</v>
      </c>
      <c r="I7" s="43"/>
      <c r="J7" s="41"/>
      <c r="K7" s="42">
        <v>0.0</v>
      </c>
      <c r="L7" s="44">
        <v>0.0</v>
      </c>
      <c r="M7" s="20"/>
      <c r="N7" s="20"/>
      <c r="O7" s="20"/>
      <c r="P7" s="20"/>
      <c r="Q7" s="20"/>
      <c r="R7" s="20"/>
      <c r="S7" s="20"/>
      <c r="T7" s="20"/>
      <c r="U7" s="20"/>
      <c r="V7" s="20"/>
      <c r="W7" s="20"/>
      <c r="X7" s="20"/>
      <c r="Y7" s="20"/>
      <c r="Z7" s="20"/>
    </row>
    <row r="8" ht="12.75" customHeight="1">
      <c r="A8" s="35" t="s">
        <v>104</v>
      </c>
      <c r="B8" s="36">
        <v>0.0</v>
      </c>
      <c r="C8" s="37"/>
      <c r="D8" s="38"/>
      <c r="E8" s="36">
        <v>0.0</v>
      </c>
      <c r="F8" s="45">
        <v>0.0</v>
      </c>
      <c r="G8" s="41" t="s">
        <v>104</v>
      </c>
      <c r="H8" s="42">
        <v>0.0</v>
      </c>
      <c r="I8" s="43"/>
      <c r="J8" s="41"/>
      <c r="K8" s="42">
        <v>0.0</v>
      </c>
      <c r="L8" s="44">
        <v>0.0</v>
      </c>
      <c r="M8" s="20"/>
      <c r="N8" s="20"/>
      <c r="O8" s="20"/>
      <c r="P8" s="20"/>
      <c r="Q8" s="20"/>
      <c r="R8" s="20"/>
      <c r="S8" s="20"/>
      <c r="T8" s="20"/>
      <c r="U8" s="20"/>
      <c r="V8" s="20"/>
      <c r="W8" s="20"/>
      <c r="X8" s="20"/>
      <c r="Y8" s="20"/>
      <c r="Z8" s="20"/>
    </row>
    <row r="9" ht="12.75" customHeight="1">
      <c r="A9" s="38" t="s">
        <v>105</v>
      </c>
      <c r="B9" s="36">
        <v>0.0</v>
      </c>
      <c r="C9" s="37" t="s">
        <v>106</v>
      </c>
      <c r="D9" s="38"/>
      <c r="E9" s="46"/>
      <c r="F9" s="47"/>
      <c r="G9" s="41" t="s">
        <v>105</v>
      </c>
      <c r="H9" s="48">
        <v>0.0</v>
      </c>
      <c r="I9" s="49" t="s">
        <v>106</v>
      </c>
      <c r="J9" s="41"/>
      <c r="K9" s="50"/>
      <c r="L9" s="51"/>
      <c r="M9" s="20"/>
      <c r="N9" s="20"/>
      <c r="O9" s="20"/>
      <c r="P9" s="20"/>
      <c r="Q9" s="20"/>
      <c r="R9" s="20"/>
      <c r="S9" s="20"/>
      <c r="T9" s="20"/>
      <c r="U9" s="20"/>
      <c r="V9" s="20"/>
      <c r="W9" s="20"/>
      <c r="X9" s="20"/>
      <c r="Y9" s="20"/>
      <c r="Z9" s="20"/>
    </row>
    <row r="10" ht="12.75" customHeight="1">
      <c r="A10" s="52" t="s">
        <v>107</v>
      </c>
      <c r="B10" s="36"/>
      <c r="C10" s="37"/>
      <c r="D10" s="38"/>
      <c r="E10" s="36">
        <v>0.0</v>
      </c>
      <c r="F10" s="45">
        <v>0.0</v>
      </c>
      <c r="G10" s="53" t="s">
        <v>107</v>
      </c>
      <c r="H10" s="42"/>
      <c r="I10" s="43"/>
      <c r="J10" s="41"/>
      <c r="K10" s="42">
        <v>0.0</v>
      </c>
      <c r="L10" s="44">
        <v>0.0</v>
      </c>
      <c r="M10" s="20"/>
      <c r="N10" s="20"/>
      <c r="O10" s="20"/>
      <c r="P10" s="20"/>
      <c r="Q10" s="20"/>
      <c r="R10" s="20"/>
      <c r="S10" s="20"/>
      <c r="T10" s="20"/>
      <c r="U10" s="20"/>
      <c r="V10" s="20"/>
      <c r="W10" s="20"/>
      <c r="X10" s="20"/>
      <c r="Y10" s="20"/>
      <c r="Z10" s="20"/>
    </row>
    <row r="11" ht="12.75" customHeight="1">
      <c r="A11" s="52" t="s">
        <v>108</v>
      </c>
      <c r="B11" s="36"/>
      <c r="C11" s="37"/>
      <c r="D11" s="38"/>
      <c r="E11" s="36">
        <v>0.0</v>
      </c>
      <c r="F11" s="45">
        <v>0.0</v>
      </c>
      <c r="G11" s="53" t="s">
        <v>108</v>
      </c>
      <c r="H11" s="42"/>
      <c r="I11" s="43"/>
      <c r="J11" s="41"/>
      <c r="K11" s="42">
        <v>0.0</v>
      </c>
      <c r="L11" s="44">
        <v>0.0</v>
      </c>
      <c r="M11" s="20"/>
      <c r="N11" s="20"/>
      <c r="O11" s="20"/>
      <c r="P11" s="20"/>
      <c r="Q11" s="20"/>
      <c r="R11" s="20"/>
      <c r="S11" s="20"/>
      <c r="T11" s="20"/>
      <c r="U11" s="20"/>
      <c r="V11" s="20"/>
      <c r="W11" s="20"/>
      <c r="X11" s="20"/>
      <c r="Y11" s="20"/>
      <c r="Z11" s="20"/>
    </row>
    <row r="12" ht="12.75" customHeight="1">
      <c r="A12" s="52" t="s">
        <v>109</v>
      </c>
      <c r="B12" s="36"/>
      <c r="C12" s="37"/>
      <c r="D12" s="38"/>
      <c r="E12" s="36"/>
      <c r="F12" s="45"/>
      <c r="G12" s="53" t="s">
        <v>109</v>
      </c>
      <c r="H12" s="42"/>
      <c r="I12" s="43"/>
      <c r="J12" s="41"/>
      <c r="K12" s="42">
        <v>0.0</v>
      </c>
      <c r="L12" s="44">
        <v>0.0</v>
      </c>
      <c r="M12" s="20"/>
      <c r="N12" s="20"/>
      <c r="O12" s="20"/>
      <c r="P12" s="20"/>
      <c r="Q12" s="20"/>
      <c r="R12" s="20"/>
      <c r="S12" s="20"/>
      <c r="T12" s="20"/>
      <c r="U12" s="20"/>
      <c r="V12" s="20"/>
      <c r="W12" s="20"/>
      <c r="X12" s="20"/>
      <c r="Y12" s="20"/>
      <c r="Z12" s="20"/>
    </row>
    <row r="13" ht="12.75" customHeight="1">
      <c r="A13" s="52" t="s">
        <v>111</v>
      </c>
      <c r="B13" s="36"/>
      <c r="C13" s="37"/>
      <c r="D13" s="38"/>
      <c r="E13" s="36"/>
      <c r="F13" s="45"/>
      <c r="G13" s="53" t="s">
        <v>111</v>
      </c>
      <c r="H13" s="42"/>
      <c r="I13" s="43"/>
      <c r="J13" s="41"/>
      <c r="K13" s="42">
        <v>0.0</v>
      </c>
      <c r="L13" s="44">
        <v>0.0</v>
      </c>
      <c r="M13" s="20"/>
      <c r="N13" s="20"/>
      <c r="O13" s="20"/>
      <c r="P13" s="20"/>
      <c r="Q13" s="20"/>
      <c r="R13" s="20"/>
      <c r="S13" s="20"/>
      <c r="T13" s="20"/>
      <c r="U13" s="20"/>
      <c r="V13" s="20"/>
      <c r="W13" s="20"/>
      <c r="X13" s="20"/>
      <c r="Y13" s="20"/>
      <c r="Z13" s="20"/>
    </row>
    <row r="14" ht="12.75" customHeight="1">
      <c r="A14" s="52" t="s">
        <v>112</v>
      </c>
      <c r="B14" s="36"/>
      <c r="C14" s="37"/>
      <c r="D14" s="38"/>
      <c r="E14" s="36"/>
      <c r="F14" s="45"/>
      <c r="G14" s="53" t="s">
        <v>112</v>
      </c>
      <c r="H14" s="42"/>
      <c r="I14" s="43"/>
      <c r="J14" s="41"/>
      <c r="K14" s="42">
        <v>0.0</v>
      </c>
      <c r="L14" s="44">
        <v>0.0</v>
      </c>
      <c r="M14" s="20"/>
      <c r="N14" s="20"/>
      <c r="O14" s="20"/>
      <c r="P14" s="20"/>
      <c r="Q14" s="20"/>
      <c r="R14" s="20"/>
      <c r="S14" s="20"/>
      <c r="T14" s="20"/>
      <c r="U14" s="20"/>
      <c r="V14" s="20"/>
      <c r="W14" s="20"/>
      <c r="X14" s="20"/>
      <c r="Y14" s="20"/>
      <c r="Z14" s="20"/>
    </row>
    <row r="15" ht="12.75" customHeight="1">
      <c r="A15" s="52" t="s">
        <v>113</v>
      </c>
      <c r="B15" s="36"/>
      <c r="C15" s="37"/>
      <c r="D15" s="38"/>
      <c r="E15" s="36">
        <v>0.0</v>
      </c>
      <c r="F15" s="45">
        <v>0.0</v>
      </c>
      <c r="G15" s="53" t="s">
        <v>113</v>
      </c>
      <c r="H15" s="42"/>
      <c r="I15" s="43"/>
      <c r="J15" s="41"/>
      <c r="K15" s="42">
        <v>0.0</v>
      </c>
      <c r="L15" s="44">
        <v>0.0</v>
      </c>
      <c r="M15" s="20"/>
      <c r="N15" s="20"/>
      <c r="O15" s="20"/>
      <c r="P15" s="20"/>
      <c r="Q15" s="20"/>
      <c r="R15" s="20"/>
      <c r="S15" s="20"/>
      <c r="T15" s="20"/>
      <c r="U15" s="20"/>
      <c r="V15" s="20"/>
      <c r="W15" s="20"/>
      <c r="X15" s="20"/>
      <c r="Y15" s="20"/>
      <c r="Z15" s="20"/>
    </row>
    <row r="16" ht="26.25" customHeight="1">
      <c r="A16" s="54" t="s">
        <v>114</v>
      </c>
      <c r="B16" s="55"/>
      <c r="C16" s="54"/>
      <c r="D16" s="38"/>
      <c r="E16" s="46"/>
      <c r="F16" s="47"/>
      <c r="G16" s="41" t="s">
        <v>114</v>
      </c>
      <c r="H16" s="48"/>
      <c r="I16" s="56"/>
      <c r="J16" s="41"/>
      <c r="K16" s="50"/>
      <c r="L16" s="51"/>
      <c r="M16" s="20"/>
      <c r="N16" s="20"/>
      <c r="O16" s="20"/>
      <c r="P16" s="20"/>
      <c r="Q16" s="20"/>
      <c r="R16" s="20"/>
      <c r="S16" s="20"/>
      <c r="T16" s="20"/>
      <c r="U16" s="20"/>
      <c r="V16" s="20"/>
      <c r="W16" s="20"/>
      <c r="X16" s="20"/>
      <c r="Y16" s="20"/>
      <c r="Z16" s="20"/>
    </row>
    <row r="17" ht="12.75" customHeight="1">
      <c r="A17" s="38" t="s">
        <v>115</v>
      </c>
      <c r="B17" s="36"/>
      <c r="C17" s="37"/>
      <c r="D17" s="38"/>
      <c r="E17" s="36">
        <v>0.0</v>
      </c>
      <c r="F17" s="45">
        <v>0.0</v>
      </c>
      <c r="G17" s="41" t="s">
        <v>115</v>
      </c>
      <c r="H17" s="42"/>
      <c r="I17" s="43"/>
      <c r="J17" s="41"/>
      <c r="K17" s="42">
        <v>0.0</v>
      </c>
      <c r="L17" s="44">
        <v>0.0</v>
      </c>
      <c r="M17" s="20"/>
      <c r="N17" s="20"/>
      <c r="O17" s="20"/>
      <c r="P17" s="20"/>
      <c r="Q17" s="20"/>
      <c r="R17" s="20"/>
      <c r="S17" s="20"/>
      <c r="T17" s="20"/>
      <c r="U17" s="20"/>
      <c r="V17" s="20"/>
      <c r="W17" s="20"/>
      <c r="X17" s="20"/>
      <c r="Y17" s="20"/>
      <c r="Z17" s="20"/>
    </row>
    <row r="18" ht="12.75" customHeight="1">
      <c r="A18" s="38" t="s">
        <v>115</v>
      </c>
      <c r="B18" s="36"/>
      <c r="C18" s="37"/>
      <c r="D18" s="38"/>
      <c r="E18" s="36">
        <v>0.0</v>
      </c>
      <c r="F18" s="45">
        <v>0.0</v>
      </c>
      <c r="G18" s="41" t="s">
        <v>115</v>
      </c>
      <c r="H18" s="42"/>
      <c r="I18" s="43"/>
      <c r="J18" s="41"/>
      <c r="K18" s="42">
        <v>0.0</v>
      </c>
      <c r="L18" s="44">
        <v>0.0</v>
      </c>
      <c r="M18" s="20"/>
      <c r="N18" s="20"/>
      <c r="O18" s="20"/>
      <c r="P18" s="20"/>
      <c r="Q18" s="20"/>
      <c r="R18" s="20"/>
      <c r="S18" s="20"/>
      <c r="T18" s="20"/>
      <c r="U18" s="20"/>
      <c r="V18" s="20"/>
      <c r="W18" s="20"/>
      <c r="X18" s="20"/>
      <c r="Y18" s="20"/>
      <c r="Z18" s="20"/>
    </row>
    <row r="19" ht="12.75" customHeight="1">
      <c r="A19" s="57" t="s">
        <v>116</v>
      </c>
      <c r="B19" s="58"/>
      <c r="C19" s="59"/>
      <c r="D19" s="57"/>
      <c r="E19" s="46"/>
      <c r="F19" s="47"/>
      <c r="G19" s="60" t="s">
        <v>116</v>
      </c>
      <c r="H19" s="50"/>
      <c r="I19" s="49"/>
      <c r="J19" s="60"/>
      <c r="K19" s="50"/>
      <c r="L19" s="51"/>
      <c r="M19" s="20"/>
      <c r="N19" s="20"/>
      <c r="O19" s="20"/>
      <c r="P19" s="20"/>
      <c r="Q19" s="20"/>
      <c r="R19" s="20"/>
      <c r="S19" s="20"/>
      <c r="T19" s="20"/>
      <c r="U19" s="20"/>
      <c r="V19" s="20"/>
      <c r="W19" s="20"/>
      <c r="X19" s="20"/>
      <c r="Y19" s="20"/>
      <c r="Z19" s="20"/>
    </row>
    <row r="20" ht="12.75" customHeight="1">
      <c r="A20" s="38" t="s">
        <v>117</v>
      </c>
      <c r="B20" s="55">
        <f>SUM(B5:B18)</f>
        <v>0</v>
      </c>
      <c r="C20" s="55"/>
      <c r="D20" s="38"/>
      <c r="E20" s="55">
        <f t="shared" ref="E20:F20" si="1">SUM(E5,E6,E7,E8,E10,E11,E15,E17,E18)</f>
        <v>0</v>
      </c>
      <c r="F20" s="61">
        <f t="shared" si="1"/>
        <v>0</v>
      </c>
      <c r="G20" s="41" t="s">
        <v>117</v>
      </c>
      <c r="H20" s="48">
        <f>SUM(H5:H18)</f>
        <v>0</v>
      </c>
      <c r="I20" s="56"/>
      <c r="J20" s="41"/>
      <c r="K20" s="48">
        <f t="shared" ref="K20:L20" si="2">SUM(K5:K19)</f>
        <v>0</v>
      </c>
      <c r="L20" s="62">
        <f t="shared" si="2"/>
        <v>0</v>
      </c>
      <c r="M20" s="20"/>
      <c r="N20" s="20"/>
      <c r="O20" s="20"/>
      <c r="P20" s="20"/>
      <c r="Q20" s="20"/>
      <c r="R20" s="20"/>
      <c r="S20" s="20"/>
      <c r="T20" s="20"/>
      <c r="U20" s="20"/>
      <c r="V20" s="20"/>
      <c r="W20" s="20"/>
      <c r="X20" s="20"/>
      <c r="Y20" s="20"/>
      <c r="Z20" s="20"/>
    </row>
    <row r="21" ht="12.75" customHeight="1">
      <c r="A21" s="63" t="s">
        <v>118</v>
      </c>
      <c r="B21" s="27"/>
      <c r="C21" s="64"/>
      <c r="D21" s="27"/>
      <c r="E21" s="65"/>
      <c r="F21" s="66"/>
      <c r="G21" s="27" t="s">
        <v>119</v>
      </c>
      <c r="H21" s="27" t="s">
        <v>25</v>
      </c>
      <c r="I21" s="64"/>
      <c r="J21" s="27" t="s">
        <v>306</v>
      </c>
      <c r="K21" s="27" t="s">
        <v>291</v>
      </c>
      <c r="L21" s="67" t="s">
        <v>307</v>
      </c>
      <c r="M21" s="20"/>
      <c r="N21" s="20"/>
      <c r="O21" s="20"/>
      <c r="P21" s="20"/>
      <c r="Q21" s="20"/>
      <c r="R21" s="20"/>
      <c r="S21" s="20"/>
      <c r="T21" s="20"/>
      <c r="U21" s="20"/>
      <c r="V21" s="20"/>
      <c r="W21" s="20"/>
      <c r="X21" s="20"/>
      <c r="Y21" s="20"/>
      <c r="Z21" s="20"/>
    </row>
    <row r="22" ht="12.75" customHeight="1">
      <c r="A22" s="30"/>
      <c r="B22" s="30"/>
      <c r="C22" s="68"/>
      <c r="D22" s="30"/>
      <c r="E22" s="69"/>
      <c r="F22" s="70"/>
      <c r="G22" s="29" t="s">
        <v>122</v>
      </c>
      <c r="H22" s="29" t="s">
        <v>308</v>
      </c>
      <c r="I22" s="71"/>
      <c r="J22" s="29"/>
      <c r="K22" s="29" t="s">
        <v>309</v>
      </c>
      <c r="L22" s="34" t="s">
        <v>310</v>
      </c>
      <c r="M22" s="20"/>
      <c r="N22" s="20"/>
      <c r="O22" s="20"/>
      <c r="P22" s="20"/>
      <c r="Q22" s="20"/>
      <c r="R22" s="20"/>
      <c r="S22" s="20"/>
      <c r="T22" s="20"/>
      <c r="U22" s="20"/>
      <c r="V22" s="20"/>
      <c r="W22" s="20"/>
      <c r="X22" s="20"/>
      <c r="Y22" s="20"/>
      <c r="Z22" s="20"/>
    </row>
    <row r="23" ht="12.75" customHeight="1">
      <c r="A23" s="72"/>
      <c r="B23" s="30" t="s">
        <v>97</v>
      </c>
      <c r="C23" s="68" t="s">
        <v>98</v>
      </c>
      <c r="D23" s="30"/>
      <c r="E23" s="29" t="s">
        <v>99</v>
      </c>
      <c r="F23" s="34" t="s">
        <v>100</v>
      </c>
      <c r="G23" s="73" t="s">
        <v>123</v>
      </c>
      <c r="H23" s="29" t="s">
        <v>97</v>
      </c>
      <c r="I23" s="71" t="s">
        <v>98</v>
      </c>
      <c r="J23" s="29"/>
      <c r="K23" s="29" t="s">
        <v>99</v>
      </c>
      <c r="L23" s="34" t="s">
        <v>100</v>
      </c>
      <c r="M23" s="20"/>
      <c r="N23" s="20"/>
      <c r="O23" s="20"/>
      <c r="P23" s="20"/>
      <c r="Q23" s="20"/>
      <c r="R23" s="20"/>
      <c r="S23" s="20"/>
      <c r="T23" s="20"/>
      <c r="U23" s="20"/>
      <c r="V23" s="20"/>
      <c r="W23" s="20"/>
      <c r="X23" s="20"/>
      <c r="Y23" s="20"/>
      <c r="Z23" s="20"/>
    </row>
    <row r="24" ht="12.75" customHeight="1">
      <c r="A24" s="74" t="s">
        <v>124</v>
      </c>
      <c r="B24" s="75">
        <v>400.0</v>
      </c>
      <c r="C24" s="76" t="s">
        <v>311</v>
      </c>
      <c r="D24" s="74"/>
      <c r="E24" s="75">
        <v>400.0</v>
      </c>
      <c r="F24" s="77">
        <v>400.0</v>
      </c>
      <c r="G24" s="78" t="s">
        <v>126</v>
      </c>
      <c r="H24" s="79">
        <v>270.0</v>
      </c>
      <c r="I24" s="80" t="s">
        <v>312</v>
      </c>
      <c r="J24" s="81"/>
      <c r="K24" s="186">
        <v>270.0</v>
      </c>
      <c r="L24" s="187">
        <v>270.0</v>
      </c>
      <c r="M24" s="20"/>
      <c r="N24" s="20"/>
      <c r="O24" s="20"/>
      <c r="P24" s="20"/>
      <c r="Q24" s="20"/>
      <c r="R24" s="20"/>
      <c r="S24" s="20"/>
      <c r="T24" s="20"/>
      <c r="U24" s="20"/>
      <c r="V24" s="20"/>
      <c r="W24" s="20"/>
      <c r="X24" s="20"/>
      <c r="Y24" s="20"/>
      <c r="Z24" s="20"/>
    </row>
    <row r="25" ht="12.75" customHeight="1">
      <c r="A25" s="74" t="s">
        <v>127</v>
      </c>
      <c r="B25" s="75">
        <v>50.0</v>
      </c>
      <c r="C25" s="76" t="s">
        <v>313</v>
      </c>
      <c r="D25" s="74"/>
      <c r="E25" s="75">
        <v>50.0</v>
      </c>
      <c r="F25" s="77">
        <v>50.0</v>
      </c>
      <c r="G25" s="78" t="s">
        <v>128</v>
      </c>
      <c r="H25" s="79">
        <v>0.0</v>
      </c>
      <c r="I25" s="80"/>
      <c r="J25" s="81"/>
      <c r="K25" s="79">
        <v>0.0</v>
      </c>
      <c r="L25" s="82">
        <v>0.0</v>
      </c>
      <c r="M25" s="20"/>
      <c r="N25" s="20"/>
      <c r="O25" s="20"/>
      <c r="P25" s="20"/>
      <c r="Q25" s="20"/>
      <c r="R25" s="20"/>
      <c r="S25" s="20"/>
      <c r="T25" s="20"/>
      <c r="U25" s="20"/>
      <c r="V25" s="20"/>
      <c r="W25" s="20"/>
      <c r="X25" s="20"/>
      <c r="Y25" s="20"/>
      <c r="Z25" s="20"/>
    </row>
    <row r="26" ht="12.75" customHeight="1">
      <c r="A26" s="74" t="s">
        <v>129</v>
      </c>
      <c r="B26" s="75">
        <v>200.0</v>
      </c>
      <c r="C26" s="76" t="s">
        <v>314</v>
      </c>
      <c r="D26" s="74"/>
      <c r="E26" s="75">
        <v>200.0</v>
      </c>
      <c r="F26" s="77">
        <v>200.0</v>
      </c>
      <c r="G26" s="78" t="s">
        <v>130</v>
      </c>
      <c r="H26" s="79">
        <v>270.0</v>
      </c>
      <c r="I26" s="80" t="s">
        <v>315</v>
      </c>
      <c r="J26" s="81"/>
      <c r="K26" s="186">
        <v>270.0</v>
      </c>
      <c r="L26" s="187">
        <v>270.0</v>
      </c>
      <c r="M26" s="20"/>
      <c r="N26" s="20"/>
      <c r="O26" s="20"/>
      <c r="P26" s="20"/>
      <c r="Q26" s="20"/>
      <c r="R26" s="20"/>
      <c r="S26" s="20"/>
      <c r="T26" s="20"/>
      <c r="U26" s="20"/>
      <c r="V26" s="20"/>
      <c r="W26" s="20"/>
      <c r="X26" s="20"/>
      <c r="Y26" s="20"/>
      <c r="Z26" s="20"/>
    </row>
    <row r="27" ht="12.75" customHeight="1">
      <c r="A27" s="74" t="s">
        <v>131</v>
      </c>
      <c r="B27" s="85">
        <v>500.0</v>
      </c>
      <c r="C27" s="76" t="s">
        <v>316</v>
      </c>
      <c r="D27" s="74"/>
      <c r="E27" s="85">
        <v>460.0</v>
      </c>
      <c r="F27" s="77">
        <v>460.0</v>
      </c>
      <c r="G27" s="81" t="s">
        <v>133</v>
      </c>
      <c r="H27" s="79">
        <v>100.0</v>
      </c>
      <c r="I27" s="80" t="s">
        <v>317</v>
      </c>
      <c r="J27" s="81"/>
      <c r="K27" s="186">
        <v>100.0</v>
      </c>
      <c r="L27" s="187">
        <v>100.0</v>
      </c>
      <c r="M27" s="20"/>
      <c r="N27" s="20"/>
      <c r="O27" s="20"/>
      <c r="P27" s="20"/>
      <c r="Q27" s="20"/>
      <c r="R27" s="20"/>
      <c r="S27" s="20"/>
      <c r="T27" s="20"/>
      <c r="U27" s="20"/>
      <c r="V27" s="20"/>
      <c r="W27" s="20"/>
      <c r="X27" s="20"/>
      <c r="Y27" s="20"/>
      <c r="Z27" s="20"/>
    </row>
    <row r="28" ht="12.75" customHeight="1">
      <c r="A28" s="74" t="s">
        <v>134</v>
      </c>
      <c r="B28" s="85">
        <v>0.0</v>
      </c>
      <c r="C28" s="76"/>
      <c r="D28" s="74"/>
      <c r="E28" s="86">
        <v>0.0</v>
      </c>
      <c r="F28" s="84">
        <v>0.0</v>
      </c>
      <c r="G28" s="78" t="s">
        <v>135</v>
      </c>
      <c r="H28" s="87">
        <v>0.0</v>
      </c>
      <c r="I28" s="88"/>
      <c r="J28" s="81"/>
      <c r="K28" s="89"/>
      <c r="L28" s="90"/>
      <c r="M28" s="20"/>
      <c r="N28" s="20"/>
      <c r="O28" s="20"/>
      <c r="P28" s="20"/>
      <c r="Q28" s="20"/>
      <c r="R28" s="20"/>
      <c r="S28" s="20"/>
      <c r="T28" s="20"/>
      <c r="U28" s="20"/>
      <c r="V28" s="20"/>
      <c r="W28" s="20"/>
      <c r="X28" s="20"/>
      <c r="Y28" s="20"/>
      <c r="Z28" s="20"/>
    </row>
    <row r="29" ht="12.75" customHeight="1">
      <c r="A29" s="74"/>
      <c r="B29" s="74"/>
      <c r="C29" s="91"/>
      <c r="D29" s="74"/>
      <c r="E29" s="74"/>
      <c r="F29" s="92"/>
      <c r="G29" s="93" t="s">
        <v>298</v>
      </c>
      <c r="H29" s="89"/>
      <c r="I29" s="94" t="s">
        <v>106</v>
      </c>
      <c r="J29" s="81"/>
      <c r="K29" s="89"/>
      <c r="L29" s="90"/>
      <c r="M29" s="20"/>
      <c r="N29" s="20"/>
      <c r="O29" s="20"/>
      <c r="P29" s="20"/>
      <c r="Q29" s="20"/>
      <c r="R29" s="20"/>
      <c r="S29" s="20"/>
      <c r="T29" s="20"/>
      <c r="U29" s="20"/>
      <c r="V29" s="20"/>
      <c r="W29" s="20"/>
      <c r="X29" s="20"/>
      <c r="Y29" s="20"/>
      <c r="Z29" s="20"/>
    </row>
    <row r="30" ht="12.75" customHeight="1">
      <c r="A30" s="74" t="s">
        <v>137</v>
      </c>
      <c r="B30" s="75">
        <v>150.0</v>
      </c>
      <c r="C30" s="76" t="s">
        <v>318</v>
      </c>
      <c r="D30" s="74"/>
      <c r="E30" s="75">
        <v>150.0</v>
      </c>
      <c r="F30" s="77">
        <v>150.0</v>
      </c>
      <c r="G30" s="95" t="s">
        <v>138</v>
      </c>
      <c r="H30" s="79">
        <v>0.0</v>
      </c>
      <c r="I30" s="80"/>
      <c r="J30" s="81"/>
      <c r="K30" s="79">
        <v>0.0</v>
      </c>
      <c r="L30" s="82">
        <v>0.0</v>
      </c>
      <c r="M30" s="20"/>
      <c r="N30" s="20"/>
      <c r="O30" s="20"/>
      <c r="P30" s="20"/>
      <c r="Q30" s="20"/>
      <c r="R30" s="20"/>
      <c r="S30" s="20"/>
      <c r="T30" s="20"/>
      <c r="U30" s="20"/>
      <c r="V30" s="20"/>
      <c r="W30" s="20"/>
      <c r="X30" s="20"/>
      <c r="Y30" s="20"/>
      <c r="Z30" s="20"/>
    </row>
    <row r="31" ht="27.0" customHeight="1">
      <c r="A31" s="74" t="s">
        <v>139</v>
      </c>
      <c r="B31" s="75">
        <v>500.0</v>
      </c>
      <c r="C31" s="76" t="s">
        <v>319</v>
      </c>
      <c r="D31" s="74"/>
      <c r="E31" s="75">
        <v>110.0</v>
      </c>
      <c r="F31" s="77">
        <v>110.0</v>
      </c>
      <c r="G31" s="88" t="s">
        <v>140</v>
      </c>
      <c r="H31" s="87"/>
      <c r="I31" s="88"/>
      <c r="J31" s="81"/>
      <c r="K31" s="89"/>
      <c r="L31" s="90"/>
      <c r="M31" s="20"/>
      <c r="N31" s="20"/>
      <c r="O31" s="20"/>
      <c r="P31" s="20"/>
      <c r="Q31" s="20"/>
      <c r="R31" s="20"/>
      <c r="S31" s="20"/>
      <c r="T31" s="20"/>
      <c r="U31" s="20"/>
      <c r="V31" s="20"/>
      <c r="W31" s="20"/>
      <c r="X31" s="20"/>
      <c r="Y31" s="20"/>
      <c r="Z31" s="20"/>
    </row>
    <row r="32" ht="12.75" customHeight="1">
      <c r="A32" s="74" t="s">
        <v>141</v>
      </c>
      <c r="B32" s="83">
        <v>0.0</v>
      </c>
      <c r="C32" s="76"/>
      <c r="D32" s="74"/>
      <c r="E32" s="83">
        <v>0.0</v>
      </c>
      <c r="F32" s="84">
        <v>0.0</v>
      </c>
      <c r="G32" s="81" t="s">
        <v>115</v>
      </c>
      <c r="H32" s="79">
        <v>0.0</v>
      </c>
      <c r="I32" s="80"/>
      <c r="J32" s="81"/>
      <c r="K32" s="79">
        <v>0.0</v>
      </c>
      <c r="L32" s="82">
        <v>0.0</v>
      </c>
      <c r="M32" s="20"/>
      <c r="N32" s="20"/>
      <c r="O32" s="20"/>
      <c r="P32" s="20"/>
      <c r="Q32" s="20"/>
      <c r="R32" s="20"/>
      <c r="S32" s="20"/>
      <c r="T32" s="20"/>
      <c r="U32" s="20"/>
      <c r="V32" s="20"/>
      <c r="W32" s="20"/>
      <c r="X32" s="20"/>
      <c r="Y32" s="20"/>
      <c r="Z32" s="20"/>
    </row>
    <row r="33" ht="12.75" customHeight="1">
      <c r="A33" s="74" t="s">
        <v>142</v>
      </c>
      <c r="B33" s="83">
        <v>0.0</v>
      </c>
      <c r="C33" s="76"/>
      <c r="D33" s="74"/>
      <c r="E33" s="83">
        <v>0.0</v>
      </c>
      <c r="F33" s="84">
        <v>0.0</v>
      </c>
      <c r="G33" s="96" t="s">
        <v>143</v>
      </c>
      <c r="H33" s="89"/>
      <c r="I33" s="94"/>
      <c r="J33" s="96"/>
      <c r="K33" s="89"/>
      <c r="L33" s="90"/>
      <c r="M33" s="20"/>
      <c r="N33" s="20"/>
      <c r="O33" s="20"/>
      <c r="P33" s="20"/>
      <c r="Q33" s="20"/>
      <c r="R33" s="20"/>
      <c r="S33" s="20"/>
      <c r="T33" s="20"/>
      <c r="U33" s="20"/>
      <c r="V33" s="20"/>
      <c r="W33" s="20"/>
      <c r="X33" s="20"/>
      <c r="Y33" s="20"/>
      <c r="Z33" s="20"/>
    </row>
    <row r="34" ht="12.75" customHeight="1">
      <c r="A34" s="97" t="s">
        <v>144</v>
      </c>
      <c r="B34" s="98"/>
      <c r="C34" s="99"/>
      <c r="D34" s="97"/>
      <c r="E34" s="98"/>
      <c r="F34" s="100"/>
      <c r="G34" s="81" t="s">
        <v>117</v>
      </c>
      <c r="H34" s="87">
        <f>SUM(H24:H32)</f>
        <v>640</v>
      </c>
      <c r="I34" s="88"/>
      <c r="J34" s="81"/>
      <c r="K34" s="87">
        <f t="shared" ref="K34:L34" si="3">SUM(K24,K25,K26,K27,K30,K32)</f>
        <v>640</v>
      </c>
      <c r="L34" s="101">
        <f t="shared" si="3"/>
        <v>640</v>
      </c>
      <c r="M34" s="20"/>
      <c r="N34" s="20"/>
      <c r="O34" s="20"/>
      <c r="P34" s="20"/>
      <c r="Q34" s="20"/>
      <c r="R34" s="20"/>
      <c r="S34" s="20"/>
      <c r="T34" s="20"/>
      <c r="U34" s="20"/>
      <c r="V34" s="20"/>
      <c r="W34" s="20"/>
      <c r="X34" s="20"/>
      <c r="Y34" s="20"/>
      <c r="Z34" s="20"/>
    </row>
    <row r="35" ht="12.75" customHeight="1">
      <c r="A35" s="74" t="s">
        <v>115</v>
      </c>
      <c r="B35" s="83"/>
      <c r="C35" s="76"/>
      <c r="D35" s="74"/>
      <c r="E35" s="83">
        <v>0.0</v>
      </c>
      <c r="F35" s="84">
        <v>0.0</v>
      </c>
      <c r="G35" s="27" t="s">
        <v>145</v>
      </c>
      <c r="H35" s="27"/>
      <c r="I35" s="64"/>
      <c r="J35" s="27"/>
      <c r="K35" s="65"/>
      <c r="L35" s="66"/>
      <c r="M35" s="20"/>
      <c r="N35" s="20"/>
      <c r="O35" s="20"/>
      <c r="P35" s="20"/>
      <c r="Q35" s="20"/>
      <c r="R35" s="20"/>
      <c r="S35" s="20"/>
      <c r="T35" s="20"/>
      <c r="U35" s="20"/>
      <c r="V35" s="20"/>
      <c r="W35" s="20"/>
      <c r="X35" s="20"/>
      <c r="Y35" s="20"/>
      <c r="Z35" s="20"/>
    </row>
    <row r="36" ht="12.75" customHeight="1">
      <c r="A36" s="97" t="s">
        <v>146</v>
      </c>
      <c r="B36" s="97"/>
      <c r="C36" s="102"/>
      <c r="D36" s="97"/>
      <c r="E36" s="98"/>
      <c r="F36" s="100"/>
      <c r="G36" s="30" t="s">
        <v>147</v>
      </c>
      <c r="H36" s="30"/>
      <c r="I36" s="68"/>
      <c r="J36" s="30" t="s">
        <v>94</v>
      </c>
      <c r="K36" s="29"/>
      <c r="L36" s="70"/>
      <c r="M36" s="20"/>
      <c r="N36" s="20"/>
      <c r="O36" s="20"/>
      <c r="P36" s="20"/>
      <c r="Q36" s="20"/>
      <c r="R36" s="20"/>
      <c r="S36" s="20"/>
      <c r="T36" s="20"/>
      <c r="U36" s="20"/>
      <c r="V36" s="20"/>
      <c r="W36" s="20"/>
      <c r="X36" s="20"/>
      <c r="Y36" s="20"/>
      <c r="Z36" s="20"/>
    </row>
    <row r="37" ht="12.75" customHeight="1">
      <c r="A37" s="74" t="s">
        <v>117</v>
      </c>
      <c r="B37" s="103">
        <f>SUM(B24:B35)</f>
        <v>1800</v>
      </c>
      <c r="C37" s="104"/>
      <c r="D37" s="74"/>
      <c r="E37" s="103">
        <f t="shared" ref="E37:F37" si="4">SUM(E24:E36)</f>
        <v>1370</v>
      </c>
      <c r="F37" s="105">
        <f t="shared" si="4"/>
        <v>1370</v>
      </c>
      <c r="G37" s="30" t="s">
        <v>122</v>
      </c>
      <c r="H37" s="30"/>
      <c r="I37" s="68"/>
      <c r="J37" s="30"/>
      <c r="K37" s="29" t="s">
        <v>93</v>
      </c>
      <c r="L37" s="34" t="s">
        <v>92</v>
      </c>
      <c r="M37" s="20"/>
      <c r="N37" s="20"/>
      <c r="O37" s="20"/>
      <c r="P37" s="20"/>
      <c r="Q37" s="20"/>
      <c r="R37" s="20"/>
      <c r="S37" s="20"/>
      <c r="T37" s="20"/>
      <c r="U37" s="20"/>
      <c r="V37" s="20"/>
      <c r="W37" s="20"/>
      <c r="X37" s="20"/>
      <c r="Y37" s="20"/>
      <c r="Z37" s="20"/>
    </row>
    <row r="38" ht="12.75" customHeight="1">
      <c r="A38" s="63" t="s">
        <v>148</v>
      </c>
      <c r="B38" s="27"/>
      <c r="C38" s="64"/>
      <c r="D38" s="27"/>
      <c r="E38" s="27"/>
      <c r="F38" s="67"/>
      <c r="G38" s="72" t="s">
        <v>149</v>
      </c>
      <c r="H38" s="30" t="s">
        <v>97</v>
      </c>
      <c r="I38" s="68" t="s">
        <v>150</v>
      </c>
      <c r="J38" s="30"/>
      <c r="K38" s="29" t="s">
        <v>99</v>
      </c>
      <c r="L38" s="34" t="s">
        <v>100</v>
      </c>
      <c r="M38" s="20"/>
      <c r="N38" s="20"/>
      <c r="O38" s="20"/>
      <c r="P38" s="20"/>
      <c r="Q38" s="20"/>
      <c r="R38" s="20"/>
      <c r="S38" s="20"/>
      <c r="T38" s="20"/>
      <c r="U38" s="20"/>
      <c r="V38" s="20"/>
      <c r="W38" s="20"/>
      <c r="X38" s="20"/>
      <c r="Y38" s="20"/>
      <c r="Z38" s="20"/>
    </row>
    <row r="39" ht="12.75" customHeight="1">
      <c r="A39" s="30" t="s">
        <v>151</v>
      </c>
      <c r="B39" s="30"/>
      <c r="C39" s="68"/>
      <c r="D39" s="30"/>
      <c r="E39" s="30" t="s">
        <v>152</v>
      </c>
      <c r="F39" s="106" t="s">
        <v>153</v>
      </c>
      <c r="G39" s="107" t="s">
        <v>154</v>
      </c>
      <c r="H39" s="108">
        <v>0.0</v>
      </c>
      <c r="I39" s="109"/>
      <c r="J39" s="110"/>
      <c r="K39" s="108">
        <v>0.0</v>
      </c>
      <c r="L39" s="111">
        <v>0.0</v>
      </c>
      <c r="M39" s="20"/>
      <c r="N39" s="20"/>
      <c r="O39" s="20"/>
      <c r="P39" s="20"/>
      <c r="Q39" s="20"/>
      <c r="R39" s="20"/>
      <c r="S39" s="20"/>
      <c r="T39" s="20"/>
      <c r="U39" s="20"/>
      <c r="V39" s="20"/>
      <c r="W39" s="20"/>
      <c r="X39" s="20"/>
      <c r="Y39" s="20"/>
      <c r="Z39" s="20"/>
    </row>
    <row r="40" ht="12.75" customHeight="1">
      <c r="A40" s="30" t="s">
        <v>155</v>
      </c>
      <c r="B40" s="30"/>
      <c r="C40" s="68"/>
      <c r="D40" s="30"/>
      <c r="E40" s="30"/>
      <c r="F40" s="106"/>
      <c r="G40" s="112" t="s">
        <v>156</v>
      </c>
      <c r="H40" s="108">
        <v>0.0</v>
      </c>
      <c r="I40" s="109"/>
      <c r="J40" s="110"/>
      <c r="K40" s="108">
        <v>0.0</v>
      </c>
      <c r="L40" s="111">
        <v>0.0</v>
      </c>
      <c r="M40" s="20"/>
      <c r="N40" s="20"/>
      <c r="O40" s="20"/>
      <c r="P40" s="20"/>
      <c r="Q40" s="20"/>
      <c r="R40" s="20"/>
      <c r="S40" s="20"/>
      <c r="T40" s="20"/>
      <c r="U40" s="20"/>
      <c r="V40" s="20"/>
      <c r="W40" s="20"/>
      <c r="X40" s="20"/>
      <c r="Y40" s="20"/>
      <c r="Z40" s="20"/>
    </row>
    <row r="41" ht="12.75" customHeight="1">
      <c r="A41" s="113" t="s">
        <v>157</v>
      </c>
      <c r="B41" s="30" t="s">
        <v>97</v>
      </c>
      <c r="C41" s="68" t="s">
        <v>150</v>
      </c>
      <c r="D41" s="72"/>
      <c r="E41" s="29" t="s">
        <v>99</v>
      </c>
      <c r="F41" s="34" t="s">
        <v>100</v>
      </c>
      <c r="G41" s="112" t="s">
        <v>158</v>
      </c>
      <c r="H41" s="108">
        <v>0.0</v>
      </c>
      <c r="I41" s="109"/>
      <c r="J41" s="110"/>
      <c r="K41" s="108">
        <v>0.0</v>
      </c>
      <c r="L41" s="111">
        <v>0.0</v>
      </c>
      <c r="M41" s="20"/>
      <c r="N41" s="20"/>
      <c r="O41" s="20"/>
      <c r="P41" s="20"/>
      <c r="Q41" s="20"/>
      <c r="R41" s="20"/>
      <c r="S41" s="20"/>
      <c r="T41" s="20"/>
      <c r="U41" s="20"/>
      <c r="V41" s="20"/>
      <c r="W41" s="20"/>
      <c r="X41" s="20"/>
      <c r="Y41" s="20"/>
      <c r="Z41" s="20"/>
    </row>
    <row r="42" ht="13.5" customHeight="1">
      <c r="A42" s="114" t="s">
        <v>159</v>
      </c>
      <c r="B42" s="115">
        <v>0.0</v>
      </c>
      <c r="C42" s="116"/>
      <c r="D42" s="117"/>
      <c r="E42" s="118"/>
      <c r="F42" s="118"/>
      <c r="G42" s="119" t="s">
        <v>160</v>
      </c>
      <c r="H42" s="108">
        <v>0.0</v>
      </c>
      <c r="I42" s="109"/>
      <c r="J42" s="110"/>
      <c r="K42" s="108">
        <v>0.0</v>
      </c>
      <c r="L42" s="111">
        <v>0.0</v>
      </c>
      <c r="M42" s="20"/>
      <c r="N42" s="20"/>
      <c r="O42" s="20"/>
      <c r="P42" s="20"/>
      <c r="Q42" s="20"/>
      <c r="R42" s="20"/>
      <c r="S42" s="20"/>
      <c r="T42" s="20"/>
      <c r="U42" s="20"/>
      <c r="V42" s="20"/>
      <c r="W42" s="20"/>
      <c r="X42" s="20"/>
      <c r="Y42" s="20"/>
      <c r="Z42" s="20"/>
    </row>
    <row r="43" ht="12.75" customHeight="1">
      <c r="A43" s="114" t="s">
        <v>161</v>
      </c>
      <c r="B43" s="115">
        <v>0.0</v>
      </c>
      <c r="C43" s="116" t="s">
        <v>162</v>
      </c>
      <c r="D43" s="117"/>
      <c r="E43" s="118"/>
      <c r="F43" s="118"/>
      <c r="G43" s="119" t="s">
        <v>163</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164</v>
      </c>
      <c r="B44" s="115">
        <v>0.0</v>
      </c>
      <c r="C44" s="120" t="s">
        <v>165</v>
      </c>
      <c r="D44" s="117"/>
      <c r="E44" s="118"/>
      <c r="F44" s="118"/>
      <c r="G44" s="121" t="s">
        <v>166</v>
      </c>
      <c r="H44" s="108">
        <v>0.0</v>
      </c>
      <c r="I44" s="109"/>
      <c r="J44" s="110"/>
      <c r="K44" s="108">
        <v>0.0</v>
      </c>
      <c r="L44" s="111">
        <v>0.0</v>
      </c>
      <c r="M44" s="20"/>
      <c r="N44" s="20"/>
      <c r="O44" s="20"/>
      <c r="P44" s="20"/>
      <c r="Q44" s="20"/>
      <c r="R44" s="20"/>
      <c r="S44" s="20"/>
      <c r="T44" s="20"/>
      <c r="U44" s="20"/>
      <c r="V44" s="20"/>
      <c r="W44" s="20"/>
      <c r="X44" s="20"/>
      <c r="Y44" s="20"/>
      <c r="Z44" s="20"/>
    </row>
    <row r="45" ht="15.75" customHeight="1">
      <c r="A45" s="114" t="s">
        <v>167</v>
      </c>
      <c r="B45" s="122">
        <v>0.0</v>
      </c>
      <c r="C45" s="120"/>
      <c r="D45" s="117"/>
      <c r="E45" s="122">
        <v>0.0</v>
      </c>
      <c r="F45" s="123">
        <v>0.0</v>
      </c>
      <c r="G45" s="112" t="s">
        <v>117</v>
      </c>
      <c r="H45" s="124">
        <f>SUM(H39:H44)</f>
        <v>0</v>
      </c>
      <c r="I45" s="112"/>
      <c r="J45" s="110"/>
      <c r="K45" s="124">
        <f t="shared" ref="K45:L45" si="5">SUM(K39,K40,K41,K42,K43,K44)</f>
        <v>0</v>
      </c>
      <c r="L45" s="125">
        <f t="shared" si="5"/>
        <v>0</v>
      </c>
      <c r="M45" s="20"/>
      <c r="N45" s="20"/>
      <c r="O45" s="20"/>
      <c r="P45" s="20"/>
      <c r="Q45" s="20"/>
      <c r="R45" s="20"/>
      <c r="S45" s="20"/>
      <c r="T45" s="20"/>
      <c r="U45" s="20"/>
      <c r="V45" s="20"/>
      <c r="W45" s="20"/>
      <c r="X45" s="20"/>
      <c r="Y45" s="20"/>
      <c r="Z45" s="20"/>
    </row>
    <row r="46" ht="15.0" customHeight="1">
      <c r="A46" s="114" t="s">
        <v>168</v>
      </c>
      <c r="B46" s="122">
        <v>0.0</v>
      </c>
      <c r="C46" s="120"/>
      <c r="D46" s="117"/>
      <c r="E46" s="122">
        <v>0.0</v>
      </c>
      <c r="F46" s="123">
        <v>0.0</v>
      </c>
      <c r="G46" s="27" t="s">
        <v>169</v>
      </c>
      <c r="H46" s="27"/>
      <c r="I46" s="64"/>
      <c r="J46" s="27"/>
      <c r="K46" s="65"/>
      <c r="L46" s="66"/>
      <c r="M46" s="20"/>
      <c r="N46" s="20"/>
      <c r="O46" s="20"/>
      <c r="P46" s="20"/>
      <c r="Q46" s="20"/>
      <c r="R46" s="20"/>
      <c r="S46" s="20"/>
      <c r="T46" s="20"/>
      <c r="U46" s="20"/>
      <c r="V46" s="20"/>
      <c r="W46" s="20"/>
      <c r="X46" s="20"/>
      <c r="Y46" s="20"/>
      <c r="Z46" s="20"/>
    </row>
    <row r="47" ht="13.5" customHeight="1">
      <c r="A47" s="114" t="s">
        <v>170</v>
      </c>
      <c r="B47" s="118"/>
      <c r="C47" s="114"/>
      <c r="D47" s="117"/>
      <c r="E47" s="118"/>
      <c r="F47" s="114"/>
      <c r="G47" s="126" t="s">
        <v>171</v>
      </c>
      <c r="H47" s="30"/>
      <c r="I47" s="68"/>
      <c r="J47" s="30"/>
      <c r="K47" s="69"/>
      <c r="L47" s="70"/>
      <c r="M47" s="20"/>
      <c r="N47" s="20"/>
      <c r="O47" s="20"/>
      <c r="P47" s="20"/>
      <c r="Q47" s="20"/>
      <c r="R47" s="20"/>
      <c r="S47" s="20"/>
      <c r="T47" s="20"/>
      <c r="U47" s="20"/>
      <c r="V47" s="20"/>
      <c r="W47" s="20"/>
      <c r="X47" s="20"/>
      <c r="Y47" s="20"/>
      <c r="Z47" s="20"/>
    </row>
    <row r="48" ht="13.5" customHeight="1">
      <c r="A48" s="114" t="s">
        <v>172</v>
      </c>
      <c r="B48" s="118"/>
      <c r="C48" s="114"/>
      <c r="D48" s="117"/>
      <c r="E48" s="118"/>
      <c r="F48" s="114"/>
      <c r="G48" s="127" t="s">
        <v>173</v>
      </c>
      <c r="H48" s="72"/>
      <c r="I48" s="128"/>
      <c r="J48" s="72"/>
      <c r="K48" s="69"/>
      <c r="L48" s="70"/>
      <c r="M48" s="20"/>
      <c r="N48" s="20"/>
      <c r="O48" s="20"/>
      <c r="P48" s="20"/>
      <c r="Q48" s="20"/>
      <c r="R48" s="20"/>
      <c r="S48" s="20"/>
      <c r="T48" s="20"/>
      <c r="U48" s="20"/>
      <c r="V48" s="20"/>
      <c r="W48" s="20"/>
      <c r="X48" s="20"/>
      <c r="Y48" s="20"/>
      <c r="Z48" s="20"/>
    </row>
    <row r="49" ht="12.0" customHeight="1">
      <c r="A49" s="114" t="s">
        <v>174</v>
      </c>
      <c r="B49" s="118"/>
      <c r="C49" s="114"/>
      <c r="D49" s="117"/>
      <c r="E49" s="129"/>
      <c r="F49" s="130"/>
      <c r="G49" s="30" t="s">
        <v>122</v>
      </c>
      <c r="H49" s="30"/>
      <c r="I49" s="68" t="s">
        <v>175</v>
      </c>
      <c r="J49" s="30" t="s">
        <v>94</v>
      </c>
      <c r="K49" s="29" t="s">
        <v>93</v>
      </c>
      <c r="L49" s="34" t="s">
        <v>92</v>
      </c>
      <c r="M49" s="20"/>
      <c r="N49" s="20"/>
      <c r="O49" s="20"/>
      <c r="P49" s="20"/>
      <c r="Q49" s="20"/>
      <c r="R49" s="20"/>
      <c r="S49" s="20"/>
      <c r="T49" s="20"/>
      <c r="U49" s="20"/>
      <c r="V49" s="20"/>
      <c r="W49" s="20"/>
      <c r="X49" s="20"/>
      <c r="Y49" s="20"/>
      <c r="Z49" s="20"/>
    </row>
    <row r="50" ht="12.75" customHeight="1">
      <c r="A50" s="117" t="s">
        <v>117</v>
      </c>
      <c r="B50" s="118">
        <f>SUM(B42:B46)</f>
        <v>0</v>
      </c>
      <c r="C50" s="114"/>
      <c r="D50" s="117"/>
      <c r="E50" s="118">
        <f t="shared" ref="E50:F50" si="6">SUM(E45,E46)</f>
        <v>0</v>
      </c>
      <c r="F50" s="131">
        <f t="shared" si="6"/>
        <v>0</v>
      </c>
      <c r="G50" s="132" t="s">
        <v>176</v>
      </c>
      <c r="H50" s="30" t="s">
        <v>97</v>
      </c>
      <c r="I50" s="68" t="s">
        <v>150</v>
      </c>
      <c r="J50" s="72"/>
      <c r="K50" s="29" t="s">
        <v>99</v>
      </c>
      <c r="L50" s="34" t="s">
        <v>100</v>
      </c>
      <c r="M50" s="20"/>
      <c r="N50" s="20"/>
      <c r="O50" s="20"/>
      <c r="P50" s="20"/>
      <c r="Q50" s="20"/>
      <c r="R50" s="20"/>
      <c r="S50" s="20"/>
      <c r="T50" s="20"/>
      <c r="U50" s="20"/>
      <c r="V50" s="20"/>
      <c r="W50" s="20"/>
      <c r="X50" s="20"/>
      <c r="Y50" s="20"/>
      <c r="Z50" s="20"/>
    </row>
    <row r="51" ht="12.75" customHeight="1">
      <c r="A51" s="63" t="s">
        <v>177</v>
      </c>
      <c r="B51" s="27"/>
      <c r="C51" s="64"/>
      <c r="D51" s="27"/>
      <c r="E51" s="65"/>
      <c r="F51" s="66"/>
      <c r="G51" s="133" t="s">
        <v>178</v>
      </c>
      <c r="H51" s="134">
        <v>0.0</v>
      </c>
      <c r="I51" s="135"/>
      <c r="J51" s="136"/>
      <c r="K51" s="134">
        <v>0.0</v>
      </c>
      <c r="L51" s="137">
        <v>0.0</v>
      </c>
      <c r="M51" s="20"/>
      <c r="N51" s="20"/>
      <c r="O51" s="20"/>
      <c r="P51" s="20"/>
      <c r="Q51" s="20"/>
      <c r="R51" s="20"/>
      <c r="S51" s="20"/>
      <c r="T51" s="20"/>
      <c r="U51" s="20"/>
      <c r="V51" s="20"/>
      <c r="W51" s="20"/>
      <c r="X51" s="20"/>
      <c r="Y51" s="20"/>
      <c r="Z51" s="20"/>
    </row>
    <row r="52" ht="12.75" customHeight="1">
      <c r="A52" s="30" t="s">
        <v>171</v>
      </c>
      <c r="B52" s="30"/>
      <c r="C52" s="68"/>
      <c r="D52" s="30"/>
      <c r="E52" s="69"/>
      <c r="F52" s="70"/>
      <c r="G52" s="133" t="s">
        <v>179</v>
      </c>
      <c r="H52" s="134">
        <v>0.0</v>
      </c>
      <c r="I52" s="135"/>
      <c r="J52" s="136"/>
      <c r="K52" s="134">
        <v>0.0</v>
      </c>
      <c r="L52" s="137">
        <v>0.0</v>
      </c>
      <c r="M52" s="20"/>
      <c r="N52" s="20"/>
      <c r="O52" s="20"/>
      <c r="P52" s="20"/>
      <c r="Q52" s="20"/>
      <c r="R52" s="20"/>
      <c r="S52" s="20"/>
      <c r="T52" s="20"/>
      <c r="U52" s="20"/>
      <c r="V52" s="20"/>
      <c r="W52" s="20"/>
      <c r="X52" s="20"/>
      <c r="Y52" s="20"/>
      <c r="Z52" s="20"/>
    </row>
    <row r="53" ht="12.75" customHeight="1">
      <c r="A53" s="132" t="s">
        <v>173</v>
      </c>
      <c r="B53" s="72"/>
      <c r="C53" s="128"/>
      <c r="D53" s="72"/>
      <c r="E53" s="69"/>
      <c r="F53" s="70"/>
      <c r="G53" s="133" t="s">
        <v>180</v>
      </c>
      <c r="H53" s="134">
        <v>0.0</v>
      </c>
      <c r="I53" s="135"/>
      <c r="J53" s="136"/>
      <c r="K53" s="134">
        <v>0.0</v>
      </c>
      <c r="L53" s="137">
        <v>0.0</v>
      </c>
      <c r="M53" s="20"/>
      <c r="N53" s="20"/>
      <c r="O53" s="20"/>
      <c r="P53" s="20"/>
      <c r="Q53" s="20"/>
      <c r="R53" s="20"/>
      <c r="S53" s="20"/>
      <c r="T53" s="20"/>
      <c r="U53" s="20"/>
      <c r="V53" s="20"/>
      <c r="W53" s="20"/>
      <c r="X53" s="20"/>
      <c r="Y53" s="20"/>
      <c r="Z53" s="20"/>
    </row>
    <row r="54" ht="12.75" customHeight="1">
      <c r="A54" s="30" t="s">
        <v>155</v>
      </c>
      <c r="B54" s="72"/>
      <c r="C54" s="68" t="s">
        <v>175</v>
      </c>
      <c r="D54" s="30" t="s">
        <v>94</v>
      </c>
      <c r="E54" s="29" t="s">
        <v>93</v>
      </c>
      <c r="F54" s="34" t="s">
        <v>92</v>
      </c>
      <c r="G54" s="133" t="s">
        <v>181</v>
      </c>
      <c r="H54" s="134">
        <v>0.0</v>
      </c>
      <c r="I54" s="135"/>
      <c r="J54" s="136"/>
      <c r="K54" s="134">
        <v>0.0</v>
      </c>
      <c r="L54" s="137">
        <v>0.0</v>
      </c>
      <c r="M54" s="20"/>
      <c r="N54" s="20"/>
      <c r="O54" s="20"/>
      <c r="P54" s="20"/>
      <c r="Q54" s="20"/>
      <c r="R54" s="20"/>
      <c r="S54" s="20"/>
      <c r="T54" s="20"/>
      <c r="U54" s="20"/>
      <c r="V54" s="20"/>
      <c r="W54" s="20"/>
      <c r="X54" s="20"/>
      <c r="Y54" s="20"/>
      <c r="Z54" s="20"/>
    </row>
    <row r="55" ht="25.5" customHeight="1">
      <c r="A55" s="132" t="s">
        <v>176</v>
      </c>
      <c r="B55" s="138" t="s">
        <v>97</v>
      </c>
      <c r="C55" s="68" t="s">
        <v>150</v>
      </c>
      <c r="D55" s="72"/>
      <c r="E55" s="29" t="s">
        <v>99</v>
      </c>
      <c r="F55" s="34" t="s">
        <v>100</v>
      </c>
      <c r="G55" s="133" t="s">
        <v>182</v>
      </c>
      <c r="H55" s="134">
        <v>0.0</v>
      </c>
      <c r="I55" s="135"/>
      <c r="J55" s="136"/>
      <c r="K55" s="134">
        <v>0.0</v>
      </c>
      <c r="L55" s="137">
        <v>0.0</v>
      </c>
      <c r="M55" s="20"/>
      <c r="N55" s="20"/>
      <c r="O55" s="20"/>
      <c r="P55" s="20"/>
      <c r="Q55" s="20"/>
      <c r="R55" s="20"/>
      <c r="S55" s="20"/>
      <c r="T55" s="20"/>
      <c r="U55" s="20"/>
      <c r="V55" s="20"/>
      <c r="W55" s="20"/>
      <c r="X55" s="20"/>
      <c r="Y55" s="20"/>
      <c r="Z55" s="20"/>
    </row>
    <row r="56" ht="12.75" customHeight="1">
      <c r="A56" s="139" t="s">
        <v>178</v>
      </c>
      <c r="B56" s="140">
        <v>0.0</v>
      </c>
      <c r="C56" s="141"/>
      <c r="D56" s="142"/>
      <c r="E56" s="140">
        <v>0.0</v>
      </c>
      <c r="F56" s="143">
        <v>0.0</v>
      </c>
      <c r="G56" s="144" t="s">
        <v>115</v>
      </c>
      <c r="H56" s="134">
        <v>0.0</v>
      </c>
      <c r="I56" s="135"/>
      <c r="J56" s="136"/>
      <c r="K56" s="134">
        <v>0.0</v>
      </c>
      <c r="L56" s="137">
        <v>0.0</v>
      </c>
      <c r="M56" s="20"/>
      <c r="N56" s="20"/>
      <c r="O56" s="20"/>
      <c r="P56" s="20"/>
      <c r="Q56" s="20"/>
      <c r="R56" s="20"/>
      <c r="S56" s="20"/>
      <c r="T56" s="20"/>
      <c r="U56" s="20"/>
      <c r="V56" s="20"/>
      <c r="W56" s="20"/>
      <c r="X56" s="20"/>
      <c r="Y56" s="20"/>
      <c r="Z56" s="20"/>
    </row>
    <row r="57" ht="25.5" customHeight="1">
      <c r="A57" s="139" t="s">
        <v>179</v>
      </c>
      <c r="B57" s="140">
        <v>0.0</v>
      </c>
      <c r="C57" s="141"/>
      <c r="D57" s="142"/>
      <c r="E57" s="140">
        <v>0.0</v>
      </c>
      <c r="F57" s="143">
        <v>0.0</v>
      </c>
      <c r="G57" s="145" t="s">
        <v>146</v>
      </c>
      <c r="H57" s="146"/>
      <c r="I57" s="145"/>
      <c r="J57" s="146"/>
      <c r="K57" s="147"/>
      <c r="L57" s="148"/>
      <c r="M57" s="20"/>
      <c r="N57" s="20"/>
      <c r="O57" s="20"/>
      <c r="P57" s="20"/>
      <c r="Q57" s="20"/>
      <c r="R57" s="20"/>
      <c r="S57" s="20"/>
      <c r="T57" s="20"/>
      <c r="U57" s="20"/>
      <c r="V57" s="20"/>
      <c r="W57" s="20"/>
      <c r="X57" s="20"/>
      <c r="Y57" s="20"/>
      <c r="Z57" s="20"/>
    </row>
    <row r="58" ht="12.75" customHeight="1">
      <c r="A58" s="139" t="s">
        <v>180</v>
      </c>
      <c r="B58" s="140">
        <v>0.0</v>
      </c>
      <c r="C58" s="141"/>
      <c r="D58" s="142"/>
      <c r="E58" s="140">
        <v>0.0</v>
      </c>
      <c r="F58" s="143">
        <v>0.0</v>
      </c>
      <c r="G58" s="149" t="s">
        <v>117</v>
      </c>
      <c r="H58" s="150">
        <f>SUM(H51:H56)</f>
        <v>0</v>
      </c>
      <c r="I58" s="151"/>
      <c r="J58" s="152"/>
      <c r="K58" s="150">
        <f t="shared" ref="K58:L58" si="7">SUM(K51,K52,K53,K54,K55,K56)</f>
        <v>0</v>
      </c>
      <c r="L58" s="153">
        <f t="shared" si="7"/>
        <v>0</v>
      </c>
      <c r="M58" s="20"/>
      <c r="N58" s="20"/>
      <c r="O58" s="20"/>
      <c r="P58" s="20"/>
      <c r="Q58" s="20"/>
      <c r="R58" s="20"/>
      <c r="S58" s="20"/>
      <c r="T58" s="20"/>
      <c r="U58" s="20"/>
      <c r="V58" s="20"/>
      <c r="W58" s="20"/>
      <c r="X58" s="20"/>
      <c r="Y58" s="20"/>
      <c r="Z58" s="20"/>
    </row>
    <row r="59" ht="12.75" customHeight="1">
      <c r="A59" s="139" t="s">
        <v>183</v>
      </c>
      <c r="B59" s="140">
        <v>0.0</v>
      </c>
      <c r="C59" s="141"/>
      <c r="D59" s="142"/>
      <c r="E59" s="140">
        <v>0.0</v>
      </c>
      <c r="F59" s="143">
        <v>0.0</v>
      </c>
      <c r="G59" s="154" t="s">
        <v>184</v>
      </c>
      <c r="H59" s="20"/>
      <c r="I59" s="20"/>
      <c r="J59" s="20"/>
      <c r="K59" s="20"/>
      <c r="L59" s="20"/>
      <c r="M59" s="20"/>
      <c r="N59" s="20"/>
      <c r="O59" s="20"/>
      <c r="P59" s="20"/>
      <c r="Q59" s="20"/>
      <c r="R59" s="20"/>
      <c r="S59" s="20"/>
      <c r="T59" s="20"/>
      <c r="U59" s="20"/>
      <c r="V59" s="20"/>
      <c r="W59" s="20"/>
      <c r="X59" s="20"/>
      <c r="Y59" s="20"/>
      <c r="Z59" s="20"/>
    </row>
    <row r="60" ht="12.75" customHeight="1">
      <c r="A60" s="139" t="s">
        <v>182</v>
      </c>
      <c r="B60" s="140">
        <v>0.0</v>
      </c>
      <c r="C60" s="141"/>
      <c r="D60" s="142"/>
      <c r="E60" s="140">
        <v>0.0</v>
      </c>
      <c r="F60" s="143">
        <v>0.0</v>
      </c>
      <c r="G60" s="183" t="s">
        <v>320</v>
      </c>
      <c r="H60" s="20"/>
      <c r="I60" s="20"/>
      <c r="J60" s="20"/>
      <c r="K60" s="20"/>
      <c r="L60" s="20"/>
      <c r="M60" s="20"/>
      <c r="N60" s="20"/>
      <c r="O60" s="20"/>
      <c r="P60" s="20"/>
      <c r="Q60" s="20"/>
      <c r="R60" s="20"/>
      <c r="S60" s="20"/>
      <c r="T60" s="20"/>
      <c r="U60" s="20"/>
      <c r="V60" s="20"/>
      <c r="W60" s="20"/>
      <c r="X60" s="20"/>
      <c r="Y60" s="20"/>
      <c r="Z60" s="20"/>
    </row>
    <row r="61" ht="12.75" customHeight="1">
      <c r="A61" s="156" t="s">
        <v>115</v>
      </c>
      <c r="B61" s="140">
        <v>0.0</v>
      </c>
      <c r="C61" s="141"/>
      <c r="D61" s="142"/>
      <c r="E61" s="140">
        <v>0.0</v>
      </c>
      <c r="F61" s="143">
        <v>0.0</v>
      </c>
      <c r="G61" s="157"/>
      <c r="H61" s="20"/>
      <c r="I61" s="20"/>
      <c r="J61" s="20"/>
      <c r="K61" s="20"/>
      <c r="L61" s="20"/>
      <c r="M61" s="20"/>
      <c r="N61" s="20"/>
      <c r="O61" s="20"/>
      <c r="P61" s="20"/>
      <c r="Q61" s="20"/>
      <c r="R61" s="20"/>
      <c r="S61" s="20"/>
      <c r="T61" s="20"/>
      <c r="U61" s="20"/>
      <c r="V61" s="20"/>
      <c r="W61" s="20"/>
      <c r="X61" s="20"/>
      <c r="Y61" s="20"/>
      <c r="Z61" s="20"/>
    </row>
    <row r="62" ht="12.75" customHeight="1">
      <c r="A62" s="158" t="s">
        <v>146</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117</v>
      </c>
      <c r="B63" s="163">
        <f>SUM(H56:H62)</f>
        <v>0</v>
      </c>
      <c r="C63" s="164"/>
      <c r="D63" s="142"/>
      <c r="E63" s="163">
        <f t="shared" ref="E63:F63" si="8">SUM(E56,E57,E58,E59,E60,E61)</f>
        <v>0</v>
      </c>
      <c r="F63" s="165">
        <f t="shared" si="8"/>
        <v>0</v>
      </c>
      <c r="G63" s="157"/>
      <c r="H63" s="20"/>
      <c r="I63" s="20"/>
      <c r="J63" s="20"/>
      <c r="K63" s="20"/>
      <c r="L63" s="20"/>
      <c r="M63" s="20"/>
      <c r="N63" s="20"/>
      <c r="O63" s="20"/>
      <c r="P63" s="20"/>
      <c r="Q63" s="20"/>
      <c r="R63" s="20"/>
      <c r="S63" s="20"/>
      <c r="T63" s="20"/>
      <c r="U63" s="20"/>
      <c r="V63" s="20"/>
      <c r="W63" s="20"/>
      <c r="X63" s="20"/>
      <c r="Y63" s="20"/>
      <c r="Z63" s="20"/>
    </row>
    <row r="64" ht="12.75" customHeight="1">
      <c r="A64" s="63" t="s">
        <v>185</v>
      </c>
      <c r="B64" s="27"/>
      <c r="C64" s="27"/>
      <c r="D64" s="67"/>
      <c r="E64" s="166">
        <f t="shared" ref="E64:F64" si="9">SUM(E20,K20,K34,E50,K45,E63,K58)</f>
        <v>640</v>
      </c>
      <c r="F64" s="167">
        <f t="shared" si="9"/>
        <v>640</v>
      </c>
      <c r="G64" s="157"/>
      <c r="H64" s="20"/>
      <c r="I64" s="20"/>
      <c r="J64" s="20"/>
      <c r="K64" s="20"/>
      <c r="L64" s="20"/>
      <c r="M64" s="20"/>
      <c r="N64" s="20"/>
      <c r="O64" s="20"/>
      <c r="P64" s="20"/>
      <c r="Q64" s="20"/>
      <c r="R64" s="20"/>
      <c r="S64" s="20"/>
      <c r="T64" s="20"/>
      <c r="U64" s="20"/>
      <c r="V64" s="20"/>
      <c r="W64" s="20"/>
      <c r="X64" s="20"/>
      <c r="Y64" s="20"/>
      <c r="Z64" s="20"/>
    </row>
    <row r="65" ht="12.75" customHeight="1">
      <c r="A65" s="25" t="s">
        <v>186</v>
      </c>
      <c r="B65" s="25"/>
      <c r="C65" s="25"/>
      <c r="D65" s="168"/>
      <c r="E65" s="166">
        <f t="shared" ref="E65:F65" si="10">E37</f>
        <v>1370</v>
      </c>
      <c r="F65" s="167">
        <f t="shared" si="10"/>
        <v>1370</v>
      </c>
      <c r="G65" s="169"/>
      <c r="H65" s="20"/>
      <c r="I65" s="20"/>
      <c r="J65" s="20"/>
      <c r="K65" s="20"/>
      <c r="L65" s="20"/>
      <c r="M65" s="20"/>
      <c r="N65" s="20"/>
      <c r="O65" s="20"/>
      <c r="P65" s="20"/>
      <c r="Q65" s="20"/>
      <c r="R65" s="20"/>
      <c r="S65" s="20"/>
      <c r="T65" s="20"/>
      <c r="U65" s="20"/>
      <c r="V65" s="20"/>
      <c r="W65" s="20"/>
      <c r="X65" s="20"/>
      <c r="Y65" s="20"/>
      <c r="Z65" s="20"/>
    </row>
    <row r="66" ht="12.75" customHeight="1">
      <c r="A66" s="24" t="s">
        <v>187</v>
      </c>
      <c r="B66" s="25"/>
      <c r="C66" s="25"/>
      <c r="D66" s="25"/>
      <c r="E66" s="167">
        <f t="shared" ref="E66:F66" si="11">SUM(E64:E65)</f>
        <v>2010</v>
      </c>
      <c r="F66" s="167">
        <f t="shared" si="11"/>
        <v>2010</v>
      </c>
      <c r="G66" s="20"/>
      <c r="H66" s="20"/>
      <c r="I66" s="20"/>
      <c r="J66" s="20"/>
      <c r="K66" s="20"/>
      <c r="L66" s="20"/>
      <c r="M66" s="20"/>
      <c r="N66" s="20"/>
      <c r="O66" s="20"/>
      <c r="P66" s="20"/>
      <c r="Q66" s="20"/>
      <c r="R66" s="20"/>
      <c r="S66" s="20"/>
      <c r="T66" s="20"/>
      <c r="U66" s="20"/>
      <c r="V66" s="20"/>
      <c r="W66" s="20"/>
      <c r="X66" s="20"/>
      <c r="Y66" s="20"/>
      <c r="Z66" s="20"/>
    </row>
    <row r="67" ht="12.75" customHeight="1">
      <c r="A67" s="25" t="s">
        <v>188</v>
      </c>
      <c r="B67" s="25"/>
      <c r="C67" s="25"/>
      <c r="D67" s="25"/>
      <c r="E67" s="170" t="s">
        <v>189</v>
      </c>
      <c r="F67" s="171" t="s">
        <v>190</v>
      </c>
      <c r="G67" s="172" t="s">
        <v>191</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192</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7" t="s">
        <v>321</v>
      </c>
      <c r="B1" s="18" t="s">
        <v>322</v>
      </c>
      <c r="C1" s="18" t="s">
        <v>78</v>
      </c>
      <c r="D1" s="18" t="s">
        <v>323</v>
      </c>
      <c r="E1" s="18" t="s">
        <v>197</v>
      </c>
      <c r="F1" s="18" t="s">
        <v>81</v>
      </c>
      <c r="G1" s="19" t="s">
        <v>324</v>
      </c>
      <c r="H1" s="20"/>
      <c r="I1" s="20"/>
      <c r="J1" s="20"/>
      <c r="K1" s="21" t="s">
        <v>325</v>
      </c>
      <c r="L1" s="22"/>
      <c r="M1" s="20"/>
      <c r="N1" s="23"/>
      <c r="O1" s="20"/>
      <c r="P1" s="20"/>
      <c r="Q1" s="20"/>
      <c r="R1" s="20"/>
      <c r="S1" s="20"/>
      <c r="T1" s="20"/>
      <c r="U1" s="20"/>
      <c r="V1" s="20"/>
      <c r="W1" s="20"/>
      <c r="X1" s="20"/>
      <c r="Y1" s="20"/>
      <c r="Z1" s="20"/>
    </row>
    <row r="2" ht="12.75" customHeight="1">
      <c r="A2" s="24" t="s">
        <v>326</v>
      </c>
      <c r="B2" s="25"/>
      <c r="C2" s="25"/>
      <c r="D2" s="25"/>
      <c r="E2" s="26"/>
      <c r="F2" s="26"/>
      <c r="G2" s="25" t="s">
        <v>85</v>
      </c>
      <c r="H2" s="27"/>
      <c r="I2" s="27"/>
      <c r="J2" s="27"/>
      <c r="K2" s="26"/>
      <c r="L2" s="28"/>
      <c r="M2" s="20"/>
      <c r="N2" s="20"/>
      <c r="O2" s="20"/>
      <c r="P2" s="20"/>
      <c r="Q2" s="20"/>
      <c r="R2" s="20"/>
      <c r="S2" s="20"/>
      <c r="T2" s="20"/>
      <c r="U2" s="20"/>
      <c r="V2" s="20"/>
      <c r="W2" s="20"/>
      <c r="X2" s="20"/>
      <c r="Y2" s="20"/>
      <c r="Z2" s="20"/>
    </row>
    <row r="3" ht="12.75" customHeight="1">
      <c r="A3" s="29" t="s">
        <v>327</v>
      </c>
      <c r="B3" s="30" t="s">
        <v>328</v>
      </c>
      <c r="C3" s="31" t="s">
        <v>329</v>
      </c>
      <c r="D3" s="30" t="s">
        <v>330</v>
      </c>
      <c r="E3" s="29" t="s">
        <v>90</v>
      </c>
      <c r="F3" s="32"/>
      <c r="G3" s="29" t="s">
        <v>91</v>
      </c>
      <c r="H3" s="30" t="s">
        <v>92</v>
      </c>
      <c r="I3" s="30" t="s">
        <v>93</v>
      </c>
      <c r="J3" s="30" t="s">
        <v>94</v>
      </c>
      <c r="K3" s="29" t="s">
        <v>95</v>
      </c>
      <c r="L3" s="32"/>
      <c r="M3" s="20"/>
      <c r="N3" s="20"/>
      <c r="O3" s="20"/>
      <c r="P3" s="20"/>
      <c r="Q3" s="20"/>
      <c r="R3" s="20"/>
      <c r="S3" s="20"/>
      <c r="T3" s="20"/>
      <c r="U3" s="20"/>
      <c r="V3" s="20"/>
      <c r="W3" s="20"/>
      <c r="X3" s="20"/>
      <c r="Y3" s="20"/>
      <c r="Z3" s="20"/>
    </row>
    <row r="4" ht="12.75" customHeight="1">
      <c r="A4" s="33" t="s">
        <v>96</v>
      </c>
      <c r="B4" s="29" t="s">
        <v>97</v>
      </c>
      <c r="C4" s="29" t="s">
        <v>98</v>
      </c>
      <c r="D4" s="29"/>
      <c r="E4" s="29" t="s">
        <v>99</v>
      </c>
      <c r="F4" s="34" t="s">
        <v>100</v>
      </c>
      <c r="G4" s="33" t="s">
        <v>96</v>
      </c>
      <c r="H4" s="30" t="s">
        <v>97</v>
      </c>
      <c r="I4" s="30" t="s">
        <v>98</v>
      </c>
      <c r="J4" s="30"/>
      <c r="K4" s="29" t="s">
        <v>99</v>
      </c>
      <c r="L4" s="34" t="s">
        <v>100</v>
      </c>
      <c r="M4" s="20"/>
      <c r="N4" s="20"/>
      <c r="O4" s="20"/>
      <c r="P4" s="20"/>
      <c r="Q4" s="20"/>
      <c r="R4" s="20"/>
      <c r="S4" s="20"/>
      <c r="T4" s="20"/>
      <c r="U4" s="20"/>
      <c r="V4" s="20"/>
      <c r="W4" s="20"/>
      <c r="X4" s="20"/>
      <c r="Y4" s="20"/>
      <c r="Z4" s="20"/>
    </row>
    <row r="5" ht="12.75" customHeight="1">
      <c r="A5" s="35" t="s">
        <v>101</v>
      </c>
      <c r="B5" s="36">
        <v>0.0</v>
      </c>
      <c r="C5" s="37"/>
      <c r="D5" s="38"/>
      <c r="E5" s="36">
        <v>0.0</v>
      </c>
      <c r="F5" s="45">
        <v>0.0</v>
      </c>
      <c r="G5" s="41" t="s">
        <v>101</v>
      </c>
      <c r="H5" s="42">
        <v>0.0</v>
      </c>
      <c r="I5" s="43"/>
      <c r="J5" s="41"/>
      <c r="K5" s="42">
        <v>0.0</v>
      </c>
      <c r="L5" s="44">
        <v>0.0</v>
      </c>
      <c r="M5" s="20"/>
      <c r="N5" s="20"/>
      <c r="O5" s="20"/>
      <c r="P5" s="20"/>
      <c r="Q5" s="20"/>
      <c r="R5" s="20"/>
      <c r="S5" s="20"/>
      <c r="T5" s="20"/>
      <c r="U5" s="20"/>
      <c r="V5" s="20"/>
      <c r="W5" s="20"/>
      <c r="X5" s="20"/>
      <c r="Y5" s="20"/>
      <c r="Z5" s="20"/>
    </row>
    <row r="6" ht="12.75" customHeight="1">
      <c r="A6" s="35" t="s">
        <v>102</v>
      </c>
      <c r="B6" s="36">
        <v>0.0</v>
      </c>
      <c r="C6" s="37"/>
      <c r="D6" s="38"/>
      <c r="E6" s="36">
        <v>0.0</v>
      </c>
      <c r="F6" s="45">
        <v>0.0</v>
      </c>
      <c r="G6" s="41" t="s">
        <v>102</v>
      </c>
      <c r="H6" s="42">
        <v>0.0</v>
      </c>
      <c r="I6" s="43"/>
      <c r="J6" s="41"/>
      <c r="K6" s="42">
        <v>0.0</v>
      </c>
      <c r="L6" s="44">
        <v>0.0</v>
      </c>
      <c r="M6" s="20"/>
      <c r="N6" s="20"/>
      <c r="O6" s="20"/>
      <c r="P6" s="20"/>
      <c r="Q6" s="20"/>
      <c r="R6" s="20"/>
      <c r="S6" s="20"/>
      <c r="T6" s="20"/>
      <c r="U6" s="20"/>
      <c r="V6" s="20"/>
      <c r="W6" s="20"/>
      <c r="X6" s="20"/>
      <c r="Y6" s="20"/>
      <c r="Z6" s="20"/>
    </row>
    <row r="7" ht="12.75" customHeight="1">
      <c r="A7" s="35" t="s">
        <v>103</v>
      </c>
      <c r="B7" s="36">
        <v>175.0</v>
      </c>
      <c r="C7" s="37" t="s">
        <v>331</v>
      </c>
      <c r="D7" s="38"/>
      <c r="E7" s="39">
        <v>175.0</v>
      </c>
      <c r="F7" s="40">
        <v>175.0</v>
      </c>
      <c r="G7" s="41" t="s">
        <v>103</v>
      </c>
      <c r="H7" s="42">
        <v>0.0</v>
      </c>
      <c r="I7" s="43"/>
      <c r="J7" s="41"/>
      <c r="K7" s="42">
        <v>0.0</v>
      </c>
      <c r="L7" s="44">
        <v>0.0</v>
      </c>
      <c r="M7" s="20"/>
      <c r="N7" s="20"/>
      <c r="O7" s="20"/>
      <c r="P7" s="20"/>
      <c r="Q7" s="20"/>
      <c r="R7" s="20"/>
      <c r="S7" s="20"/>
      <c r="T7" s="20"/>
      <c r="U7" s="20"/>
      <c r="V7" s="20"/>
      <c r="W7" s="20"/>
      <c r="X7" s="20"/>
      <c r="Y7" s="20"/>
      <c r="Z7" s="20"/>
    </row>
    <row r="8" ht="12.75" customHeight="1">
      <c r="A8" s="35" t="s">
        <v>104</v>
      </c>
      <c r="B8" s="36">
        <v>232.0</v>
      </c>
      <c r="C8" s="37" t="s">
        <v>332</v>
      </c>
      <c r="D8" s="38"/>
      <c r="E8" s="39">
        <v>170.0</v>
      </c>
      <c r="F8" s="40">
        <v>170.0</v>
      </c>
      <c r="G8" s="41" t="s">
        <v>104</v>
      </c>
      <c r="H8" s="42">
        <v>0.0</v>
      </c>
      <c r="I8" s="43"/>
      <c r="J8" s="41"/>
      <c r="K8" s="42">
        <v>0.0</v>
      </c>
      <c r="L8" s="44">
        <v>0.0</v>
      </c>
      <c r="M8" s="20"/>
      <c r="N8" s="20"/>
      <c r="O8" s="20"/>
      <c r="P8" s="20"/>
      <c r="Q8" s="20"/>
      <c r="R8" s="20"/>
      <c r="S8" s="20"/>
      <c r="T8" s="20"/>
      <c r="U8" s="20"/>
      <c r="V8" s="20"/>
      <c r="W8" s="20"/>
      <c r="X8" s="20"/>
      <c r="Y8" s="20"/>
      <c r="Z8" s="20"/>
    </row>
    <row r="9" ht="12.75" customHeight="1">
      <c r="A9" s="38" t="s">
        <v>105</v>
      </c>
      <c r="B9" s="36">
        <v>0.0</v>
      </c>
      <c r="C9" s="37" t="s">
        <v>211</v>
      </c>
      <c r="D9" s="38"/>
      <c r="E9" s="46"/>
      <c r="F9" s="47"/>
      <c r="G9" s="41" t="s">
        <v>105</v>
      </c>
      <c r="H9" s="48">
        <v>0.0</v>
      </c>
      <c r="I9" s="49" t="s">
        <v>106</v>
      </c>
      <c r="J9" s="41"/>
      <c r="K9" s="50"/>
      <c r="L9" s="51"/>
      <c r="M9" s="20"/>
      <c r="N9" s="20"/>
      <c r="O9" s="20"/>
      <c r="P9" s="20"/>
      <c r="Q9" s="20"/>
      <c r="R9" s="20"/>
      <c r="S9" s="20"/>
      <c r="T9" s="20"/>
      <c r="U9" s="20"/>
      <c r="V9" s="20"/>
      <c r="W9" s="20"/>
      <c r="X9" s="20"/>
      <c r="Y9" s="20"/>
      <c r="Z9" s="20"/>
    </row>
    <row r="10" ht="12.75" customHeight="1">
      <c r="A10" s="52" t="s">
        <v>107</v>
      </c>
      <c r="B10" s="36"/>
      <c r="C10" s="37"/>
      <c r="D10" s="38"/>
      <c r="E10" s="36">
        <v>0.0</v>
      </c>
      <c r="F10" s="45">
        <v>0.0</v>
      </c>
      <c r="G10" s="53" t="s">
        <v>107</v>
      </c>
      <c r="H10" s="42"/>
      <c r="I10" s="43"/>
      <c r="J10" s="41"/>
      <c r="K10" s="42">
        <v>0.0</v>
      </c>
      <c r="L10" s="44">
        <v>0.0</v>
      </c>
      <c r="M10" s="20"/>
      <c r="N10" s="20"/>
      <c r="O10" s="20"/>
      <c r="P10" s="20"/>
      <c r="Q10" s="20"/>
      <c r="R10" s="20"/>
      <c r="S10" s="20"/>
      <c r="T10" s="20"/>
      <c r="U10" s="20"/>
      <c r="V10" s="20"/>
      <c r="W10" s="20"/>
      <c r="X10" s="20"/>
      <c r="Y10" s="20"/>
      <c r="Z10" s="20"/>
    </row>
    <row r="11" ht="12.75" customHeight="1">
      <c r="A11" s="52" t="s">
        <v>108</v>
      </c>
      <c r="B11" s="36"/>
      <c r="C11" s="37"/>
      <c r="D11" s="38"/>
      <c r="E11" s="36">
        <v>0.0</v>
      </c>
      <c r="F11" s="45">
        <v>0.0</v>
      </c>
      <c r="G11" s="53" t="s">
        <v>108</v>
      </c>
      <c r="H11" s="42"/>
      <c r="I11" s="43"/>
      <c r="J11" s="41"/>
      <c r="K11" s="42">
        <v>0.0</v>
      </c>
      <c r="L11" s="44">
        <v>0.0</v>
      </c>
      <c r="M11" s="20"/>
      <c r="N11" s="20"/>
      <c r="O11" s="20"/>
      <c r="P11" s="20"/>
      <c r="Q11" s="20"/>
      <c r="R11" s="20"/>
      <c r="S11" s="20"/>
      <c r="T11" s="20"/>
      <c r="U11" s="20"/>
      <c r="V11" s="20"/>
      <c r="W11" s="20"/>
      <c r="X11" s="20"/>
      <c r="Y11" s="20"/>
      <c r="Z11" s="20"/>
    </row>
    <row r="12" ht="12.75" customHeight="1">
      <c r="A12" s="52" t="s">
        <v>109</v>
      </c>
      <c r="B12" s="36"/>
      <c r="C12" s="37"/>
      <c r="D12" s="38"/>
      <c r="E12" s="36"/>
      <c r="F12" s="45"/>
      <c r="G12" s="53" t="s">
        <v>109</v>
      </c>
      <c r="H12" s="42"/>
      <c r="I12" s="43"/>
      <c r="J12" s="41"/>
      <c r="K12" s="42">
        <v>0.0</v>
      </c>
      <c r="L12" s="44">
        <v>0.0</v>
      </c>
      <c r="M12" s="20"/>
      <c r="N12" s="20"/>
      <c r="O12" s="20"/>
      <c r="P12" s="20"/>
      <c r="Q12" s="20"/>
      <c r="R12" s="20"/>
      <c r="S12" s="20"/>
      <c r="T12" s="20"/>
      <c r="U12" s="20"/>
      <c r="V12" s="20"/>
      <c r="W12" s="20"/>
      <c r="X12" s="20"/>
      <c r="Y12" s="20"/>
      <c r="Z12" s="20"/>
    </row>
    <row r="13" ht="12.75" customHeight="1">
      <c r="A13" s="52" t="s">
        <v>111</v>
      </c>
      <c r="B13" s="36"/>
      <c r="C13" s="37"/>
      <c r="D13" s="38"/>
      <c r="E13" s="36"/>
      <c r="F13" s="45"/>
      <c r="G13" s="53" t="s">
        <v>111</v>
      </c>
      <c r="H13" s="42"/>
      <c r="I13" s="43"/>
      <c r="J13" s="41"/>
      <c r="K13" s="42">
        <v>0.0</v>
      </c>
      <c r="L13" s="44">
        <v>0.0</v>
      </c>
      <c r="M13" s="20"/>
      <c r="N13" s="20"/>
      <c r="O13" s="20"/>
      <c r="P13" s="20"/>
      <c r="Q13" s="20"/>
      <c r="R13" s="20"/>
      <c r="S13" s="20"/>
      <c r="T13" s="20"/>
      <c r="U13" s="20"/>
      <c r="V13" s="20"/>
      <c r="W13" s="20"/>
      <c r="X13" s="20"/>
      <c r="Y13" s="20"/>
      <c r="Z13" s="20"/>
    </row>
    <row r="14" ht="12.75" customHeight="1">
      <c r="A14" s="52" t="s">
        <v>112</v>
      </c>
      <c r="B14" s="36"/>
      <c r="C14" s="37"/>
      <c r="D14" s="38"/>
      <c r="E14" s="36"/>
      <c r="F14" s="45"/>
      <c r="G14" s="53" t="s">
        <v>112</v>
      </c>
      <c r="H14" s="42"/>
      <c r="I14" s="43"/>
      <c r="J14" s="41"/>
      <c r="K14" s="42">
        <v>0.0</v>
      </c>
      <c r="L14" s="44">
        <v>0.0</v>
      </c>
      <c r="M14" s="20"/>
      <c r="N14" s="20"/>
      <c r="O14" s="20"/>
      <c r="P14" s="20"/>
      <c r="Q14" s="20"/>
      <c r="R14" s="20"/>
      <c r="S14" s="20"/>
      <c r="T14" s="20"/>
      <c r="U14" s="20"/>
      <c r="V14" s="20"/>
      <c r="W14" s="20"/>
      <c r="X14" s="20"/>
      <c r="Y14" s="20"/>
      <c r="Z14" s="20"/>
    </row>
    <row r="15" ht="12.75" customHeight="1">
      <c r="A15" s="52" t="s">
        <v>113</v>
      </c>
      <c r="B15" s="36" t="s">
        <v>110</v>
      </c>
      <c r="C15" s="37"/>
      <c r="D15" s="38"/>
      <c r="E15" s="36">
        <v>0.0</v>
      </c>
      <c r="F15" s="45">
        <v>0.0</v>
      </c>
      <c r="G15" s="53" t="s">
        <v>113</v>
      </c>
      <c r="H15" s="42"/>
      <c r="I15" s="43"/>
      <c r="J15" s="41"/>
      <c r="K15" s="42">
        <v>0.0</v>
      </c>
      <c r="L15" s="44">
        <v>0.0</v>
      </c>
      <c r="M15" s="20"/>
      <c r="N15" s="20"/>
      <c r="O15" s="20"/>
      <c r="P15" s="20"/>
      <c r="Q15" s="20"/>
      <c r="R15" s="20"/>
      <c r="S15" s="20"/>
      <c r="T15" s="20"/>
      <c r="U15" s="20"/>
      <c r="V15" s="20"/>
      <c r="W15" s="20"/>
      <c r="X15" s="20"/>
      <c r="Y15" s="20"/>
      <c r="Z15" s="20"/>
    </row>
    <row r="16" ht="26.25" customHeight="1">
      <c r="A16" s="54" t="s">
        <v>114</v>
      </c>
      <c r="B16" s="55"/>
      <c r="C16" s="54"/>
      <c r="D16" s="38"/>
      <c r="E16" s="46"/>
      <c r="F16" s="47"/>
      <c r="G16" s="41" t="s">
        <v>114</v>
      </c>
      <c r="H16" s="48"/>
      <c r="I16" s="56"/>
      <c r="J16" s="41"/>
      <c r="K16" s="50"/>
      <c r="L16" s="51"/>
      <c r="M16" s="20"/>
      <c r="N16" s="20"/>
      <c r="O16" s="20"/>
      <c r="P16" s="20"/>
      <c r="Q16" s="20"/>
      <c r="R16" s="20"/>
      <c r="S16" s="20"/>
      <c r="T16" s="20"/>
      <c r="U16" s="20"/>
      <c r="V16" s="20"/>
      <c r="W16" s="20"/>
      <c r="X16" s="20"/>
      <c r="Y16" s="20"/>
      <c r="Z16" s="20"/>
    </row>
    <row r="17" ht="12.75" customHeight="1">
      <c r="A17" s="38" t="s">
        <v>115</v>
      </c>
      <c r="B17" s="36"/>
      <c r="C17" s="37"/>
      <c r="D17" s="38"/>
      <c r="E17" s="36">
        <v>0.0</v>
      </c>
      <c r="F17" s="45">
        <v>0.0</v>
      </c>
      <c r="G17" s="41" t="s">
        <v>115</v>
      </c>
      <c r="H17" s="42"/>
      <c r="I17" s="43"/>
      <c r="J17" s="41"/>
      <c r="K17" s="42">
        <v>0.0</v>
      </c>
      <c r="L17" s="44">
        <v>0.0</v>
      </c>
      <c r="M17" s="20"/>
      <c r="N17" s="20"/>
      <c r="O17" s="20"/>
      <c r="P17" s="20"/>
      <c r="Q17" s="20"/>
      <c r="R17" s="20"/>
      <c r="S17" s="20"/>
      <c r="T17" s="20"/>
      <c r="U17" s="20"/>
      <c r="V17" s="20"/>
      <c r="W17" s="20"/>
      <c r="X17" s="20"/>
      <c r="Y17" s="20"/>
      <c r="Z17" s="20"/>
    </row>
    <row r="18" ht="12.75" customHeight="1">
      <c r="A18" s="38" t="s">
        <v>115</v>
      </c>
      <c r="B18" s="36"/>
      <c r="C18" s="37"/>
      <c r="D18" s="38"/>
      <c r="E18" s="36">
        <v>0.0</v>
      </c>
      <c r="F18" s="45">
        <v>0.0</v>
      </c>
      <c r="G18" s="41" t="s">
        <v>115</v>
      </c>
      <c r="H18" s="42"/>
      <c r="I18" s="43"/>
      <c r="J18" s="41"/>
      <c r="K18" s="42">
        <v>0.0</v>
      </c>
      <c r="L18" s="44">
        <v>0.0</v>
      </c>
      <c r="M18" s="20"/>
      <c r="N18" s="20"/>
      <c r="O18" s="20"/>
      <c r="P18" s="20"/>
      <c r="Q18" s="20"/>
      <c r="R18" s="20"/>
      <c r="S18" s="20"/>
      <c r="T18" s="20"/>
      <c r="U18" s="20"/>
      <c r="V18" s="20"/>
      <c r="W18" s="20"/>
      <c r="X18" s="20"/>
      <c r="Y18" s="20"/>
      <c r="Z18" s="20"/>
    </row>
    <row r="19" ht="12.75" customHeight="1">
      <c r="A19" s="57" t="s">
        <v>116</v>
      </c>
      <c r="B19" s="58"/>
      <c r="C19" s="59"/>
      <c r="D19" s="57"/>
      <c r="E19" s="46"/>
      <c r="F19" s="47"/>
      <c r="G19" s="60" t="s">
        <v>116</v>
      </c>
      <c r="H19" s="50"/>
      <c r="I19" s="49"/>
      <c r="J19" s="60"/>
      <c r="K19" s="50"/>
      <c r="L19" s="51"/>
      <c r="M19" s="20"/>
      <c r="N19" s="20"/>
      <c r="O19" s="20"/>
      <c r="P19" s="20"/>
      <c r="Q19" s="20"/>
      <c r="R19" s="20"/>
      <c r="S19" s="20"/>
      <c r="T19" s="20"/>
      <c r="U19" s="20"/>
      <c r="V19" s="20"/>
      <c r="W19" s="20"/>
      <c r="X19" s="20"/>
      <c r="Y19" s="20"/>
      <c r="Z19" s="20"/>
    </row>
    <row r="20" ht="12.75" customHeight="1">
      <c r="A20" s="38" t="s">
        <v>117</v>
      </c>
      <c r="B20" s="55">
        <f>SUM(B5:B18)</f>
        <v>407</v>
      </c>
      <c r="C20" s="55"/>
      <c r="D20" s="38"/>
      <c r="E20" s="55">
        <f t="shared" ref="E20:F20" si="1">SUM(E5,E6,E7,E8,E10,E11,E15,E17,E18)</f>
        <v>345</v>
      </c>
      <c r="F20" s="61">
        <f t="shared" si="1"/>
        <v>345</v>
      </c>
      <c r="G20" s="41" t="s">
        <v>117</v>
      </c>
      <c r="H20" s="48">
        <f>SUM(H5:H18)</f>
        <v>0</v>
      </c>
      <c r="I20" s="56"/>
      <c r="J20" s="41"/>
      <c r="K20" s="48">
        <f t="shared" ref="K20:L20" si="2">SUM(K5:K19)</f>
        <v>0</v>
      </c>
      <c r="L20" s="62">
        <f t="shared" si="2"/>
        <v>0</v>
      </c>
      <c r="M20" s="20"/>
      <c r="N20" s="20"/>
      <c r="O20" s="20"/>
      <c r="P20" s="20"/>
      <c r="Q20" s="20"/>
      <c r="R20" s="20"/>
      <c r="S20" s="20"/>
      <c r="T20" s="20"/>
      <c r="U20" s="20"/>
      <c r="V20" s="20"/>
      <c r="W20" s="20"/>
      <c r="X20" s="20"/>
      <c r="Y20" s="20"/>
      <c r="Z20" s="20"/>
    </row>
    <row r="21" ht="12.75" customHeight="1">
      <c r="A21" s="63" t="s">
        <v>118</v>
      </c>
      <c r="B21" s="27"/>
      <c r="C21" s="64"/>
      <c r="D21" s="27"/>
      <c r="E21" s="65"/>
      <c r="F21" s="66"/>
      <c r="G21" s="27" t="s">
        <v>119</v>
      </c>
      <c r="H21" s="188" t="s">
        <v>27</v>
      </c>
      <c r="I21" s="64"/>
      <c r="J21" s="27" t="s">
        <v>333</v>
      </c>
      <c r="K21" s="27" t="s">
        <v>291</v>
      </c>
      <c r="L21" s="67" t="s">
        <v>292</v>
      </c>
      <c r="M21" s="20"/>
      <c r="N21" s="20"/>
      <c r="O21" s="20"/>
      <c r="P21" s="20"/>
      <c r="Q21" s="20"/>
      <c r="R21" s="20"/>
      <c r="S21" s="20"/>
      <c r="T21" s="20"/>
      <c r="U21" s="20"/>
      <c r="V21" s="20"/>
      <c r="W21" s="20"/>
      <c r="X21" s="20"/>
      <c r="Y21" s="20"/>
      <c r="Z21" s="20"/>
    </row>
    <row r="22" ht="12.75" customHeight="1">
      <c r="A22" s="30"/>
      <c r="B22" s="30"/>
      <c r="C22" s="68"/>
      <c r="D22" s="30"/>
      <c r="E22" s="69"/>
      <c r="F22" s="70"/>
      <c r="G22" s="29" t="s">
        <v>122</v>
      </c>
      <c r="H22" s="29" t="s">
        <v>334</v>
      </c>
      <c r="I22" s="71"/>
      <c r="J22" s="29"/>
      <c r="K22" s="29" t="s">
        <v>335</v>
      </c>
      <c r="L22" s="34" t="s">
        <v>336</v>
      </c>
      <c r="M22" s="20"/>
      <c r="N22" s="20"/>
      <c r="O22" s="20"/>
      <c r="P22" s="20"/>
      <c r="Q22" s="20"/>
      <c r="R22" s="20"/>
      <c r="S22" s="20"/>
      <c r="T22" s="20"/>
      <c r="U22" s="20"/>
      <c r="V22" s="20"/>
      <c r="W22" s="20"/>
      <c r="X22" s="20"/>
      <c r="Y22" s="20"/>
      <c r="Z22" s="20"/>
    </row>
    <row r="23" ht="12.75" customHeight="1">
      <c r="A23" s="72"/>
      <c r="B23" s="30" t="s">
        <v>97</v>
      </c>
      <c r="C23" s="68" t="s">
        <v>98</v>
      </c>
      <c r="D23" s="30"/>
      <c r="E23" s="29" t="s">
        <v>99</v>
      </c>
      <c r="F23" s="34" t="s">
        <v>100</v>
      </c>
      <c r="G23" s="73" t="s">
        <v>123</v>
      </c>
      <c r="H23" s="29" t="s">
        <v>97</v>
      </c>
      <c r="I23" s="71" t="s">
        <v>98</v>
      </c>
      <c r="J23" s="29"/>
      <c r="K23" s="29" t="s">
        <v>99</v>
      </c>
      <c r="L23" s="34" t="s">
        <v>100</v>
      </c>
      <c r="M23" s="20"/>
      <c r="N23" s="20"/>
      <c r="O23" s="20"/>
      <c r="P23" s="20"/>
      <c r="Q23" s="20"/>
      <c r="R23" s="20"/>
      <c r="S23" s="20"/>
      <c r="T23" s="20"/>
      <c r="U23" s="20"/>
      <c r="V23" s="20"/>
      <c r="W23" s="20"/>
      <c r="X23" s="20"/>
      <c r="Y23" s="20"/>
      <c r="Z23" s="20"/>
    </row>
    <row r="24" ht="12.75" customHeight="1">
      <c r="A24" s="74" t="s">
        <v>124</v>
      </c>
      <c r="B24" s="75">
        <v>0.0</v>
      </c>
      <c r="C24" s="76"/>
      <c r="D24" s="74"/>
      <c r="E24" s="83">
        <v>0.0</v>
      </c>
      <c r="F24" s="84">
        <v>0.0</v>
      </c>
      <c r="G24" s="78" t="s">
        <v>126</v>
      </c>
      <c r="H24" s="79">
        <v>0.0</v>
      </c>
      <c r="I24" s="80"/>
      <c r="J24" s="81"/>
      <c r="K24" s="79">
        <v>0.0</v>
      </c>
      <c r="L24" s="82">
        <v>0.0</v>
      </c>
      <c r="M24" s="20"/>
      <c r="N24" s="20"/>
      <c r="O24" s="20"/>
      <c r="P24" s="20"/>
      <c r="Q24" s="20"/>
      <c r="R24" s="20"/>
      <c r="S24" s="20"/>
      <c r="T24" s="20"/>
      <c r="U24" s="20"/>
      <c r="V24" s="20"/>
      <c r="W24" s="20"/>
      <c r="X24" s="20"/>
      <c r="Y24" s="20"/>
      <c r="Z24" s="20"/>
    </row>
    <row r="25" ht="12.75" customHeight="1">
      <c r="A25" s="74" t="s">
        <v>127</v>
      </c>
      <c r="B25" s="75">
        <v>280.0</v>
      </c>
      <c r="C25" s="76" t="s">
        <v>337</v>
      </c>
      <c r="D25" s="74"/>
      <c r="E25" s="75">
        <v>200.0</v>
      </c>
      <c r="F25" s="77">
        <v>200.0</v>
      </c>
      <c r="G25" s="78" t="s">
        <v>128</v>
      </c>
      <c r="H25" s="79">
        <v>0.0</v>
      </c>
      <c r="I25" s="80"/>
      <c r="J25" s="81"/>
      <c r="K25" s="79">
        <v>0.0</v>
      </c>
      <c r="L25" s="82">
        <v>0.0</v>
      </c>
      <c r="M25" s="20"/>
      <c r="N25" s="20"/>
      <c r="O25" s="20"/>
      <c r="P25" s="20"/>
      <c r="Q25" s="20"/>
      <c r="R25" s="20"/>
      <c r="S25" s="20"/>
      <c r="T25" s="20"/>
      <c r="U25" s="20"/>
      <c r="V25" s="20"/>
      <c r="W25" s="20"/>
      <c r="X25" s="20"/>
      <c r="Y25" s="20"/>
      <c r="Z25" s="20"/>
    </row>
    <row r="26" ht="12.75" customHeight="1">
      <c r="A26" s="74" t="s">
        <v>129</v>
      </c>
      <c r="B26" s="75">
        <v>415.0</v>
      </c>
      <c r="C26" s="76" t="s">
        <v>338</v>
      </c>
      <c r="D26" s="74"/>
      <c r="E26" s="75">
        <v>400.0</v>
      </c>
      <c r="F26" s="77">
        <v>400.0</v>
      </c>
      <c r="G26" s="78" t="s">
        <v>130</v>
      </c>
      <c r="H26" s="79">
        <v>2000.0</v>
      </c>
      <c r="I26" s="80" t="s">
        <v>339</v>
      </c>
      <c r="J26" s="81"/>
      <c r="K26" s="186">
        <v>1300.0</v>
      </c>
      <c r="L26" s="187">
        <v>1300.0</v>
      </c>
      <c r="M26" s="20"/>
      <c r="N26" s="20"/>
      <c r="O26" s="20"/>
      <c r="P26" s="20"/>
      <c r="Q26" s="20"/>
      <c r="R26" s="20"/>
      <c r="S26" s="20"/>
      <c r="T26" s="20"/>
      <c r="U26" s="20"/>
      <c r="V26" s="20"/>
      <c r="W26" s="20"/>
      <c r="X26" s="20"/>
      <c r="Y26" s="20"/>
      <c r="Z26" s="20"/>
    </row>
    <row r="27" ht="12.75" customHeight="1">
      <c r="A27" s="74" t="s">
        <v>131</v>
      </c>
      <c r="B27" s="85">
        <v>1750.0</v>
      </c>
      <c r="C27" s="76" t="s">
        <v>340</v>
      </c>
      <c r="D27" s="74"/>
      <c r="E27" s="85">
        <v>460.0</v>
      </c>
      <c r="F27" s="77">
        <v>460.0</v>
      </c>
      <c r="G27" s="81" t="s">
        <v>133</v>
      </c>
      <c r="H27" s="79">
        <v>655.0</v>
      </c>
      <c r="I27" s="80" t="s">
        <v>341</v>
      </c>
      <c r="J27" s="81"/>
      <c r="K27" s="186">
        <v>590.0</v>
      </c>
      <c r="L27" s="187">
        <v>590.0</v>
      </c>
      <c r="M27" s="20"/>
      <c r="N27" s="20"/>
      <c r="O27" s="20"/>
      <c r="P27" s="20"/>
      <c r="Q27" s="20"/>
      <c r="R27" s="20"/>
      <c r="S27" s="20"/>
      <c r="T27" s="20"/>
      <c r="U27" s="20"/>
      <c r="V27" s="20"/>
      <c r="W27" s="20"/>
      <c r="X27" s="20"/>
      <c r="Y27" s="20"/>
      <c r="Z27" s="20"/>
    </row>
    <row r="28" ht="12.75" customHeight="1">
      <c r="A28" s="74" t="s">
        <v>134</v>
      </c>
      <c r="B28" s="85">
        <v>800.0</v>
      </c>
      <c r="C28" s="76" t="s">
        <v>342</v>
      </c>
      <c r="D28" s="74"/>
      <c r="E28" s="85">
        <v>300.0</v>
      </c>
      <c r="F28" s="77">
        <v>300.0</v>
      </c>
      <c r="G28" s="78" t="s">
        <v>135</v>
      </c>
      <c r="H28" s="87">
        <v>0.0</v>
      </c>
      <c r="I28" s="88"/>
      <c r="J28" s="81"/>
      <c r="K28" s="89"/>
      <c r="L28" s="90"/>
      <c r="M28" s="20"/>
      <c r="N28" s="20"/>
      <c r="O28" s="20"/>
      <c r="P28" s="20"/>
      <c r="Q28" s="20"/>
      <c r="R28" s="20"/>
      <c r="S28" s="20"/>
      <c r="T28" s="20"/>
      <c r="U28" s="20"/>
      <c r="V28" s="20"/>
      <c r="W28" s="20"/>
      <c r="X28" s="20"/>
      <c r="Y28" s="20"/>
      <c r="Z28" s="20"/>
    </row>
    <row r="29" ht="12.75" customHeight="1">
      <c r="A29" s="74"/>
      <c r="B29" s="74"/>
      <c r="C29" s="91"/>
      <c r="D29" s="74"/>
      <c r="E29" s="74"/>
      <c r="F29" s="92"/>
      <c r="G29" s="93" t="s">
        <v>298</v>
      </c>
      <c r="H29" s="89"/>
      <c r="I29" s="94" t="s">
        <v>106</v>
      </c>
      <c r="J29" s="81"/>
      <c r="K29" s="89"/>
      <c r="L29" s="90"/>
      <c r="M29" s="20"/>
      <c r="N29" s="20"/>
      <c r="O29" s="20"/>
      <c r="P29" s="20"/>
      <c r="Q29" s="20"/>
      <c r="R29" s="20"/>
      <c r="S29" s="20"/>
      <c r="T29" s="20"/>
      <c r="U29" s="20"/>
      <c r="V29" s="20"/>
      <c r="W29" s="20"/>
      <c r="X29" s="20"/>
      <c r="Y29" s="20"/>
      <c r="Z29" s="20"/>
    </row>
    <row r="30" ht="12.75" customHeight="1">
      <c r="A30" s="74" t="s">
        <v>137</v>
      </c>
      <c r="B30" s="83">
        <v>0.0</v>
      </c>
      <c r="C30" s="76">
        <v>0.0</v>
      </c>
      <c r="D30" s="74"/>
      <c r="E30" s="83">
        <v>0.0</v>
      </c>
      <c r="F30" s="84">
        <v>0.0</v>
      </c>
      <c r="G30" s="95" t="s">
        <v>138</v>
      </c>
      <c r="H30" s="79">
        <v>0.0</v>
      </c>
      <c r="I30" s="80"/>
      <c r="J30" s="81"/>
      <c r="K30" s="79">
        <v>0.0</v>
      </c>
      <c r="L30" s="82">
        <v>0.0</v>
      </c>
      <c r="M30" s="20"/>
      <c r="N30" s="20"/>
      <c r="O30" s="20"/>
      <c r="P30" s="20"/>
      <c r="Q30" s="20"/>
      <c r="R30" s="20"/>
      <c r="S30" s="20"/>
      <c r="T30" s="20"/>
      <c r="U30" s="20"/>
      <c r="V30" s="20"/>
      <c r="W30" s="20"/>
      <c r="X30" s="20"/>
      <c r="Y30" s="20"/>
      <c r="Z30" s="20"/>
    </row>
    <row r="31" ht="27.0" customHeight="1">
      <c r="A31" s="74" t="s">
        <v>139</v>
      </c>
      <c r="B31" s="83">
        <v>0.0</v>
      </c>
      <c r="C31" s="76">
        <v>0.0</v>
      </c>
      <c r="D31" s="74"/>
      <c r="E31" s="83">
        <v>0.0</v>
      </c>
      <c r="F31" s="84">
        <v>0.0</v>
      </c>
      <c r="G31" s="88" t="s">
        <v>140</v>
      </c>
      <c r="H31" s="87"/>
      <c r="I31" s="88"/>
      <c r="J31" s="81"/>
      <c r="K31" s="89"/>
      <c r="L31" s="90"/>
      <c r="M31" s="20"/>
      <c r="N31" s="20"/>
      <c r="O31" s="20"/>
      <c r="P31" s="20"/>
      <c r="Q31" s="20"/>
      <c r="R31" s="20"/>
      <c r="S31" s="20"/>
      <c r="T31" s="20"/>
      <c r="U31" s="20"/>
      <c r="V31" s="20"/>
      <c r="W31" s="20"/>
      <c r="X31" s="20"/>
      <c r="Y31" s="20"/>
      <c r="Z31" s="20"/>
    </row>
    <row r="32" ht="12.75" customHeight="1">
      <c r="A32" s="74" t="s">
        <v>141</v>
      </c>
      <c r="B32" s="83">
        <v>0.0</v>
      </c>
      <c r="C32" s="76"/>
      <c r="D32" s="74"/>
      <c r="E32" s="83">
        <v>0.0</v>
      </c>
      <c r="F32" s="84">
        <v>0.0</v>
      </c>
      <c r="G32" s="81" t="s">
        <v>115</v>
      </c>
      <c r="H32" s="79">
        <v>0.0</v>
      </c>
      <c r="I32" s="80"/>
      <c r="J32" s="81"/>
      <c r="K32" s="79">
        <v>0.0</v>
      </c>
      <c r="L32" s="82">
        <v>0.0</v>
      </c>
      <c r="M32" s="20"/>
      <c r="N32" s="20"/>
      <c r="O32" s="20"/>
      <c r="P32" s="20"/>
      <c r="Q32" s="20"/>
      <c r="R32" s="20"/>
      <c r="S32" s="20"/>
      <c r="T32" s="20"/>
      <c r="U32" s="20"/>
      <c r="V32" s="20"/>
      <c r="W32" s="20"/>
      <c r="X32" s="20"/>
      <c r="Y32" s="20"/>
      <c r="Z32" s="20"/>
    </row>
    <row r="33" ht="12.75" customHeight="1">
      <c r="A33" s="74" t="s">
        <v>142</v>
      </c>
      <c r="B33" s="83">
        <v>0.0</v>
      </c>
      <c r="C33" s="76"/>
      <c r="D33" s="74"/>
      <c r="E33" s="83">
        <v>0.0</v>
      </c>
      <c r="F33" s="84">
        <v>0.0</v>
      </c>
      <c r="G33" s="96" t="s">
        <v>143</v>
      </c>
      <c r="H33" s="89"/>
      <c r="I33" s="94"/>
      <c r="J33" s="96"/>
      <c r="K33" s="89"/>
      <c r="L33" s="90"/>
      <c r="M33" s="20"/>
      <c r="N33" s="20"/>
      <c r="O33" s="20"/>
      <c r="P33" s="20"/>
      <c r="Q33" s="20"/>
      <c r="R33" s="20"/>
      <c r="S33" s="20"/>
      <c r="T33" s="20"/>
      <c r="U33" s="20"/>
      <c r="V33" s="20"/>
      <c r="W33" s="20"/>
      <c r="X33" s="20"/>
      <c r="Y33" s="20"/>
      <c r="Z33" s="20"/>
    </row>
    <row r="34" ht="12.75" customHeight="1">
      <c r="A34" s="97" t="s">
        <v>144</v>
      </c>
      <c r="B34" s="98"/>
      <c r="C34" s="99"/>
      <c r="D34" s="97"/>
      <c r="E34" s="98"/>
      <c r="F34" s="100"/>
      <c r="G34" s="81" t="s">
        <v>117</v>
      </c>
      <c r="H34" s="87">
        <f>SUM(H24:H32)</f>
        <v>2655</v>
      </c>
      <c r="I34" s="88"/>
      <c r="J34" s="81"/>
      <c r="K34" s="87">
        <f t="shared" ref="K34:L34" si="3">SUM(K24,K25,K26,K27,K30,K32)</f>
        <v>1890</v>
      </c>
      <c r="L34" s="101">
        <f t="shared" si="3"/>
        <v>1890</v>
      </c>
      <c r="M34" s="20"/>
      <c r="N34" s="20"/>
      <c r="O34" s="20"/>
      <c r="P34" s="20"/>
      <c r="Q34" s="20"/>
      <c r="R34" s="20"/>
      <c r="S34" s="20"/>
      <c r="T34" s="20"/>
      <c r="U34" s="20"/>
      <c r="V34" s="20"/>
      <c r="W34" s="20"/>
      <c r="X34" s="20"/>
      <c r="Y34" s="20"/>
      <c r="Z34" s="20"/>
    </row>
    <row r="35" ht="12.75" customHeight="1">
      <c r="A35" s="74" t="s">
        <v>115</v>
      </c>
      <c r="B35" s="83"/>
      <c r="C35" s="76"/>
      <c r="D35" s="74"/>
      <c r="E35" s="83">
        <v>0.0</v>
      </c>
      <c r="F35" s="84">
        <v>0.0</v>
      </c>
      <c r="G35" s="27" t="s">
        <v>145</v>
      </c>
      <c r="H35" s="27"/>
      <c r="I35" s="64"/>
      <c r="J35" s="27"/>
      <c r="K35" s="65"/>
      <c r="L35" s="66"/>
      <c r="M35" s="20"/>
      <c r="N35" s="20"/>
      <c r="O35" s="20"/>
      <c r="P35" s="20"/>
      <c r="Q35" s="20"/>
      <c r="R35" s="20"/>
      <c r="S35" s="20"/>
      <c r="T35" s="20"/>
      <c r="U35" s="20"/>
      <c r="V35" s="20"/>
      <c r="W35" s="20"/>
      <c r="X35" s="20"/>
      <c r="Y35" s="20"/>
      <c r="Z35" s="20"/>
    </row>
    <row r="36" ht="12.75" customHeight="1">
      <c r="A36" s="97" t="s">
        <v>146</v>
      </c>
      <c r="B36" s="97"/>
      <c r="C36" s="102"/>
      <c r="D36" s="97"/>
      <c r="E36" s="98"/>
      <c r="F36" s="100"/>
      <c r="G36" s="30" t="s">
        <v>147</v>
      </c>
      <c r="H36" s="30"/>
      <c r="I36" s="68"/>
      <c r="J36" s="30" t="s">
        <v>94</v>
      </c>
      <c r="K36" s="29"/>
      <c r="L36" s="70"/>
      <c r="M36" s="20"/>
      <c r="N36" s="20"/>
      <c r="O36" s="20"/>
      <c r="P36" s="20"/>
      <c r="Q36" s="20"/>
      <c r="R36" s="20"/>
      <c r="S36" s="20"/>
      <c r="T36" s="20"/>
      <c r="U36" s="20"/>
      <c r="V36" s="20"/>
      <c r="W36" s="20"/>
      <c r="X36" s="20"/>
      <c r="Y36" s="20"/>
      <c r="Z36" s="20"/>
    </row>
    <row r="37" ht="12.75" customHeight="1">
      <c r="A37" s="74" t="s">
        <v>117</v>
      </c>
      <c r="B37" s="103">
        <f>SUM(B24:B35)</f>
        <v>3245</v>
      </c>
      <c r="C37" s="104"/>
      <c r="D37" s="74"/>
      <c r="E37" s="103">
        <f t="shared" ref="E37:F37" si="4">SUM(E24:E36)</f>
        <v>1360</v>
      </c>
      <c r="F37" s="105">
        <f t="shared" si="4"/>
        <v>1360</v>
      </c>
      <c r="G37" s="30" t="s">
        <v>122</v>
      </c>
      <c r="H37" s="30"/>
      <c r="I37" s="68"/>
      <c r="J37" s="30"/>
      <c r="K37" s="29" t="s">
        <v>93</v>
      </c>
      <c r="L37" s="34" t="s">
        <v>92</v>
      </c>
      <c r="M37" s="20"/>
      <c r="N37" s="20"/>
      <c r="O37" s="20"/>
      <c r="P37" s="20"/>
      <c r="Q37" s="20"/>
      <c r="R37" s="20"/>
      <c r="S37" s="20"/>
      <c r="T37" s="20"/>
      <c r="U37" s="20"/>
      <c r="V37" s="20"/>
      <c r="W37" s="20"/>
      <c r="X37" s="20"/>
      <c r="Y37" s="20"/>
      <c r="Z37" s="20"/>
    </row>
    <row r="38" ht="12.75" customHeight="1">
      <c r="A38" s="63" t="s">
        <v>148</v>
      </c>
      <c r="B38" s="27"/>
      <c r="C38" s="64"/>
      <c r="D38" s="27"/>
      <c r="E38" s="27"/>
      <c r="F38" s="67"/>
      <c r="G38" s="72" t="s">
        <v>149</v>
      </c>
      <c r="H38" s="30" t="s">
        <v>97</v>
      </c>
      <c r="I38" s="68" t="s">
        <v>150</v>
      </c>
      <c r="J38" s="30"/>
      <c r="K38" s="29" t="s">
        <v>99</v>
      </c>
      <c r="L38" s="34" t="s">
        <v>100</v>
      </c>
      <c r="M38" s="20"/>
      <c r="N38" s="20"/>
      <c r="O38" s="20"/>
      <c r="P38" s="20"/>
      <c r="Q38" s="20"/>
      <c r="R38" s="20"/>
      <c r="S38" s="20"/>
      <c r="T38" s="20"/>
      <c r="U38" s="20"/>
      <c r="V38" s="20"/>
      <c r="W38" s="20"/>
      <c r="X38" s="20"/>
      <c r="Y38" s="20"/>
      <c r="Z38" s="20"/>
    </row>
    <row r="39" ht="12.75" customHeight="1">
      <c r="A39" s="30" t="s">
        <v>151</v>
      </c>
      <c r="B39" s="30"/>
      <c r="C39" s="68"/>
      <c r="D39" s="30"/>
      <c r="E39" s="30" t="s">
        <v>152</v>
      </c>
      <c r="F39" s="106" t="s">
        <v>153</v>
      </c>
      <c r="G39" s="107" t="s">
        <v>154</v>
      </c>
      <c r="H39" s="108">
        <v>0.0</v>
      </c>
      <c r="I39" s="109"/>
      <c r="J39" s="110"/>
      <c r="K39" s="108">
        <v>0.0</v>
      </c>
      <c r="L39" s="111">
        <v>0.0</v>
      </c>
      <c r="M39" s="20"/>
      <c r="N39" s="20"/>
      <c r="O39" s="20"/>
      <c r="P39" s="20"/>
      <c r="Q39" s="20"/>
      <c r="R39" s="20"/>
      <c r="S39" s="20"/>
      <c r="T39" s="20"/>
      <c r="U39" s="20"/>
      <c r="V39" s="20"/>
      <c r="W39" s="20"/>
      <c r="X39" s="20"/>
      <c r="Y39" s="20"/>
      <c r="Z39" s="20"/>
    </row>
    <row r="40" ht="12.75" customHeight="1">
      <c r="A40" s="30" t="s">
        <v>155</v>
      </c>
      <c r="B40" s="30"/>
      <c r="C40" s="68"/>
      <c r="D40" s="30"/>
      <c r="E40" s="30"/>
      <c r="F40" s="106"/>
      <c r="G40" s="112" t="s">
        <v>156</v>
      </c>
      <c r="H40" s="108">
        <v>0.0</v>
      </c>
      <c r="I40" s="109"/>
      <c r="J40" s="110"/>
      <c r="K40" s="108">
        <v>0.0</v>
      </c>
      <c r="L40" s="111">
        <v>0.0</v>
      </c>
      <c r="M40" s="20"/>
      <c r="N40" s="20"/>
      <c r="O40" s="20"/>
      <c r="P40" s="20"/>
      <c r="Q40" s="20"/>
      <c r="R40" s="20"/>
      <c r="S40" s="20"/>
      <c r="T40" s="20"/>
      <c r="U40" s="20"/>
      <c r="V40" s="20"/>
      <c r="W40" s="20"/>
      <c r="X40" s="20"/>
      <c r="Y40" s="20"/>
      <c r="Z40" s="20"/>
    </row>
    <row r="41" ht="12.75" customHeight="1">
      <c r="A41" s="113" t="s">
        <v>157</v>
      </c>
      <c r="B41" s="30" t="s">
        <v>97</v>
      </c>
      <c r="C41" s="68" t="s">
        <v>150</v>
      </c>
      <c r="D41" s="72"/>
      <c r="E41" s="29" t="s">
        <v>99</v>
      </c>
      <c r="F41" s="34" t="s">
        <v>100</v>
      </c>
      <c r="G41" s="112" t="s">
        <v>158</v>
      </c>
      <c r="H41" s="108">
        <v>0.0</v>
      </c>
      <c r="I41" s="109"/>
      <c r="J41" s="110"/>
      <c r="K41" s="108">
        <v>0.0</v>
      </c>
      <c r="L41" s="111">
        <v>0.0</v>
      </c>
      <c r="M41" s="20"/>
      <c r="N41" s="20"/>
      <c r="O41" s="20"/>
      <c r="P41" s="20"/>
      <c r="Q41" s="20"/>
      <c r="R41" s="20"/>
      <c r="S41" s="20"/>
      <c r="T41" s="20"/>
      <c r="U41" s="20"/>
      <c r="V41" s="20"/>
      <c r="W41" s="20"/>
      <c r="X41" s="20"/>
      <c r="Y41" s="20"/>
      <c r="Z41" s="20"/>
    </row>
    <row r="42" ht="13.5" customHeight="1">
      <c r="A42" s="114" t="s">
        <v>159</v>
      </c>
      <c r="B42" s="115">
        <v>0.0</v>
      </c>
      <c r="C42" s="116"/>
      <c r="D42" s="117"/>
      <c r="E42" s="118"/>
      <c r="F42" s="118"/>
      <c r="G42" s="119" t="s">
        <v>160</v>
      </c>
      <c r="H42" s="108">
        <v>0.0</v>
      </c>
      <c r="I42" s="109"/>
      <c r="J42" s="110"/>
      <c r="K42" s="108">
        <v>0.0</v>
      </c>
      <c r="L42" s="111">
        <v>0.0</v>
      </c>
      <c r="M42" s="20"/>
      <c r="N42" s="20"/>
      <c r="O42" s="20"/>
      <c r="P42" s="20"/>
      <c r="Q42" s="20"/>
      <c r="R42" s="20"/>
      <c r="S42" s="20"/>
      <c r="T42" s="20"/>
      <c r="U42" s="20"/>
      <c r="V42" s="20"/>
      <c r="W42" s="20"/>
      <c r="X42" s="20"/>
      <c r="Y42" s="20"/>
      <c r="Z42" s="20"/>
    </row>
    <row r="43" ht="12.75" customHeight="1">
      <c r="A43" s="114" t="s">
        <v>161</v>
      </c>
      <c r="B43" s="115">
        <v>0.0</v>
      </c>
      <c r="C43" s="116" t="s">
        <v>162</v>
      </c>
      <c r="D43" s="117"/>
      <c r="E43" s="118"/>
      <c r="F43" s="118"/>
      <c r="G43" s="119" t="s">
        <v>163</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164</v>
      </c>
      <c r="B44" s="115">
        <v>0.0</v>
      </c>
      <c r="C44" s="120" t="s">
        <v>165</v>
      </c>
      <c r="D44" s="117"/>
      <c r="E44" s="118"/>
      <c r="F44" s="118"/>
      <c r="G44" s="121" t="s">
        <v>166</v>
      </c>
      <c r="H44" s="108">
        <v>0.0</v>
      </c>
      <c r="I44" s="109"/>
      <c r="J44" s="110"/>
      <c r="K44" s="108">
        <v>0.0</v>
      </c>
      <c r="L44" s="111">
        <v>0.0</v>
      </c>
      <c r="M44" s="20"/>
      <c r="N44" s="20"/>
      <c r="O44" s="20"/>
      <c r="P44" s="20"/>
      <c r="Q44" s="20"/>
      <c r="R44" s="20"/>
      <c r="S44" s="20"/>
      <c r="T44" s="20"/>
      <c r="U44" s="20"/>
      <c r="V44" s="20"/>
      <c r="W44" s="20"/>
      <c r="X44" s="20"/>
      <c r="Y44" s="20"/>
      <c r="Z44" s="20"/>
    </row>
    <row r="45" ht="15.75" customHeight="1">
      <c r="A45" s="114" t="s">
        <v>167</v>
      </c>
      <c r="B45" s="122">
        <v>0.0</v>
      </c>
      <c r="C45" s="120"/>
      <c r="D45" s="117"/>
      <c r="E45" s="122">
        <v>0.0</v>
      </c>
      <c r="F45" s="123">
        <v>0.0</v>
      </c>
      <c r="G45" s="112" t="s">
        <v>117</v>
      </c>
      <c r="H45" s="124">
        <f>SUM(H39:H44)</f>
        <v>0</v>
      </c>
      <c r="I45" s="112"/>
      <c r="J45" s="110"/>
      <c r="K45" s="124">
        <f t="shared" ref="K45:L45" si="5">SUM(K39,K40,K41,K42,K43,K44)</f>
        <v>0</v>
      </c>
      <c r="L45" s="125">
        <f t="shared" si="5"/>
        <v>0</v>
      </c>
      <c r="M45" s="20"/>
      <c r="N45" s="20"/>
      <c r="O45" s="20"/>
      <c r="P45" s="20"/>
      <c r="Q45" s="20"/>
      <c r="R45" s="20"/>
      <c r="S45" s="20"/>
      <c r="T45" s="20"/>
      <c r="U45" s="20"/>
      <c r="V45" s="20"/>
      <c r="W45" s="20"/>
      <c r="X45" s="20"/>
      <c r="Y45" s="20"/>
      <c r="Z45" s="20"/>
    </row>
    <row r="46" ht="15.0" customHeight="1">
      <c r="A46" s="114" t="s">
        <v>168</v>
      </c>
      <c r="B46" s="122">
        <v>0.0</v>
      </c>
      <c r="C46" s="120"/>
      <c r="D46" s="117"/>
      <c r="E46" s="122">
        <v>0.0</v>
      </c>
      <c r="F46" s="123">
        <v>0.0</v>
      </c>
      <c r="G46" s="27" t="s">
        <v>169</v>
      </c>
      <c r="H46" s="27"/>
      <c r="I46" s="64"/>
      <c r="J46" s="27"/>
      <c r="K46" s="65"/>
      <c r="L46" s="66"/>
      <c r="M46" s="20"/>
      <c r="N46" s="20"/>
      <c r="O46" s="20"/>
      <c r="P46" s="20"/>
      <c r="Q46" s="20"/>
      <c r="R46" s="20"/>
      <c r="S46" s="20"/>
      <c r="T46" s="20"/>
      <c r="U46" s="20"/>
      <c r="V46" s="20"/>
      <c r="W46" s="20"/>
      <c r="X46" s="20"/>
      <c r="Y46" s="20"/>
      <c r="Z46" s="20"/>
    </row>
    <row r="47" ht="13.5" customHeight="1">
      <c r="A47" s="114" t="s">
        <v>170</v>
      </c>
      <c r="B47" s="118"/>
      <c r="C47" s="114"/>
      <c r="D47" s="117"/>
      <c r="E47" s="118"/>
      <c r="F47" s="114"/>
      <c r="G47" s="126" t="s">
        <v>171</v>
      </c>
      <c r="H47" s="30"/>
      <c r="I47" s="68"/>
      <c r="J47" s="30"/>
      <c r="K47" s="69"/>
      <c r="L47" s="70"/>
      <c r="M47" s="20"/>
      <c r="N47" s="20"/>
      <c r="O47" s="20"/>
      <c r="P47" s="20"/>
      <c r="Q47" s="20"/>
      <c r="R47" s="20"/>
      <c r="S47" s="20"/>
      <c r="T47" s="20"/>
      <c r="U47" s="20"/>
      <c r="V47" s="20"/>
      <c r="W47" s="20"/>
      <c r="X47" s="20"/>
      <c r="Y47" s="20"/>
      <c r="Z47" s="20"/>
    </row>
    <row r="48" ht="13.5" customHeight="1">
      <c r="A48" s="114" t="s">
        <v>172</v>
      </c>
      <c r="B48" s="118"/>
      <c r="C48" s="114"/>
      <c r="D48" s="117"/>
      <c r="E48" s="118"/>
      <c r="F48" s="114"/>
      <c r="G48" s="127" t="s">
        <v>173</v>
      </c>
      <c r="H48" s="72"/>
      <c r="I48" s="128"/>
      <c r="J48" s="72"/>
      <c r="K48" s="69"/>
      <c r="L48" s="70"/>
      <c r="M48" s="20"/>
      <c r="N48" s="20"/>
      <c r="O48" s="20"/>
      <c r="P48" s="20"/>
      <c r="Q48" s="20"/>
      <c r="R48" s="20"/>
      <c r="S48" s="20"/>
      <c r="T48" s="20"/>
      <c r="U48" s="20"/>
      <c r="V48" s="20"/>
      <c r="W48" s="20"/>
      <c r="X48" s="20"/>
      <c r="Y48" s="20"/>
      <c r="Z48" s="20"/>
    </row>
    <row r="49" ht="12.0" customHeight="1">
      <c r="A49" s="114" t="s">
        <v>174</v>
      </c>
      <c r="B49" s="118"/>
      <c r="C49" s="114"/>
      <c r="D49" s="117"/>
      <c r="E49" s="129"/>
      <c r="F49" s="130"/>
      <c r="G49" s="30" t="s">
        <v>122</v>
      </c>
      <c r="H49" s="30"/>
      <c r="I49" s="68" t="s">
        <v>175</v>
      </c>
      <c r="J49" s="30" t="s">
        <v>94</v>
      </c>
      <c r="K49" s="29" t="s">
        <v>93</v>
      </c>
      <c r="L49" s="34" t="s">
        <v>92</v>
      </c>
      <c r="M49" s="20"/>
      <c r="N49" s="20"/>
      <c r="O49" s="20"/>
      <c r="P49" s="20"/>
      <c r="Q49" s="20"/>
      <c r="R49" s="20"/>
      <c r="S49" s="20"/>
      <c r="T49" s="20"/>
      <c r="U49" s="20"/>
      <c r="V49" s="20"/>
      <c r="W49" s="20"/>
      <c r="X49" s="20"/>
      <c r="Y49" s="20"/>
      <c r="Z49" s="20"/>
    </row>
    <row r="50" ht="12.75" customHeight="1">
      <c r="A50" s="117" t="s">
        <v>117</v>
      </c>
      <c r="B50" s="118">
        <f>SUM(B42:B46)</f>
        <v>0</v>
      </c>
      <c r="C50" s="114"/>
      <c r="D50" s="117"/>
      <c r="E50" s="118">
        <f t="shared" ref="E50:F50" si="6">SUM(E45,E46)</f>
        <v>0</v>
      </c>
      <c r="F50" s="131">
        <f t="shared" si="6"/>
        <v>0</v>
      </c>
      <c r="G50" s="132" t="s">
        <v>176</v>
      </c>
      <c r="H50" s="30" t="s">
        <v>97</v>
      </c>
      <c r="I50" s="68" t="s">
        <v>150</v>
      </c>
      <c r="J50" s="72"/>
      <c r="K50" s="29" t="s">
        <v>99</v>
      </c>
      <c r="L50" s="34" t="s">
        <v>100</v>
      </c>
      <c r="M50" s="20"/>
      <c r="N50" s="20"/>
      <c r="O50" s="20"/>
      <c r="P50" s="20"/>
      <c r="Q50" s="20"/>
      <c r="R50" s="20"/>
      <c r="S50" s="20"/>
      <c r="T50" s="20"/>
      <c r="U50" s="20"/>
      <c r="V50" s="20"/>
      <c r="W50" s="20"/>
      <c r="X50" s="20"/>
      <c r="Y50" s="20"/>
      <c r="Z50" s="20"/>
    </row>
    <row r="51" ht="12.75" customHeight="1">
      <c r="A51" s="63" t="s">
        <v>177</v>
      </c>
      <c r="B51" s="27"/>
      <c r="C51" s="64"/>
      <c r="D51" s="27"/>
      <c r="E51" s="65"/>
      <c r="F51" s="66"/>
      <c r="G51" s="133" t="s">
        <v>178</v>
      </c>
      <c r="H51" s="134">
        <v>0.0</v>
      </c>
      <c r="I51" s="135"/>
      <c r="J51" s="136"/>
      <c r="K51" s="134">
        <v>0.0</v>
      </c>
      <c r="L51" s="137">
        <v>0.0</v>
      </c>
      <c r="M51" s="20"/>
      <c r="N51" s="20"/>
      <c r="O51" s="20"/>
      <c r="P51" s="20"/>
      <c r="Q51" s="20"/>
      <c r="R51" s="20"/>
      <c r="S51" s="20"/>
      <c r="T51" s="20"/>
      <c r="U51" s="20"/>
      <c r="V51" s="20"/>
      <c r="W51" s="20"/>
      <c r="X51" s="20"/>
      <c r="Y51" s="20"/>
      <c r="Z51" s="20"/>
    </row>
    <row r="52" ht="12.75" customHeight="1">
      <c r="A52" s="30" t="s">
        <v>171</v>
      </c>
      <c r="B52" s="30"/>
      <c r="C52" s="68"/>
      <c r="D52" s="30"/>
      <c r="E52" s="69"/>
      <c r="F52" s="70"/>
      <c r="G52" s="133" t="s">
        <v>179</v>
      </c>
      <c r="H52" s="134">
        <v>0.0</v>
      </c>
      <c r="I52" s="135"/>
      <c r="J52" s="136"/>
      <c r="K52" s="134">
        <v>0.0</v>
      </c>
      <c r="L52" s="137">
        <v>0.0</v>
      </c>
      <c r="M52" s="20"/>
      <c r="N52" s="20"/>
      <c r="O52" s="20"/>
      <c r="P52" s="20"/>
      <c r="Q52" s="20"/>
      <c r="R52" s="20"/>
      <c r="S52" s="20"/>
      <c r="T52" s="20"/>
      <c r="U52" s="20"/>
      <c r="V52" s="20"/>
      <c r="W52" s="20"/>
      <c r="X52" s="20"/>
      <c r="Y52" s="20"/>
      <c r="Z52" s="20"/>
    </row>
    <row r="53" ht="12.75" customHeight="1">
      <c r="A53" s="132" t="s">
        <v>173</v>
      </c>
      <c r="B53" s="72"/>
      <c r="C53" s="128"/>
      <c r="D53" s="72"/>
      <c r="E53" s="69"/>
      <c r="F53" s="70"/>
      <c r="G53" s="133" t="s">
        <v>180</v>
      </c>
      <c r="H53" s="134">
        <v>0.0</v>
      </c>
      <c r="I53" s="135"/>
      <c r="J53" s="136"/>
      <c r="K53" s="134">
        <v>0.0</v>
      </c>
      <c r="L53" s="137">
        <v>0.0</v>
      </c>
      <c r="M53" s="20"/>
      <c r="N53" s="20"/>
      <c r="O53" s="20"/>
      <c r="P53" s="20"/>
      <c r="Q53" s="20"/>
      <c r="R53" s="20"/>
      <c r="S53" s="20"/>
      <c r="T53" s="20"/>
      <c r="U53" s="20"/>
      <c r="V53" s="20"/>
      <c r="W53" s="20"/>
      <c r="X53" s="20"/>
      <c r="Y53" s="20"/>
      <c r="Z53" s="20"/>
    </row>
    <row r="54" ht="12.75" customHeight="1">
      <c r="A54" s="30" t="s">
        <v>155</v>
      </c>
      <c r="B54" s="72"/>
      <c r="C54" s="68" t="s">
        <v>175</v>
      </c>
      <c r="D54" s="30" t="s">
        <v>94</v>
      </c>
      <c r="E54" s="29" t="s">
        <v>93</v>
      </c>
      <c r="F54" s="34" t="s">
        <v>92</v>
      </c>
      <c r="G54" s="133" t="s">
        <v>181</v>
      </c>
      <c r="H54" s="134">
        <v>0.0</v>
      </c>
      <c r="I54" s="135"/>
      <c r="J54" s="136"/>
      <c r="K54" s="134">
        <v>0.0</v>
      </c>
      <c r="L54" s="137">
        <v>0.0</v>
      </c>
      <c r="M54" s="20"/>
      <c r="N54" s="20"/>
      <c r="O54" s="20"/>
      <c r="P54" s="20"/>
      <c r="Q54" s="20"/>
      <c r="R54" s="20"/>
      <c r="S54" s="20"/>
      <c r="T54" s="20"/>
      <c r="U54" s="20"/>
      <c r="V54" s="20"/>
      <c r="W54" s="20"/>
      <c r="X54" s="20"/>
      <c r="Y54" s="20"/>
      <c r="Z54" s="20"/>
    </row>
    <row r="55" ht="25.5" customHeight="1">
      <c r="A55" s="132" t="s">
        <v>176</v>
      </c>
      <c r="B55" s="138" t="s">
        <v>97</v>
      </c>
      <c r="C55" s="68" t="s">
        <v>150</v>
      </c>
      <c r="D55" s="72"/>
      <c r="E55" s="29" t="s">
        <v>99</v>
      </c>
      <c r="F55" s="34" t="s">
        <v>100</v>
      </c>
      <c r="G55" s="133" t="s">
        <v>182</v>
      </c>
      <c r="H55" s="134">
        <v>0.0</v>
      </c>
      <c r="I55" s="135"/>
      <c r="J55" s="136"/>
      <c r="K55" s="134">
        <v>0.0</v>
      </c>
      <c r="L55" s="137">
        <v>0.0</v>
      </c>
      <c r="M55" s="20"/>
      <c r="N55" s="20"/>
      <c r="O55" s="20"/>
      <c r="P55" s="20"/>
      <c r="Q55" s="20"/>
      <c r="R55" s="20"/>
      <c r="S55" s="20"/>
      <c r="T55" s="20"/>
      <c r="U55" s="20"/>
      <c r="V55" s="20"/>
      <c r="W55" s="20"/>
      <c r="X55" s="20"/>
      <c r="Y55" s="20"/>
      <c r="Z55" s="20"/>
    </row>
    <row r="56" ht="12.75" customHeight="1">
      <c r="A56" s="139" t="s">
        <v>178</v>
      </c>
      <c r="B56" s="140">
        <v>0.0</v>
      </c>
      <c r="C56" s="141"/>
      <c r="D56" s="142"/>
      <c r="E56" s="140">
        <v>0.0</v>
      </c>
      <c r="F56" s="143">
        <v>0.0</v>
      </c>
      <c r="G56" s="144" t="s">
        <v>115</v>
      </c>
      <c r="H56" s="134">
        <v>0.0</v>
      </c>
      <c r="I56" s="135"/>
      <c r="J56" s="136"/>
      <c r="K56" s="134">
        <v>0.0</v>
      </c>
      <c r="L56" s="137">
        <v>0.0</v>
      </c>
      <c r="M56" s="20"/>
      <c r="N56" s="20"/>
      <c r="O56" s="20"/>
      <c r="P56" s="20"/>
      <c r="Q56" s="20"/>
      <c r="R56" s="20"/>
      <c r="S56" s="20"/>
      <c r="T56" s="20"/>
      <c r="U56" s="20"/>
      <c r="V56" s="20"/>
      <c r="W56" s="20"/>
      <c r="X56" s="20"/>
      <c r="Y56" s="20"/>
      <c r="Z56" s="20"/>
    </row>
    <row r="57" ht="25.5" customHeight="1">
      <c r="A57" s="139" t="s">
        <v>179</v>
      </c>
      <c r="B57" s="140">
        <v>0.0</v>
      </c>
      <c r="C57" s="141"/>
      <c r="D57" s="142"/>
      <c r="E57" s="140">
        <v>0.0</v>
      </c>
      <c r="F57" s="143">
        <v>0.0</v>
      </c>
      <c r="G57" s="145" t="s">
        <v>146</v>
      </c>
      <c r="H57" s="146"/>
      <c r="I57" s="145"/>
      <c r="J57" s="146"/>
      <c r="K57" s="147"/>
      <c r="L57" s="148"/>
      <c r="M57" s="20"/>
      <c r="N57" s="20"/>
      <c r="O57" s="20"/>
      <c r="P57" s="20"/>
      <c r="Q57" s="20"/>
      <c r="R57" s="20"/>
      <c r="S57" s="20"/>
      <c r="T57" s="20"/>
      <c r="U57" s="20"/>
      <c r="V57" s="20"/>
      <c r="W57" s="20"/>
      <c r="X57" s="20"/>
      <c r="Y57" s="20"/>
      <c r="Z57" s="20"/>
    </row>
    <row r="58" ht="12.75" customHeight="1">
      <c r="A58" s="139" t="s">
        <v>180</v>
      </c>
      <c r="B58" s="140">
        <v>0.0</v>
      </c>
      <c r="C58" s="141"/>
      <c r="D58" s="142"/>
      <c r="E58" s="140">
        <v>0.0</v>
      </c>
      <c r="F58" s="143">
        <v>0.0</v>
      </c>
      <c r="G58" s="149" t="s">
        <v>117</v>
      </c>
      <c r="H58" s="150">
        <f>SUM(H51:H56)</f>
        <v>0</v>
      </c>
      <c r="I58" s="151"/>
      <c r="J58" s="152"/>
      <c r="K58" s="150">
        <f t="shared" ref="K58:L58" si="7">SUM(K51,K52,K53,K54,K55,K56)</f>
        <v>0</v>
      </c>
      <c r="L58" s="153">
        <f t="shared" si="7"/>
        <v>0</v>
      </c>
      <c r="M58" s="20"/>
      <c r="N58" s="20"/>
      <c r="O58" s="20"/>
      <c r="P58" s="20"/>
      <c r="Q58" s="20"/>
      <c r="R58" s="20"/>
      <c r="S58" s="20"/>
      <c r="T58" s="20"/>
      <c r="U58" s="20"/>
      <c r="V58" s="20"/>
      <c r="W58" s="20"/>
      <c r="X58" s="20"/>
      <c r="Y58" s="20"/>
      <c r="Z58" s="20"/>
    </row>
    <row r="59" ht="12.75" customHeight="1">
      <c r="A59" s="139" t="s">
        <v>183</v>
      </c>
      <c r="B59" s="140">
        <v>0.0</v>
      </c>
      <c r="C59" s="141"/>
      <c r="D59" s="142"/>
      <c r="E59" s="140">
        <v>0.0</v>
      </c>
      <c r="F59" s="143">
        <v>0.0</v>
      </c>
      <c r="G59" s="154" t="s">
        <v>184</v>
      </c>
      <c r="H59" s="20"/>
      <c r="I59" s="20"/>
      <c r="J59" s="20"/>
      <c r="K59" s="20"/>
      <c r="L59" s="20"/>
      <c r="M59" s="20"/>
      <c r="N59" s="20"/>
      <c r="O59" s="20"/>
      <c r="P59" s="20"/>
      <c r="Q59" s="20"/>
      <c r="R59" s="20"/>
      <c r="S59" s="20"/>
      <c r="T59" s="20"/>
      <c r="U59" s="20"/>
      <c r="V59" s="20"/>
      <c r="W59" s="20"/>
      <c r="X59" s="20"/>
      <c r="Y59" s="20"/>
      <c r="Z59" s="20"/>
    </row>
    <row r="60" ht="12.75" customHeight="1">
      <c r="A60" s="139" t="s">
        <v>182</v>
      </c>
      <c r="B60" s="140">
        <v>0.0</v>
      </c>
      <c r="C60" s="141"/>
      <c r="D60" s="142"/>
      <c r="E60" s="140">
        <v>0.0</v>
      </c>
      <c r="F60" s="143">
        <v>0.0</v>
      </c>
      <c r="G60" s="155"/>
      <c r="H60" s="20"/>
      <c r="I60" s="20"/>
      <c r="J60" s="20"/>
      <c r="K60" s="20"/>
      <c r="L60" s="20"/>
      <c r="M60" s="20"/>
      <c r="N60" s="20"/>
      <c r="O60" s="20"/>
      <c r="P60" s="20"/>
      <c r="Q60" s="20"/>
      <c r="R60" s="20"/>
      <c r="S60" s="20"/>
      <c r="T60" s="20"/>
      <c r="U60" s="20"/>
      <c r="V60" s="20"/>
      <c r="W60" s="20"/>
      <c r="X60" s="20"/>
      <c r="Y60" s="20"/>
      <c r="Z60" s="20"/>
    </row>
    <row r="61" ht="12.75" customHeight="1">
      <c r="A61" s="156" t="s">
        <v>115</v>
      </c>
      <c r="B61" s="140">
        <v>0.0</v>
      </c>
      <c r="C61" s="141"/>
      <c r="D61" s="142"/>
      <c r="E61" s="140">
        <v>0.0</v>
      </c>
      <c r="F61" s="143">
        <v>0.0</v>
      </c>
      <c r="G61" s="157"/>
      <c r="H61" s="20"/>
      <c r="I61" s="20"/>
      <c r="J61" s="20"/>
      <c r="K61" s="20"/>
      <c r="L61" s="20"/>
      <c r="M61" s="20"/>
      <c r="N61" s="20"/>
      <c r="O61" s="20"/>
      <c r="P61" s="20"/>
      <c r="Q61" s="20"/>
      <c r="R61" s="20"/>
      <c r="S61" s="20"/>
      <c r="T61" s="20"/>
      <c r="U61" s="20"/>
      <c r="V61" s="20"/>
      <c r="W61" s="20"/>
      <c r="X61" s="20"/>
      <c r="Y61" s="20"/>
      <c r="Z61" s="20"/>
    </row>
    <row r="62" ht="12.75" customHeight="1">
      <c r="A62" s="158" t="s">
        <v>146</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117</v>
      </c>
      <c r="B63" s="163">
        <f>SUM(H56:H62)</f>
        <v>0</v>
      </c>
      <c r="C63" s="164"/>
      <c r="D63" s="142"/>
      <c r="E63" s="163">
        <f t="shared" ref="E63:F63" si="8">SUM(E56,E57,E58,E59,E60,E61)</f>
        <v>0</v>
      </c>
      <c r="F63" s="165">
        <f t="shared" si="8"/>
        <v>0</v>
      </c>
      <c r="G63" s="157"/>
      <c r="H63" s="20"/>
      <c r="I63" s="20"/>
      <c r="J63" s="20"/>
      <c r="K63" s="20"/>
      <c r="L63" s="20"/>
      <c r="M63" s="20"/>
      <c r="N63" s="20"/>
      <c r="O63" s="20"/>
      <c r="P63" s="20"/>
      <c r="Q63" s="20"/>
      <c r="R63" s="20"/>
      <c r="S63" s="20"/>
      <c r="T63" s="20"/>
      <c r="U63" s="20"/>
      <c r="V63" s="20"/>
      <c r="W63" s="20"/>
      <c r="X63" s="20"/>
      <c r="Y63" s="20"/>
      <c r="Z63" s="20"/>
    </row>
    <row r="64" ht="12.75" customHeight="1">
      <c r="A64" s="63" t="s">
        <v>185</v>
      </c>
      <c r="B64" s="27"/>
      <c r="C64" s="27"/>
      <c r="D64" s="67"/>
      <c r="E64" s="166">
        <f t="shared" ref="E64:F64" si="9">SUM(E20,K20,K34,E50,K45,E63,K58)</f>
        <v>2235</v>
      </c>
      <c r="F64" s="167">
        <f t="shared" si="9"/>
        <v>2235</v>
      </c>
      <c r="G64" s="157"/>
      <c r="H64" s="20"/>
      <c r="I64" s="20"/>
      <c r="J64" s="20"/>
      <c r="K64" s="20"/>
      <c r="L64" s="20"/>
      <c r="M64" s="20"/>
      <c r="N64" s="20"/>
      <c r="O64" s="20"/>
      <c r="P64" s="20"/>
      <c r="Q64" s="20"/>
      <c r="R64" s="20"/>
      <c r="S64" s="20"/>
      <c r="T64" s="20"/>
      <c r="U64" s="20"/>
      <c r="V64" s="20"/>
      <c r="W64" s="20"/>
      <c r="X64" s="20"/>
      <c r="Y64" s="20"/>
      <c r="Z64" s="20"/>
    </row>
    <row r="65" ht="12.75" customHeight="1">
      <c r="A65" s="25" t="s">
        <v>186</v>
      </c>
      <c r="B65" s="25"/>
      <c r="C65" s="25"/>
      <c r="D65" s="168"/>
      <c r="E65" s="166">
        <f t="shared" ref="E65:F65" si="10">E37</f>
        <v>1360</v>
      </c>
      <c r="F65" s="167">
        <f t="shared" si="10"/>
        <v>1360</v>
      </c>
      <c r="G65" s="169"/>
      <c r="H65" s="20"/>
      <c r="I65" s="20"/>
      <c r="J65" s="20"/>
      <c r="K65" s="20"/>
      <c r="L65" s="20"/>
      <c r="M65" s="20"/>
      <c r="N65" s="20"/>
      <c r="O65" s="20"/>
      <c r="P65" s="20"/>
      <c r="Q65" s="20"/>
      <c r="R65" s="20"/>
      <c r="S65" s="20"/>
      <c r="T65" s="20"/>
      <c r="U65" s="20"/>
      <c r="V65" s="20"/>
      <c r="W65" s="20"/>
      <c r="X65" s="20"/>
      <c r="Y65" s="20"/>
      <c r="Z65" s="20"/>
    </row>
    <row r="66" ht="12.75" customHeight="1">
      <c r="A66" s="24" t="s">
        <v>187</v>
      </c>
      <c r="B66" s="25"/>
      <c r="C66" s="25"/>
      <c r="D66" s="25"/>
      <c r="E66" s="167">
        <f t="shared" ref="E66:F66" si="11">SUM(E64:E65)</f>
        <v>3595</v>
      </c>
      <c r="F66" s="167">
        <f t="shared" si="11"/>
        <v>3595</v>
      </c>
      <c r="G66" s="20"/>
      <c r="H66" s="20"/>
      <c r="I66" s="20"/>
      <c r="J66" s="20"/>
      <c r="K66" s="20"/>
      <c r="L66" s="20"/>
      <c r="M66" s="20"/>
      <c r="N66" s="20"/>
      <c r="O66" s="20"/>
      <c r="P66" s="20"/>
      <c r="Q66" s="20"/>
      <c r="R66" s="20"/>
      <c r="S66" s="20"/>
      <c r="T66" s="20"/>
      <c r="U66" s="20"/>
      <c r="V66" s="20"/>
      <c r="W66" s="20"/>
      <c r="X66" s="20"/>
      <c r="Y66" s="20"/>
      <c r="Z66" s="20"/>
    </row>
    <row r="67" ht="12.75" customHeight="1">
      <c r="A67" s="25" t="s">
        <v>188</v>
      </c>
      <c r="B67" s="25"/>
      <c r="C67" s="25"/>
      <c r="D67" s="25"/>
      <c r="E67" s="170" t="s">
        <v>189</v>
      </c>
      <c r="F67" s="171" t="s">
        <v>190</v>
      </c>
      <c r="G67" s="172" t="s">
        <v>191</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192</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7" t="s">
        <v>343</v>
      </c>
      <c r="B1" s="18" t="s">
        <v>344</v>
      </c>
      <c r="C1" s="18" t="s">
        <v>345</v>
      </c>
      <c r="D1" s="18" t="s">
        <v>346</v>
      </c>
      <c r="E1" s="18" t="s">
        <v>245</v>
      </c>
      <c r="F1" s="18" t="s">
        <v>81</v>
      </c>
      <c r="G1" s="19" t="s">
        <v>347</v>
      </c>
      <c r="H1" s="20"/>
      <c r="I1" s="20"/>
      <c r="J1" s="20"/>
      <c r="K1" s="21" t="s">
        <v>348</v>
      </c>
      <c r="L1" s="22"/>
      <c r="M1" s="20"/>
      <c r="N1" s="23"/>
      <c r="O1" s="20"/>
      <c r="P1" s="20"/>
      <c r="Q1" s="20"/>
      <c r="R1" s="20"/>
      <c r="S1" s="20"/>
      <c r="T1" s="20"/>
      <c r="U1" s="20"/>
      <c r="V1" s="20"/>
      <c r="W1" s="20"/>
      <c r="X1" s="20"/>
      <c r="Y1" s="20"/>
      <c r="Z1" s="20"/>
    </row>
    <row r="2" ht="12.75" customHeight="1">
      <c r="A2" s="24" t="s">
        <v>219</v>
      </c>
      <c r="B2" s="25"/>
      <c r="C2" s="25"/>
      <c r="D2" s="25"/>
      <c r="E2" s="26"/>
      <c r="F2" s="26"/>
      <c r="G2" s="25" t="s">
        <v>85</v>
      </c>
      <c r="H2" s="27"/>
      <c r="I2" s="27"/>
      <c r="J2" s="27"/>
      <c r="K2" s="26"/>
      <c r="L2" s="28"/>
      <c r="M2" s="20"/>
      <c r="N2" s="20"/>
      <c r="O2" s="20"/>
      <c r="P2" s="20"/>
      <c r="Q2" s="20"/>
      <c r="R2" s="20"/>
      <c r="S2" s="20"/>
      <c r="T2" s="20"/>
      <c r="U2" s="20"/>
      <c r="V2" s="20"/>
      <c r="W2" s="20"/>
      <c r="X2" s="20"/>
      <c r="Y2" s="20"/>
      <c r="Z2" s="20"/>
    </row>
    <row r="3" ht="12.75" customHeight="1">
      <c r="A3" s="29" t="s">
        <v>220</v>
      </c>
      <c r="B3" s="30" t="s">
        <v>92</v>
      </c>
      <c r="C3" s="30" t="s">
        <v>93</v>
      </c>
      <c r="D3" s="30" t="s">
        <v>94</v>
      </c>
      <c r="E3" s="29" t="s">
        <v>95</v>
      </c>
      <c r="F3" s="32"/>
      <c r="G3" s="29" t="s">
        <v>91</v>
      </c>
      <c r="H3" s="30" t="s">
        <v>92</v>
      </c>
      <c r="I3" s="30" t="s">
        <v>93</v>
      </c>
      <c r="J3" s="30" t="s">
        <v>94</v>
      </c>
      <c r="K3" s="29" t="s">
        <v>95</v>
      </c>
      <c r="L3" s="32"/>
      <c r="M3" s="20"/>
      <c r="N3" s="20"/>
      <c r="O3" s="20"/>
      <c r="P3" s="20"/>
      <c r="Q3" s="20"/>
      <c r="R3" s="20"/>
      <c r="S3" s="20"/>
      <c r="T3" s="20"/>
      <c r="U3" s="20"/>
      <c r="V3" s="20"/>
      <c r="W3" s="20"/>
      <c r="X3" s="20"/>
      <c r="Y3" s="20"/>
      <c r="Z3" s="20"/>
    </row>
    <row r="4" ht="12.75" customHeight="1">
      <c r="A4" s="33" t="s">
        <v>96</v>
      </c>
      <c r="B4" s="29" t="s">
        <v>97</v>
      </c>
      <c r="C4" s="29" t="s">
        <v>98</v>
      </c>
      <c r="D4" s="29"/>
      <c r="E4" s="29" t="s">
        <v>99</v>
      </c>
      <c r="F4" s="34" t="s">
        <v>100</v>
      </c>
      <c r="G4" s="33" t="s">
        <v>96</v>
      </c>
      <c r="H4" s="30" t="s">
        <v>97</v>
      </c>
      <c r="I4" s="30" t="s">
        <v>98</v>
      </c>
      <c r="J4" s="30"/>
      <c r="K4" s="29" t="s">
        <v>99</v>
      </c>
      <c r="L4" s="34" t="s">
        <v>100</v>
      </c>
      <c r="M4" s="20"/>
      <c r="N4" s="20"/>
      <c r="O4" s="20"/>
      <c r="P4" s="20"/>
      <c r="Q4" s="20"/>
      <c r="R4" s="20"/>
      <c r="S4" s="20"/>
      <c r="T4" s="20"/>
      <c r="U4" s="20"/>
      <c r="V4" s="20"/>
      <c r="W4" s="20"/>
      <c r="X4" s="20"/>
      <c r="Y4" s="20"/>
      <c r="Z4" s="20"/>
    </row>
    <row r="5" ht="12.75" customHeight="1">
      <c r="A5" s="35" t="s">
        <v>101</v>
      </c>
      <c r="B5" s="36">
        <v>0.0</v>
      </c>
      <c r="C5" s="37"/>
      <c r="D5" s="38"/>
      <c r="E5" s="36">
        <v>0.0</v>
      </c>
      <c r="F5" s="45">
        <v>0.0</v>
      </c>
      <c r="G5" s="41" t="s">
        <v>101</v>
      </c>
      <c r="H5" s="42">
        <v>0.0</v>
      </c>
      <c r="I5" s="43"/>
      <c r="J5" s="41"/>
      <c r="K5" s="42">
        <v>0.0</v>
      </c>
      <c r="L5" s="44">
        <v>0.0</v>
      </c>
      <c r="M5" s="20"/>
      <c r="N5" s="20"/>
      <c r="O5" s="20"/>
      <c r="P5" s="20"/>
      <c r="Q5" s="20"/>
      <c r="R5" s="20"/>
      <c r="S5" s="20"/>
      <c r="T5" s="20"/>
      <c r="U5" s="20"/>
      <c r="V5" s="20"/>
      <c r="W5" s="20"/>
      <c r="X5" s="20"/>
      <c r="Y5" s="20"/>
      <c r="Z5" s="20"/>
    </row>
    <row r="6" ht="12.75" customHeight="1">
      <c r="A6" s="35" t="s">
        <v>102</v>
      </c>
      <c r="B6" s="36">
        <v>0.0</v>
      </c>
      <c r="C6" s="37"/>
      <c r="D6" s="38"/>
      <c r="E6" s="36">
        <v>0.0</v>
      </c>
      <c r="F6" s="45">
        <v>0.0</v>
      </c>
      <c r="G6" s="41" t="s">
        <v>102</v>
      </c>
      <c r="H6" s="42">
        <v>0.0</v>
      </c>
      <c r="I6" s="43"/>
      <c r="J6" s="41"/>
      <c r="K6" s="42">
        <v>0.0</v>
      </c>
      <c r="L6" s="44">
        <v>0.0</v>
      </c>
      <c r="M6" s="20"/>
      <c r="N6" s="20"/>
      <c r="O6" s="20"/>
      <c r="P6" s="20"/>
      <c r="Q6" s="20"/>
      <c r="R6" s="20"/>
      <c r="S6" s="20"/>
      <c r="T6" s="20"/>
      <c r="U6" s="20"/>
      <c r="V6" s="20"/>
      <c r="W6" s="20"/>
      <c r="X6" s="20"/>
      <c r="Y6" s="20"/>
      <c r="Z6" s="20"/>
    </row>
    <row r="7" ht="12.75" customHeight="1">
      <c r="A7" s="35" t="s">
        <v>103</v>
      </c>
      <c r="B7" s="36">
        <v>0.0</v>
      </c>
      <c r="C7" s="37"/>
      <c r="D7" s="38"/>
      <c r="E7" s="36">
        <v>0.0</v>
      </c>
      <c r="F7" s="45">
        <v>0.0</v>
      </c>
      <c r="G7" s="41" t="s">
        <v>103</v>
      </c>
      <c r="H7" s="42">
        <v>0.0</v>
      </c>
      <c r="I7" s="43"/>
      <c r="J7" s="41"/>
      <c r="K7" s="42">
        <v>0.0</v>
      </c>
      <c r="L7" s="44">
        <v>0.0</v>
      </c>
      <c r="M7" s="20"/>
      <c r="N7" s="20"/>
      <c r="O7" s="20"/>
      <c r="P7" s="20"/>
      <c r="Q7" s="20"/>
      <c r="R7" s="20"/>
      <c r="S7" s="20"/>
      <c r="T7" s="20"/>
      <c r="U7" s="20"/>
      <c r="V7" s="20"/>
      <c r="W7" s="20"/>
      <c r="X7" s="20"/>
      <c r="Y7" s="20"/>
      <c r="Z7" s="20"/>
    </row>
    <row r="8" ht="12.75" customHeight="1">
      <c r="A8" s="35" t="s">
        <v>104</v>
      </c>
      <c r="B8" s="36">
        <v>0.0</v>
      </c>
      <c r="C8" s="37"/>
      <c r="D8" s="38"/>
      <c r="E8" s="36">
        <v>0.0</v>
      </c>
      <c r="F8" s="45">
        <v>0.0</v>
      </c>
      <c r="G8" s="41" t="s">
        <v>104</v>
      </c>
      <c r="H8" s="42">
        <v>0.0</v>
      </c>
      <c r="I8" s="43"/>
      <c r="J8" s="41"/>
      <c r="K8" s="42">
        <v>0.0</v>
      </c>
      <c r="L8" s="44">
        <v>0.0</v>
      </c>
      <c r="M8" s="20"/>
      <c r="N8" s="20"/>
      <c r="O8" s="20"/>
      <c r="P8" s="20"/>
      <c r="Q8" s="20"/>
      <c r="R8" s="20"/>
      <c r="S8" s="20"/>
      <c r="T8" s="20"/>
      <c r="U8" s="20"/>
      <c r="V8" s="20"/>
      <c r="W8" s="20"/>
      <c r="X8" s="20"/>
      <c r="Y8" s="20"/>
      <c r="Z8" s="20"/>
    </row>
    <row r="9" ht="12.75" customHeight="1">
      <c r="A9" s="38" t="s">
        <v>105</v>
      </c>
      <c r="B9" s="36">
        <v>0.0</v>
      </c>
      <c r="C9" s="37" t="s">
        <v>106</v>
      </c>
      <c r="D9" s="38"/>
      <c r="E9" s="46"/>
      <c r="F9" s="47"/>
      <c r="G9" s="41" t="s">
        <v>105</v>
      </c>
      <c r="H9" s="48">
        <v>0.0</v>
      </c>
      <c r="I9" s="49" t="s">
        <v>106</v>
      </c>
      <c r="J9" s="41"/>
      <c r="K9" s="50"/>
      <c r="L9" s="51"/>
      <c r="M9" s="20"/>
      <c r="N9" s="20"/>
      <c r="O9" s="20"/>
      <c r="P9" s="20"/>
      <c r="Q9" s="20"/>
      <c r="R9" s="20"/>
      <c r="S9" s="20"/>
      <c r="T9" s="20"/>
      <c r="U9" s="20"/>
      <c r="V9" s="20"/>
      <c r="W9" s="20"/>
      <c r="X9" s="20"/>
      <c r="Y9" s="20"/>
      <c r="Z9" s="20"/>
    </row>
    <row r="10" ht="12.75" customHeight="1">
      <c r="A10" s="52" t="s">
        <v>107</v>
      </c>
      <c r="B10" s="36"/>
      <c r="C10" s="37"/>
      <c r="D10" s="38"/>
      <c r="E10" s="36">
        <v>0.0</v>
      </c>
      <c r="F10" s="45">
        <v>0.0</v>
      </c>
      <c r="G10" s="53" t="s">
        <v>107</v>
      </c>
      <c r="H10" s="42"/>
      <c r="I10" s="43"/>
      <c r="J10" s="41"/>
      <c r="K10" s="42">
        <v>0.0</v>
      </c>
      <c r="L10" s="44">
        <v>0.0</v>
      </c>
      <c r="M10" s="20"/>
      <c r="N10" s="20"/>
      <c r="O10" s="20"/>
      <c r="P10" s="20"/>
      <c r="Q10" s="20"/>
      <c r="R10" s="20"/>
      <c r="S10" s="20"/>
      <c r="T10" s="20"/>
      <c r="U10" s="20"/>
      <c r="V10" s="20"/>
      <c r="W10" s="20"/>
      <c r="X10" s="20"/>
      <c r="Y10" s="20"/>
      <c r="Z10" s="20"/>
    </row>
    <row r="11" ht="12.75" customHeight="1">
      <c r="A11" s="52" t="s">
        <v>108</v>
      </c>
      <c r="B11" s="36"/>
      <c r="C11" s="37"/>
      <c r="D11" s="38"/>
      <c r="E11" s="36">
        <v>0.0</v>
      </c>
      <c r="F11" s="45">
        <v>0.0</v>
      </c>
      <c r="G11" s="53" t="s">
        <v>108</v>
      </c>
      <c r="H11" s="42"/>
      <c r="I11" s="43"/>
      <c r="J11" s="41"/>
      <c r="K11" s="42">
        <v>0.0</v>
      </c>
      <c r="L11" s="44">
        <v>0.0</v>
      </c>
      <c r="M11" s="20"/>
      <c r="N11" s="20"/>
      <c r="O11" s="20"/>
      <c r="P11" s="20"/>
      <c r="Q11" s="20"/>
      <c r="R11" s="20"/>
      <c r="S11" s="20"/>
      <c r="T11" s="20"/>
      <c r="U11" s="20"/>
      <c r="V11" s="20"/>
      <c r="W11" s="20"/>
      <c r="X11" s="20"/>
      <c r="Y11" s="20"/>
      <c r="Z11" s="20"/>
    </row>
    <row r="12" ht="12.75" customHeight="1">
      <c r="A12" s="52" t="s">
        <v>109</v>
      </c>
      <c r="B12" s="36"/>
      <c r="C12" s="37"/>
      <c r="D12" s="38"/>
      <c r="E12" s="36"/>
      <c r="F12" s="45"/>
      <c r="G12" s="53" t="s">
        <v>109</v>
      </c>
      <c r="H12" s="42"/>
      <c r="I12" s="43"/>
      <c r="J12" s="41"/>
      <c r="K12" s="42">
        <v>0.0</v>
      </c>
      <c r="L12" s="44">
        <v>0.0</v>
      </c>
      <c r="M12" s="20"/>
      <c r="N12" s="20"/>
      <c r="O12" s="20"/>
      <c r="P12" s="20"/>
      <c r="Q12" s="20"/>
      <c r="R12" s="20"/>
      <c r="S12" s="20"/>
      <c r="T12" s="20"/>
      <c r="U12" s="20"/>
      <c r="V12" s="20"/>
      <c r="W12" s="20"/>
      <c r="X12" s="20"/>
      <c r="Y12" s="20"/>
      <c r="Z12" s="20"/>
    </row>
    <row r="13" ht="12.75" customHeight="1">
      <c r="A13" s="52" t="s">
        <v>111</v>
      </c>
      <c r="B13" s="36"/>
      <c r="C13" s="37"/>
      <c r="D13" s="38"/>
      <c r="E13" s="36"/>
      <c r="F13" s="45"/>
      <c r="G13" s="53" t="s">
        <v>111</v>
      </c>
      <c r="H13" s="42"/>
      <c r="I13" s="43"/>
      <c r="J13" s="41"/>
      <c r="K13" s="42">
        <v>0.0</v>
      </c>
      <c r="L13" s="44">
        <v>0.0</v>
      </c>
      <c r="M13" s="20"/>
      <c r="N13" s="20"/>
      <c r="O13" s="20"/>
      <c r="P13" s="20"/>
      <c r="Q13" s="20"/>
      <c r="R13" s="20"/>
      <c r="S13" s="20"/>
      <c r="T13" s="20"/>
      <c r="U13" s="20"/>
      <c r="V13" s="20"/>
      <c r="W13" s="20"/>
      <c r="X13" s="20"/>
      <c r="Y13" s="20"/>
      <c r="Z13" s="20"/>
    </row>
    <row r="14" ht="12.75" customHeight="1">
      <c r="A14" s="52" t="s">
        <v>112</v>
      </c>
      <c r="B14" s="36"/>
      <c r="C14" s="37"/>
      <c r="D14" s="38"/>
      <c r="E14" s="36"/>
      <c r="F14" s="45"/>
      <c r="G14" s="53" t="s">
        <v>112</v>
      </c>
      <c r="H14" s="42"/>
      <c r="I14" s="43"/>
      <c r="J14" s="41"/>
      <c r="K14" s="42">
        <v>0.0</v>
      </c>
      <c r="L14" s="44">
        <v>0.0</v>
      </c>
      <c r="M14" s="20"/>
      <c r="N14" s="20"/>
      <c r="O14" s="20"/>
      <c r="P14" s="20"/>
      <c r="Q14" s="20"/>
      <c r="R14" s="20"/>
      <c r="S14" s="20"/>
      <c r="T14" s="20"/>
      <c r="U14" s="20"/>
      <c r="V14" s="20"/>
      <c r="W14" s="20"/>
      <c r="X14" s="20"/>
      <c r="Y14" s="20"/>
      <c r="Z14" s="20"/>
    </row>
    <row r="15" ht="12.75" customHeight="1">
      <c r="A15" s="52" t="s">
        <v>113</v>
      </c>
      <c r="B15" s="36"/>
      <c r="C15" s="37"/>
      <c r="D15" s="38"/>
      <c r="E15" s="36">
        <v>0.0</v>
      </c>
      <c r="F15" s="45">
        <v>0.0</v>
      </c>
      <c r="G15" s="53" t="s">
        <v>113</v>
      </c>
      <c r="H15" s="42"/>
      <c r="I15" s="43"/>
      <c r="J15" s="41"/>
      <c r="K15" s="42">
        <v>0.0</v>
      </c>
      <c r="L15" s="44">
        <v>0.0</v>
      </c>
      <c r="M15" s="20"/>
      <c r="N15" s="20"/>
      <c r="O15" s="20"/>
      <c r="P15" s="20"/>
      <c r="Q15" s="20"/>
      <c r="R15" s="20"/>
      <c r="S15" s="20"/>
      <c r="T15" s="20"/>
      <c r="U15" s="20"/>
      <c r="V15" s="20"/>
      <c r="W15" s="20"/>
      <c r="X15" s="20"/>
      <c r="Y15" s="20"/>
      <c r="Z15" s="20"/>
    </row>
    <row r="16" ht="26.25" customHeight="1">
      <c r="A16" s="54" t="s">
        <v>114</v>
      </c>
      <c r="B16" s="55"/>
      <c r="C16" s="54"/>
      <c r="D16" s="38"/>
      <c r="E16" s="46"/>
      <c r="F16" s="47"/>
      <c r="G16" s="41" t="s">
        <v>114</v>
      </c>
      <c r="H16" s="48"/>
      <c r="I16" s="56"/>
      <c r="J16" s="41"/>
      <c r="K16" s="50"/>
      <c r="L16" s="51"/>
      <c r="M16" s="20"/>
      <c r="N16" s="20"/>
      <c r="O16" s="20"/>
      <c r="P16" s="20"/>
      <c r="Q16" s="20"/>
      <c r="R16" s="20"/>
      <c r="S16" s="20"/>
      <c r="T16" s="20"/>
      <c r="U16" s="20"/>
      <c r="V16" s="20"/>
      <c r="W16" s="20"/>
      <c r="X16" s="20"/>
      <c r="Y16" s="20"/>
      <c r="Z16" s="20"/>
    </row>
    <row r="17" ht="12.75" customHeight="1">
      <c r="A17" s="38" t="s">
        <v>115</v>
      </c>
      <c r="B17" s="36"/>
      <c r="C17" s="37"/>
      <c r="D17" s="38"/>
      <c r="E17" s="36">
        <v>0.0</v>
      </c>
      <c r="F17" s="45">
        <v>0.0</v>
      </c>
      <c r="G17" s="41" t="s">
        <v>115</v>
      </c>
      <c r="H17" s="42"/>
      <c r="I17" s="43"/>
      <c r="J17" s="41"/>
      <c r="K17" s="42">
        <v>0.0</v>
      </c>
      <c r="L17" s="44">
        <v>0.0</v>
      </c>
      <c r="M17" s="20"/>
      <c r="N17" s="20"/>
      <c r="O17" s="20"/>
      <c r="P17" s="20"/>
      <c r="Q17" s="20"/>
      <c r="R17" s="20"/>
      <c r="S17" s="20"/>
      <c r="T17" s="20"/>
      <c r="U17" s="20"/>
      <c r="V17" s="20"/>
      <c r="W17" s="20"/>
      <c r="X17" s="20"/>
      <c r="Y17" s="20"/>
      <c r="Z17" s="20"/>
    </row>
    <row r="18" ht="12.75" customHeight="1">
      <c r="A18" s="38" t="s">
        <v>115</v>
      </c>
      <c r="B18" s="36"/>
      <c r="C18" s="37"/>
      <c r="D18" s="38"/>
      <c r="E18" s="36">
        <v>0.0</v>
      </c>
      <c r="F18" s="45">
        <v>0.0</v>
      </c>
      <c r="G18" s="41" t="s">
        <v>115</v>
      </c>
      <c r="H18" s="42"/>
      <c r="I18" s="43"/>
      <c r="J18" s="41"/>
      <c r="K18" s="42">
        <v>0.0</v>
      </c>
      <c r="L18" s="44">
        <v>0.0</v>
      </c>
      <c r="M18" s="20"/>
      <c r="N18" s="20"/>
      <c r="O18" s="20"/>
      <c r="P18" s="20"/>
      <c r="Q18" s="20"/>
      <c r="R18" s="20"/>
      <c r="S18" s="20"/>
      <c r="T18" s="20"/>
      <c r="U18" s="20"/>
      <c r="V18" s="20"/>
      <c r="W18" s="20"/>
      <c r="X18" s="20"/>
      <c r="Y18" s="20"/>
      <c r="Z18" s="20"/>
    </row>
    <row r="19" ht="12.75" customHeight="1">
      <c r="A19" s="57" t="s">
        <v>116</v>
      </c>
      <c r="B19" s="58"/>
      <c r="C19" s="59"/>
      <c r="D19" s="57"/>
      <c r="E19" s="46"/>
      <c r="F19" s="47"/>
      <c r="G19" s="60" t="s">
        <v>116</v>
      </c>
      <c r="H19" s="50"/>
      <c r="I19" s="49"/>
      <c r="J19" s="60"/>
      <c r="K19" s="50"/>
      <c r="L19" s="51"/>
      <c r="M19" s="20"/>
      <c r="N19" s="20"/>
      <c r="O19" s="20"/>
      <c r="P19" s="20"/>
      <c r="Q19" s="20"/>
      <c r="R19" s="20"/>
      <c r="S19" s="20"/>
      <c r="T19" s="20"/>
      <c r="U19" s="20"/>
      <c r="V19" s="20"/>
      <c r="W19" s="20"/>
      <c r="X19" s="20"/>
      <c r="Y19" s="20"/>
      <c r="Z19" s="20"/>
    </row>
    <row r="20" ht="12.75" customHeight="1">
      <c r="A20" s="38" t="s">
        <v>117</v>
      </c>
      <c r="B20" s="55">
        <f>SUM(B5:B18)</f>
        <v>0</v>
      </c>
      <c r="C20" s="55"/>
      <c r="D20" s="38"/>
      <c r="E20" s="55">
        <f t="shared" ref="E20:F20" si="1">SUM(E5,E6,E7,E8,E10,E11,E15,E17,E18)</f>
        <v>0</v>
      </c>
      <c r="F20" s="61">
        <f t="shared" si="1"/>
        <v>0</v>
      </c>
      <c r="G20" s="41" t="s">
        <v>117</v>
      </c>
      <c r="H20" s="48">
        <f>SUM(H5:H18)</f>
        <v>0</v>
      </c>
      <c r="I20" s="56"/>
      <c r="J20" s="41"/>
      <c r="K20" s="48">
        <f t="shared" ref="K20:L20" si="2">SUM(K5:K19)</f>
        <v>0</v>
      </c>
      <c r="L20" s="62">
        <f t="shared" si="2"/>
        <v>0</v>
      </c>
      <c r="M20" s="20"/>
      <c r="N20" s="20"/>
      <c r="O20" s="20"/>
      <c r="P20" s="20"/>
      <c r="Q20" s="20"/>
      <c r="R20" s="20"/>
      <c r="S20" s="20"/>
      <c r="T20" s="20"/>
      <c r="U20" s="20"/>
      <c r="V20" s="20"/>
      <c r="W20" s="20"/>
      <c r="X20" s="20"/>
      <c r="Y20" s="20"/>
      <c r="Z20" s="20"/>
    </row>
    <row r="21" ht="12.75" customHeight="1">
      <c r="A21" s="63" t="s">
        <v>118</v>
      </c>
      <c r="B21" s="27"/>
      <c r="C21" s="64"/>
      <c r="D21" s="27"/>
      <c r="E21" s="65"/>
      <c r="F21" s="66"/>
      <c r="G21" s="27" t="s">
        <v>119</v>
      </c>
      <c r="H21" s="27"/>
      <c r="I21" s="64"/>
      <c r="J21" s="27" t="s">
        <v>94</v>
      </c>
      <c r="K21" s="27" t="s">
        <v>120</v>
      </c>
      <c r="L21" s="67" t="s">
        <v>121</v>
      </c>
      <c r="M21" s="20"/>
      <c r="N21" s="20"/>
      <c r="O21" s="20"/>
      <c r="P21" s="20"/>
      <c r="Q21" s="20"/>
      <c r="R21" s="20"/>
      <c r="S21" s="20"/>
      <c r="T21" s="20"/>
      <c r="U21" s="20"/>
      <c r="V21" s="20"/>
      <c r="W21" s="20"/>
      <c r="X21" s="20"/>
      <c r="Y21" s="20"/>
      <c r="Z21" s="20"/>
    </row>
    <row r="22" ht="12.75" customHeight="1">
      <c r="A22" s="30"/>
      <c r="B22" s="30"/>
      <c r="C22" s="68"/>
      <c r="D22" s="30"/>
      <c r="E22" s="69"/>
      <c r="F22" s="70"/>
      <c r="G22" s="29" t="s">
        <v>122</v>
      </c>
      <c r="H22" s="29"/>
      <c r="I22" s="71"/>
      <c r="J22" s="29"/>
      <c r="K22" s="29" t="s">
        <v>93</v>
      </c>
      <c r="L22" s="34" t="s">
        <v>92</v>
      </c>
      <c r="M22" s="20"/>
      <c r="N22" s="20"/>
      <c r="O22" s="20"/>
      <c r="P22" s="20"/>
      <c r="Q22" s="20"/>
      <c r="R22" s="20"/>
      <c r="S22" s="20"/>
      <c r="T22" s="20"/>
      <c r="U22" s="20"/>
      <c r="V22" s="20"/>
      <c r="W22" s="20"/>
      <c r="X22" s="20"/>
      <c r="Y22" s="20"/>
      <c r="Z22" s="20"/>
    </row>
    <row r="23" ht="12.75" customHeight="1">
      <c r="A23" s="72"/>
      <c r="B23" s="30" t="s">
        <v>97</v>
      </c>
      <c r="C23" s="68" t="s">
        <v>98</v>
      </c>
      <c r="D23" s="30"/>
      <c r="E23" s="29" t="s">
        <v>99</v>
      </c>
      <c r="F23" s="34" t="s">
        <v>100</v>
      </c>
      <c r="G23" s="73" t="s">
        <v>123</v>
      </c>
      <c r="H23" s="29" t="s">
        <v>97</v>
      </c>
      <c r="I23" s="71" t="s">
        <v>98</v>
      </c>
      <c r="J23" s="29"/>
      <c r="K23" s="29" t="s">
        <v>99</v>
      </c>
      <c r="L23" s="34" t="s">
        <v>100</v>
      </c>
      <c r="M23" s="20"/>
      <c r="N23" s="20"/>
      <c r="O23" s="20"/>
      <c r="P23" s="20"/>
      <c r="Q23" s="20"/>
      <c r="R23" s="20"/>
      <c r="S23" s="20"/>
      <c r="T23" s="20"/>
      <c r="U23" s="20"/>
      <c r="V23" s="20"/>
      <c r="W23" s="20"/>
      <c r="X23" s="20"/>
      <c r="Y23" s="20"/>
      <c r="Z23" s="20"/>
    </row>
    <row r="24" ht="12.75" customHeight="1">
      <c r="A24" s="74" t="s">
        <v>124</v>
      </c>
      <c r="B24" s="75">
        <v>0.0</v>
      </c>
      <c r="C24" s="76" t="s">
        <v>349</v>
      </c>
      <c r="D24" s="74"/>
      <c r="E24" s="83">
        <v>0.0</v>
      </c>
      <c r="F24" s="84">
        <v>0.0</v>
      </c>
      <c r="G24" s="78" t="s">
        <v>126</v>
      </c>
      <c r="H24" s="79">
        <v>0.0</v>
      </c>
      <c r="I24" s="80"/>
      <c r="J24" s="81"/>
      <c r="K24" s="79">
        <v>0.0</v>
      </c>
      <c r="L24" s="82">
        <v>0.0</v>
      </c>
      <c r="M24" s="20"/>
      <c r="N24" s="20"/>
      <c r="O24" s="20"/>
      <c r="P24" s="20"/>
      <c r="Q24" s="20"/>
      <c r="R24" s="20"/>
      <c r="S24" s="20"/>
      <c r="T24" s="20"/>
      <c r="U24" s="20"/>
      <c r="V24" s="20"/>
      <c r="W24" s="20"/>
      <c r="X24" s="20"/>
      <c r="Y24" s="20"/>
      <c r="Z24" s="20"/>
    </row>
    <row r="25" ht="12.75" customHeight="1">
      <c r="A25" s="74" t="s">
        <v>127</v>
      </c>
      <c r="B25" s="75">
        <v>600.0</v>
      </c>
      <c r="C25" s="76" t="s">
        <v>350</v>
      </c>
      <c r="D25" s="74"/>
      <c r="E25" s="75">
        <v>200.0</v>
      </c>
      <c r="F25" s="77">
        <v>200.0</v>
      </c>
      <c r="G25" s="78" t="s">
        <v>128</v>
      </c>
      <c r="H25" s="79">
        <v>0.0</v>
      </c>
      <c r="I25" s="80"/>
      <c r="J25" s="81"/>
      <c r="K25" s="79">
        <v>0.0</v>
      </c>
      <c r="L25" s="82">
        <v>0.0</v>
      </c>
      <c r="M25" s="20"/>
      <c r="N25" s="20"/>
      <c r="O25" s="20"/>
      <c r="P25" s="20"/>
      <c r="Q25" s="20"/>
      <c r="R25" s="20"/>
      <c r="S25" s="20"/>
      <c r="T25" s="20"/>
      <c r="U25" s="20"/>
      <c r="V25" s="20"/>
      <c r="W25" s="20"/>
      <c r="X25" s="20"/>
      <c r="Y25" s="20"/>
      <c r="Z25" s="20"/>
    </row>
    <row r="26" ht="12.75" customHeight="1">
      <c r="A26" s="74" t="s">
        <v>129</v>
      </c>
      <c r="B26" s="83">
        <v>0.0</v>
      </c>
      <c r="C26" s="76" t="s">
        <v>349</v>
      </c>
      <c r="D26" s="74"/>
      <c r="E26" s="83">
        <v>0.0</v>
      </c>
      <c r="F26" s="84">
        <v>0.0</v>
      </c>
      <c r="G26" s="78" t="s">
        <v>130</v>
      </c>
      <c r="H26" s="79">
        <v>0.0</v>
      </c>
      <c r="I26" s="80"/>
      <c r="J26" s="81"/>
      <c r="K26" s="79">
        <v>0.0</v>
      </c>
      <c r="L26" s="82">
        <v>0.0</v>
      </c>
      <c r="M26" s="20"/>
      <c r="N26" s="20"/>
      <c r="O26" s="20"/>
      <c r="P26" s="20"/>
      <c r="Q26" s="20"/>
      <c r="R26" s="20"/>
      <c r="S26" s="20"/>
      <c r="T26" s="20"/>
      <c r="U26" s="20"/>
      <c r="V26" s="20"/>
      <c r="W26" s="20"/>
      <c r="X26" s="20"/>
      <c r="Y26" s="20"/>
      <c r="Z26" s="20"/>
    </row>
    <row r="27" ht="12.75" customHeight="1">
      <c r="A27" s="74" t="s">
        <v>131</v>
      </c>
      <c r="B27" s="86">
        <v>0.0</v>
      </c>
      <c r="C27" s="76" t="s">
        <v>349</v>
      </c>
      <c r="D27" s="74"/>
      <c r="E27" s="86">
        <v>0.0</v>
      </c>
      <c r="F27" s="84">
        <v>0.0</v>
      </c>
      <c r="G27" s="81" t="s">
        <v>133</v>
      </c>
      <c r="H27" s="79">
        <v>0.0</v>
      </c>
      <c r="I27" s="80"/>
      <c r="J27" s="81"/>
      <c r="K27" s="79">
        <v>0.0</v>
      </c>
      <c r="L27" s="82">
        <v>0.0</v>
      </c>
      <c r="M27" s="20"/>
      <c r="N27" s="20"/>
      <c r="O27" s="20"/>
      <c r="P27" s="20"/>
      <c r="Q27" s="20"/>
      <c r="R27" s="20"/>
      <c r="S27" s="20"/>
      <c r="T27" s="20"/>
      <c r="U27" s="20"/>
      <c r="V27" s="20"/>
      <c r="W27" s="20"/>
      <c r="X27" s="20"/>
      <c r="Y27" s="20"/>
      <c r="Z27" s="20"/>
    </row>
    <row r="28" ht="12.75" customHeight="1">
      <c r="A28" s="74" t="s">
        <v>134</v>
      </c>
      <c r="B28" s="85">
        <v>0.0</v>
      </c>
      <c r="C28" s="76" t="s">
        <v>349</v>
      </c>
      <c r="D28" s="74"/>
      <c r="E28" s="86">
        <v>0.0</v>
      </c>
      <c r="F28" s="84">
        <v>0.0</v>
      </c>
      <c r="G28" s="78" t="s">
        <v>135</v>
      </c>
      <c r="H28" s="87"/>
      <c r="I28" s="88"/>
      <c r="J28" s="81"/>
      <c r="K28" s="89"/>
      <c r="L28" s="90"/>
      <c r="M28" s="20"/>
      <c r="N28" s="20"/>
      <c r="O28" s="20"/>
      <c r="P28" s="20"/>
      <c r="Q28" s="20"/>
      <c r="R28" s="20"/>
      <c r="S28" s="20"/>
      <c r="T28" s="20"/>
      <c r="U28" s="20"/>
      <c r="V28" s="20"/>
      <c r="W28" s="20"/>
      <c r="X28" s="20"/>
      <c r="Y28" s="20"/>
      <c r="Z28" s="20"/>
    </row>
    <row r="29" ht="12.75" customHeight="1">
      <c r="A29" s="74"/>
      <c r="B29" s="74"/>
      <c r="C29" s="91"/>
      <c r="D29" s="74"/>
      <c r="E29" s="74"/>
      <c r="F29" s="92"/>
      <c r="G29" s="93" t="s">
        <v>136</v>
      </c>
      <c r="H29" s="89"/>
      <c r="I29" s="94" t="s">
        <v>106</v>
      </c>
      <c r="J29" s="81"/>
      <c r="K29" s="89"/>
      <c r="L29" s="90"/>
      <c r="M29" s="20"/>
      <c r="N29" s="20"/>
      <c r="O29" s="20"/>
      <c r="P29" s="20"/>
      <c r="Q29" s="20"/>
      <c r="R29" s="20"/>
      <c r="S29" s="20"/>
      <c r="T29" s="20"/>
      <c r="U29" s="20"/>
      <c r="V29" s="20"/>
      <c r="W29" s="20"/>
      <c r="X29" s="20"/>
      <c r="Y29" s="20"/>
      <c r="Z29" s="20"/>
    </row>
    <row r="30" ht="12.75" customHeight="1">
      <c r="A30" s="74" t="s">
        <v>137</v>
      </c>
      <c r="B30" s="75">
        <v>150.0</v>
      </c>
      <c r="C30" s="76" t="s">
        <v>351</v>
      </c>
      <c r="D30" s="74"/>
      <c r="E30" s="75">
        <v>150.0</v>
      </c>
      <c r="F30" s="77">
        <v>150.0</v>
      </c>
      <c r="G30" s="95" t="s">
        <v>138</v>
      </c>
      <c r="H30" s="79">
        <v>0.0</v>
      </c>
      <c r="I30" s="80"/>
      <c r="J30" s="81"/>
      <c r="K30" s="79">
        <v>0.0</v>
      </c>
      <c r="L30" s="82">
        <v>0.0</v>
      </c>
      <c r="M30" s="20"/>
      <c r="N30" s="20"/>
      <c r="O30" s="20"/>
      <c r="P30" s="20"/>
      <c r="Q30" s="20"/>
      <c r="R30" s="20"/>
      <c r="S30" s="20"/>
      <c r="T30" s="20"/>
      <c r="U30" s="20"/>
      <c r="V30" s="20"/>
      <c r="W30" s="20"/>
      <c r="X30" s="20"/>
      <c r="Y30" s="20"/>
      <c r="Z30" s="20"/>
    </row>
    <row r="31" ht="27.0" customHeight="1">
      <c r="A31" s="74" t="s">
        <v>139</v>
      </c>
      <c r="B31" s="83">
        <v>0.0</v>
      </c>
      <c r="C31" s="76" t="s">
        <v>349</v>
      </c>
      <c r="D31" s="74"/>
      <c r="E31" s="83">
        <v>0.0</v>
      </c>
      <c r="F31" s="84">
        <v>0.0</v>
      </c>
      <c r="G31" s="88" t="s">
        <v>140</v>
      </c>
      <c r="H31" s="87"/>
      <c r="I31" s="88"/>
      <c r="J31" s="81"/>
      <c r="K31" s="89"/>
      <c r="L31" s="90"/>
      <c r="M31" s="20"/>
      <c r="N31" s="20"/>
      <c r="O31" s="20"/>
      <c r="P31" s="20"/>
      <c r="Q31" s="20"/>
      <c r="R31" s="20"/>
      <c r="S31" s="20"/>
      <c r="T31" s="20"/>
      <c r="U31" s="20"/>
      <c r="V31" s="20"/>
      <c r="W31" s="20"/>
      <c r="X31" s="20"/>
      <c r="Y31" s="20"/>
      <c r="Z31" s="20"/>
    </row>
    <row r="32" ht="12.75" customHeight="1">
      <c r="A32" s="74" t="s">
        <v>141</v>
      </c>
      <c r="B32" s="83">
        <v>0.0</v>
      </c>
      <c r="C32" s="76" t="s">
        <v>349</v>
      </c>
      <c r="D32" s="74"/>
      <c r="E32" s="83">
        <v>0.0</v>
      </c>
      <c r="F32" s="84">
        <v>0.0</v>
      </c>
      <c r="G32" s="81" t="s">
        <v>115</v>
      </c>
      <c r="H32" s="79">
        <v>0.0</v>
      </c>
      <c r="I32" s="80"/>
      <c r="J32" s="81"/>
      <c r="K32" s="79">
        <v>0.0</v>
      </c>
      <c r="L32" s="82">
        <v>0.0</v>
      </c>
      <c r="M32" s="20"/>
      <c r="N32" s="20"/>
      <c r="O32" s="20"/>
      <c r="P32" s="20"/>
      <c r="Q32" s="20"/>
      <c r="R32" s="20"/>
      <c r="S32" s="20"/>
      <c r="T32" s="20"/>
      <c r="U32" s="20"/>
      <c r="V32" s="20"/>
      <c r="W32" s="20"/>
      <c r="X32" s="20"/>
      <c r="Y32" s="20"/>
      <c r="Z32" s="20"/>
    </row>
    <row r="33" ht="12.75" customHeight="1">
      <c r="A33" s="74" t="s">
        <v>142</v>
      </c>
      <c r="B33" s="83">
        <v>0.0</v>
      </c>
      <c r="C33" s="76" t="s">
        <v>349</v>
      </c>
      <c r="D33" s="74"/>
      <c r="E33" s="83">
        <v>0.0</v>
      </c>
      <c r="F33" s="84">
        <v>0.0</v>
      </c>
      <c r="G33" s="96" t="s">
        <v>143</v>
      </c>
      <c r="H33" s="89"/>
      <c r="I33" s="94"/>
      <c r="J33" s="96"/>
      <c r="K33" s="89"/>
      <c r="L33" s="90"/>
      <c r="M33" s="20"/>
      <c r="N33" s="20"/>
      <c r="O33" s="20"/>
      <c r="P33" s="20"/>
      <c r="Q33" s="20"/>
      <c r="R33" s="20"/>
      <c r="S33" s="20"/>
      <c r="T33" s="20"/>
      <c r="U33" s="20"/>
      <c r="V33" s="20"/>
      <c r="W33" s="20"/>
      <c r="X33" s="20"/>
      <c r="Y33" s="20"/>
      <c r="Z33" s="20"/>
    </row>
    <row r="34" ht="12.75" customHeight="1">
      <c r="A34" s="97" t="s">
        <v>144</v>
      </c>
      <c r="B34" s="98"/>
      <c r="C34" s="99"/>
      <c r="D34" s="97"/>
      <c r="E34" s="98"/>
      <c r="F34" s="100"/>
      <c r="G34" s="81" t="s">
        <v>117</v>
      </c>
      <c r="H34" s="87">
        <f>SUM(H24:H32)</f>
        <v>0</v>
      </c>
      <c r="I34" s="88"/>
      <c r="J34" s="81"/>
      <c r="K34" s="87">
        <f t="shared" ref="K34:L34" si="3">SUM(K24,K25,K26,K27,K30,K32)</f>
        <v>0</v>
      </c>
      <c r="L34" s="101">
        <f t="shared" si="3"/>
        <v>0</v>
      </c>
      <c r="M34" s="20"/>
      <c r="N34" s="20"/>
      <c r="O34" s="20"/>
      <c r="P34" s="20"/>
      <c r="Q34" s="20"/>
      <c r="R34" s="20"/>
      <c r="S34" s="20"/>
      <c r="T34" s="20"/>
      <c r="U34" s="20"/>
      <c r="V34" s="20"/>
      <c r="W34" s="20"/>
      <c r="X34" s="20"/>
      <c r="Y34" s="20"/>
      <c r="Z34" s="20"/>
    </row>
    <row r="35" ht="12.75" customHeight="1">
      <c r="A35" s="74" t="s">
        <v>115</v>
      </c>
      <c r="B35" s="83"/>
      <c r="C35" s="76" t="s">
        <v>349</v>
      </c>
      <c r="D35" s="74"/>
      <c r="E35" s="83">
        <v>0.0</v>
      </c>
      <c r="F35" s="84">
        <v>0.0</v>
      </c>
      <c r="G35" s="27" t="s">
        <v>145</v>
      </c>
      <c r="H35" s="27"/>
      <c r="I35" s="64"/>
      <c r="J35" s="27"/>
      <c r="K35" s="65"/>
      <c r="L35" s="66"/>
      <c r="M35" s="20"/>
      <c r="N35" s="20"/>
      <c r="O35" s="20"/>
      <c r="P35" s="20"/>
      <c r="Q35" s="20"/>
      <c r="R35" s="20"/>
      <c r="S35" s="20"/>
      <c r="T35" s="20"/>
      <c r="U35" s="20"/>
      <c r="V35" s="20"/>
      <c r="W35" s="20"/>
      <c r="X35" s="20"/>
      <c r="Y35" s="20"/>
      <c r="Z35" s="20"/>
    </row>
    <row r="36" ht="12.75" customHeight="1">
      <c r="A36" s="97" t="s">
        <v>146</v>
      </c>
      <c r="B36" s="97"/>
      <c r="C36" s="102"/>
      <c r="D36" s="97"/>
      <c r="E36" s="98"/>
      <c r="F36" s="100"/>
      <c r="G36" s="30" t="s">
        <v>147</v>
      </c>
      <c r="H36" s="30"/>
      <c r="I36" s="68"/>
      <c r="J36" s="30" t="s">
        <v>94</v>
      </c>
      <c r="K36" s="29"/>
      <c r="L36" s="70"/>
      <c r="M36" s="20"/>
      <c r="N36" s="20"/>
      <c r="O36" s="20"/>
      <c r="P36" s="20"/>
      <c r="Q36" s="20"/>
      <c r="R36" s="20"/>
      <c r="S36" s="20"/>
      <c r="T36" s="20"/>
      <c r="U36" s="20"/>
      <c r="V36" s="20"/>
      <c r="W36" s="20"/>
      <c r="X36" s="20"/>
      <c r="Y36" s="20"/>
      <c r="Z36" s="20"/>
    </row>
    <row r="37" ht="12.75" customHeight="1">
      <c r="A37" s="74" t="s">
        <v>117</v>
      </c>
      <c r="B37" s="103">
        <f>SUM(B24:B35)</f>
        <v>750</v>
      </c>
      <c r="C37" s="104"/>
      <c r="D37" s="74"/>
      <c r="E37" s="103">
        <f t="shared" ref="E37:F37" si="4">SUM(E24:E36)</f>
        <v>350</v>
      </c>
      <c r="F37" s="105">
        <f t="shared" si="4"/>
        <v>350</v>
      </c>
      <c r="G37" s="30" t="s">
        <v>122</v>
      </c>
      <c r="H37" s="30"/>
      <c r="I37" s="68"/>
      <c r="J37" s="30"/>
      <c r="K37" s="29" t="s">
        <v>93</v>
      </c>
      <c r="L37" s="34" t="s">
        <v>92</v>
      </c>
      <c r="M37" s="20"/>
      <c r="N37" s="20"/>
      <c r="O37" s="20"/>
      <c r="P37" s="20"/>
      <c r="Q37" s="20"/>
      <c r="R37" s="20"/>
      <c r="S37" s="20"/>
      <c r="T37" s="20"/>
      <c r="U37" s="20"/>
      <c r="V37" s="20"/>
      <c r="W37" s="20"/>
      <c r="X37" s="20"/>
      <c r="Y37" s="20"/>
      <c r="Z37" s="20"/>
    </row>
    <row r="38" ht="12.75" customHeight="1">
      <c r="A38" s="63" t="s">
        <v>148</v>
      </c>
      <c r="B38" s="27"/>
      <c r="C38" s="64"/>
      <c r="D38" s="27"/>
      <c r="E38" s="27"/>
      <c r="F38" s="67"/>
      <c r="G38" s="72" t="s">
        <v>149</v>
      </c>
      <c r="H38" s="30" t="s">
        <v>97</v>
      </c>
      <c r="I38" s="68" t="s">
        <v>150</v>
      </c>
      <c r="J38" s="30"/>
      <c r="K38" s="29" t="s">
        <v>99</v>
      </c>
      <c r="L38" s="34" t="s">
        <v>100</v>
      </c>
      <c r="M38" s="20"/>
      <c r="N38" s="20"/>
      <c r="O38" s="20"/>
      <c r="P38" s="20"/>
      <c r="Q38" s="20"/>
      <c r="R38" s="20"/>
      <c r="S38" s="20"/>
      <c r="T38" s="20"/>
      <c r="U38" s="20"/>
      <c r="V38" s="20"/>
      <c r="W38" s="20"/>
      <c r="X38" s="20"/>
      <c r="Y38" s="20"/>
      <c r="Z38" s="20"/>
    </row>
    <row r="39" ht="12.75" customHeight="1">
      <c r="A39" s="30" t="s">
        <v>151</v>
      </c>
      <c r="B39" s="30"/>
      <c r="C39" s="68"/>
      <c r="D39" s="30"/>
      <c r="E39" s="30" t="s">
        <v>152</v>
      </c>
      <c r="F39" s="106" t="s">
        <v>153</v>
      </c>
      <c r="G39" s="107" t="s">
        <v>154</v>
      </c>
      <c r="H39" s="108">
        <v>0.0</v>
      </c>
      <c r="I39" s="109"/>
      <c r="J39" s="110"/>
      <c r="K39" s="108">
        <v>0.0</v>
      </c>
      <c r="L39" s="111">
        <v>0.0</v>
      </c>
      <c r="M39" s="20"/>
      <c r="N39" s="20"/>
      <c r="O39" s="20"/>
      <c r="P39" s="20"/>
      <c r="Q39" s="20"/>
      <c r="R39" s="20"/>
      <c r="S39" s="20"/>
      <c r="T39" s="20"/>
      <c r="U39" s="20"/>
      <c r="V39" s="20"/>
      <c r="W39" s="20"/>
      <c r="X39" s="20"/>
      <c r="Y39" s="20"/>
      <c r="Z39" s="20"/>
    </row>
    <row r="40" ht="12.75" customHeight="1">
      <c r="A40" s="30" t="s">
        <v>155</v>
      </c>
      <c r="B40" s="30"/>
      <c r="C40" s="68"/>
      <c r="D40" s="30"/>
      <c r="E40" s="30"/>
      <c r="F40" s="106"/>
      <c r="G40" s="112" t="s">
        <v>156</v>
      </c>
      <c r="H40" s="108">
        <v>0.0</v>
      </c>
      <c r="I40" s="109"/>
      <c r="J40" s="110"/>
      <c r="K40" s="108">
        <v>0.0</v>
      </c>
      <c r="L40" s="111">
        <v>0.0</v>
      </c>
      <c r="M40" s="20"/>
      <c r="N40" s="20"/>
      <c r="O40" s="20"/>
      <c r="P40" s="20"/>
      <c r="Q40" s="20"/>
      <c r="R40" s="20"/>
      <c r="S40" s="20"/>
      <c r="T40" s="20"/>
      <c r="U40" s="20"/>
      <c r="V40" s="20"/>
      <c r="W40" s="20"/>
      <c r="X40" s="20"/>
      <c r="Y40" s="20"/>
      <c r="Z40" s="20"/>
    </row>
    <row r="41" ht="12.75" customHeight="1">
      <c r="A41" s="113" t="s">
        <v>157</v>
      </c>
      <c r="B41" s="30" t="s">
        <v>97</v>
      </c>
      <c r="C41" s="68" t="s">
        <v>150</v>
      </c>
      <c r="D41" s="72"/>
      <c r="E41" s="29" t="s">
        <v>99</v>
      </c>
      <c r="F41" s="34" t="s">
        <v>100</v>
      </c>
      <c r="G41" s="112" t="s">
        <v>158</v>
      </c>
      <c r="H41" s="108">
        <v>0.0</v>
      </c>
      <c r="I41" s="109"/>
      <c r="J41" s="110"/>
      <c r="K41" s="108">
        <v>0.0</v>
      </c>
      <c r="L41" s="111">
        <v>0.0</v>
      </c>
      <c r="M41" s="20"/>
      <c r="N41" s="20"/>
      <c r="O41" s="20"/>
      <c r="P41" s="20"/>
      <c r="Q41" s="20"/>
      <c r="R41" s="20"/>
      <c r="S41" s="20"/>
      <c r="T41" s="20"/>
      <c r="U41" s="20"/>
      <c r="V41" s="20"/>
      <c r="W41" s="20"/>
      <c r="X41" s="20"/>
      <c r="Y41" s="20"/>
      <c r="Z41" s="20"/>
    </row>
    <row r="42" ht="13.5" customHeight="1">
      <c r="A42" s="114" t="s">
        <v>159</v>
      </c>
      <c r="B42" s="115">
        <v>0.0</v>
      </c>
      <c r="C42" s="116"/>
      <c r="D42" s="117"/>
      <c r="E42" s="118"/>
      <c r="F42" s="118"/>
      <c r="G42" s="119" t="s">
        <v>160</v>
      </c>
      <c r="H42" s="108">
        <v>0.0</v>
      </c>
      <c r="I42" s="109"/>
      <c r="J42" s="110"/>
      <c r="K42" s="108">
        <v>0.0</v>
      </c>
      <c r="L42" s="111">
        <v>0.0</v>
      </c>
      <c r="M42" s="20"/>
      <c r="N42" s="20"/>
      <c r="O42" s="20"/>
      <c r="P42" s="20"/>
      <c r="Q42" s="20"/>
      <c r="R42" s="20"/>
      <c r="S42" s="20"/>
      <c r="T42" s="20"/>
      <c r="U42" s="20"/>
      <c r="V42" s="20"/>
      <c r="W42" s="20"/>
      <c r="X42" s="20"/>
      <c r="Y42" s="20"/>
      <c r="Z42" s="20"/>
    </row>
    <row r="43" ht="12.75" customHeight="1">
      <c r="A43" s="114" t="s">
        <v>161</v>
      </c>
      <c r="B43" s="115">
        <v>0.0</v>
      </c>
      <c r="C43" s="116" t="s">
        <v>162</v>
      </c>
      <c r="D43" s="117"/>
      <c r="E43" s="118"/>
      <c r="F43" s="118"/>
      <c r="G43" s="119" t="s">
        <v>163</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164</v>
      </c>
      <c r="B44" s="115">
        <v>0.0</v>
      </c>
      <c r="C44" s="120" t="s">
        <v>165</v>
      </c>
      <c r="D44" s="117"/>
      <c r="E44" s="118"/>
      <c r="F44" s="118"/>
      <c r="G44" s="121" t="s">
        <v>166</v>
      </c>
      <c r="H44" s="108">
        <v>0.0</v>
      </c>
      <c r="I44" s="109"/>
      <c r="J44" s="110"/>
      <c r="K44" s="108">
        <v>0.0</v>
      </c>
      <c r="L44" s="111">
        <v>0.0</v>
      </c>
      <c r="M44" s="20"/>
      <c r="N44" s="20"/>
      <c r="O44" s="20"/>
      <c r="P44" s="20"/>
      <c r="Q44" s="20"/>
      <c r="R44" s="20"/>
      <c r="S44" s="20"/>
      <c r="T44" s="20"/>
      <c r="U44" s="20"/>
      <c r="V44" s="20"/>
      <c r="W44" s="20"/>
      <c r="X44" s="20"/>
      <c r="Y44" s="20"/>
      <c r="Z44" s="20"/>
    </row>
    <row r="45" ht="15.75" customHeight="1">
      <c r="A45" s="114" t="s">
        <v>167</v>
      </c>
      <c r="B45" s="122">
        <v>0.0</v>
      </c>
      <c r="C45" s="120"/>
      <c r="D45" s="117"/>
      <c r="E45" s="122">
        <v>0.0</v>
      </c>
      <c r="F45" s="123">
        <v>0.0</v>
      </c>
      <c r="G45" s="112" t="s">
        <v>117</v>
      </c>
      <c r="H45" s="124">
        <f>SUM(H39:H44)</f>
        <v>0</v>
      </c>
      <c r="I45" s="112"/>
      <c r="J45" s="110"/>
      <c r="K45" s="124">
        <f t="shared" ref="K45:L45" si="5">SUM(K39,K40,K41,K42,K43,K44)</f>
        <v>0</v>
      </c>
      <c r="L45" s="125">
        <f t="shared" si="5"/>
        <v>0</v>
      </c>
      <c r="M45" s="20"/>
      <c r="N45" s="20"/>
      <c r="O45" s="20"/>
      <c r="P45" s="20"/>
      <c r="Q45" s="20"/>
      <c r="R45" s="20"/>
      <c r="S45" s="20"/>
      <c r="T45" s="20"/>
      <c r="U45" s="20"/>
      <c r="V45" s="20"/>
      <c r="W45" s="20"/>
      <c r="X45" s="20"/>
      <c r="Y45" s="20"/>
      <c r="Z45" s="20"/>
    </row>
    <row r="46" ht="15.0" customHeight="1">
      <c r="A46" s="114" t="s">
        <v>168</v>
      </c>
      <c r="B46" s="122">
        <v>0.0</v>
      </c>
      <c r="C46" s="120"/>
      <c r="D46" s="117"/>
      <c r="E46" s="122">
        <v>0.0</v>
      </c>
      <c r="F46" s="123">
        <v>0.0</v>
      </c>
      <c r="G46" s="27" t="s">
        <v>169</v>
      </c>
      <c r="H46" s="27"/>
      <c r="I46" s="64"/>
      <c r="J46" s="27"/>
      <c r="K46" s="65"/>
      <c r="L46" s="66"/>
      <c r="M46" s="20"/>
      <c r="N46" s="20"/>
      <c r="O46" s="20"/>
      <c r="P46" s="20"/>
      <c r="Q46" s="20"/>
      <c r="R46" s="20"/>
      <c r="S46" s="20"/>
      <c r="T46" s="20"/>
      <c r="U46" s="20"/>
      <c r="V46" s="20"/>
      <c r="W46" s="20"/>
      <c r="X46" s="20"/>
      <c r="Y46" s="20"/>
      <c r="Z46" s="20"/>
    </row>
    <row r="47" ht="13.5" customHeight="1">
      <c r="A47" s="114" t="s">
        <v>170</v>
      </c>
      <c r="B47" s="118"/>
      <c r="C47" s="114"/>
      <c r="D47" s="117"/>
      <c r="E47" s="118"/>
      <c r="F47" s="114"/>
      <c r="G47" s="126" t="s">
        <v>171</v>
      </c>
      <c r="H47" s="30" t="s">
        <v>30</v>
      </c>
      <c r="I47" s="68"/>
      <c r="J47" s="30"/>
      <c r="K47" s="69"/>
      <c r="L47" s="70"/>
      <c r="M47" s="20"/>
      <c r="N47" s="20"/>
      <c r="O47" s="20"/>
      <c r="P47" s="20"/>
      <c r="Q47" s="20"/>
      <c r="R47" s="20"/>
      <c r="S47" s="20"/>
      <c r="T47" s="20"/>
      <c r="U47" s="20"/>
      <c r="V47" s="20"/>
      <c r="W47" s="20"/>
      <c r="X47" s="20"/>
      <c r="Y47" s="20"/>
      <c r="Z47" s="20"/>
    </row>
    <row r="48" ht="13.5" customHeight="1">
      <c r="A48" s="114" t="s">
        <v>172</v>
      </c>
      <c r="B48" s="118"/>
      <c r="C48" s="114"/>
      <c r="D48" s="117"/>
      <c r="E48" s="118"/>
      <c r="F48" s="114"/>
      <c r="G48" s="127" t="s">
        <v>173</v>
      </c>
      <c r="H48" s="72"/>
      <c r="I48" s="128"/>
      <c r="J48" s="72"/>
      <c r="K48" s="69"/>
      <c r="L48" s="70"/>
      <c r="M48" s="20"/>
      <c r="N48" s="20"/>
      <c r="O48" s="20"/>
      <c r="P48" s="20"/>
      <c r="Q48" s="20"/>
      <c r="R48" s="20"/>
      <c r="S48" s="20"/>
      <c r="T48" s="20"/>
      <c r="U48" s="20"/>
      <c r="V48" s="20"/>
      <c r="W48" s="20"/>
      <c r="X48" s="20"/>
      <c r="Y48" s="20"/>
      <c r="Z48" s="20"/>
    </row>
    <row r="49" ht="12.0" customHeight="1">
      <c r="A49" s="114" t="s">
        <v>174</v>
      </c>
      <c r="B49" s="118"/>
      <c r="C49" s="114"/>
      <c r="D49" s="117"/>
      <c r="E49" s="129"/>
      <c r="F49" s="130"/>
      <c r="G49" s="30" t="s">
        <v>122</v>
      </c>
      <c r="H49" s="30" t="s">
        <v>352</v>
      </c>
      <c r="I49" s="68" t="s">
        <v>353</v>
      </c>
      <c r="J49" s="30" t="s">
        <v>354</v>
      </c>
      <c r="K49" s="29" t="s">
        <v>355</v>
      </c>
      <c r="L49" s="34" t="s">
        <v>356</v>
      </c>
      <c r="M49" s="20"/>
      <c r="N49" s="20"/>
      <c r="O49" s="20"/>
      <c r="P49" s="20"/>
      <c r="Q49" s="20"/>
      <c r="R49" s="20"/>
      <c r="S49" s="20"/>
      <c r="T49" s="20"/>
      <c r="U49" s="20"/>
      <c r="V49" s="20"/>
      <c r="W49" s="20"/>
      <c r="X49" s="20"/>
      <c r="Y49" s="20"/>
      <c r="Z49" s="20"/>
    </row>
    <row r="50" ht="12.75" customHeight="1">
      <c r="A50" s="117" t="s">
        <v>117</v>
      </c>
      <c r="B50" s="118">
        <f>SUM(B42:B46)</f>
        <v>0</v>
      </c>
      <c r="C50" s="114"/>
      <c r="D50" s="117"/>
      <c r="E50" s="118">
        <f t="shared" ref="E50:F50" si="6">SUM(E45,E46)</f>
        <v>0</v>
      </c>
      <c r="F50" s="131">
        <f t="shared" si="6"/>
        <v>0</v>
      </c>
      <c r="G50" s="132" t="s">
        <v>176</v>
      </c>
      <c r="H50" s="30" t="s">
        <v>97</v>
      </c>
      <c r="I50" s="68" t="s">
        <v>150</v>
      </c>
      <c r="J50" s="72"/>
      <c r="K50" s="29" t="s">
        <v>99</v>
      </c>
      <c r="L50" s="34" t="s">
        <v>100</v>
      </c>
      <c r="M50" s="20"/>
      <c r="N50" s="20"/>
      <c r="O50" s="20"/>
      <c r="P50" s="20"/>
      <c r="Q50" s="20"/>
      <c r="R50" s="20"/>
      <c r="S50" s="20"/>
      <c r="T50" s="20"/>
      <c r="U50" s="20"/>
      <c r="V50" s="20"/>
      <c r="W50" s="20"/>
      <c r="X50" s="20"/>
      <c r="Y50" s="20"/>
      <c r="Z50" s="20"/>
    </row>
    <row r="51" ht="12.75" customHeight="1">
      <c r="A51" s="63" t="s">
        <v>177</v>
      </c>
      <c r="B51" s="27"/>
      <c r="C51" s="64"/>
      <c r="D51" s="27"/>
      <c r="E51" s="65"/>
      <c r="F51" s="66"/>
      <c r="G51" s="133" t="s">
        <v>178</v>
      </c>
      <c r="H51" s="134">
        <v>200.0</v>
      </c>
      <c r="I51" s="135" t="s">
        <v>357</v>
      </c>
      <c r="J51" s="136"/>
      <c r="K51" s="179">
        <v>200.0</v>
      </c>
      <c r="L51" s="180">
        <v>200.0</v>
      </c>
      <c r="M51" s="20"/>
      <c r="N51" s="20"/>
      <c r="O51" s="20"/>
      <c r="P51" s="20"/>
      <c r="Q51" s="20"/>
      <c r="R51" s="20"/>
      <c r="S51" s="20"/>
      <c r="T51" s="20"/>
      <c r="U51" s="20"/>
      <c r="V51" s="20"/>
      <c r="W51" s="20"/>
      <c r="X51" s="20"/>
      <c r="Y51" s="20"/>
      <c r="Z51" s="20"/>
    </row>
    <row r="52" ht="12.75" customHeight="1">
      <c r="A52" s="30" t="s">
        <v>171</v>
      </c>
      <c r="B52" s="30" t="s">
        <v>31</v>
      </c>
      <c r="C52" s="68"/>
      <c r="D52" s="30"/>
      <c r="E52" s="69"/>
      <c r="F52" s="70"/>
      <c r="G52" s="133" t="s">
        <v>179</v>
      </c>
      <c r="H52" s="134">
        <v>0.0</v>
      </c>
      <c r="I52" s="135" t="s">
        <v>349</v>
      </c>
      <c r="J52" s="136"/>
      <c r="K52" s="134">
        <v>0.0</v>
      </c>
      <c r="L52" s="137">
        <v>0.0</v>
      </c>
      <c r="M52" s="20"/>
      <c r="N52" s="20"/>
      <c r="O52" s="20"/>
      <c r="P52" s="20"/>
      <c r="Q52" s="20"/>
      <c r="R52" s="20"/>
      <c r="S52" s="20"/>
      <c r="T52" s="20"/>
      <c r="U52" s="20"/>
      <c r="V52" s="20"/>
      <c r="W52" s="20"/>
      <c r="X52" s="20"/>
      <c r="Y52" s="20"/>
      <c r="Z52" s="20"/>
    </row>
    <row r="53" ht="12.75" customHeight="1">
      <c r="A53" s="132" t="s">
        <v>173</v>
      </c>
      <c r="B53" s="72"/>
      <c r="C53" s="128"/>
      <c r="D53" s="72"/>
      <c r="E53" s="69"/>
      <c r="F53" s="70"/>
      <c r="G53" s="133" t="s">
        <v>180</v>
      </c>
      <c r="H53" s="134">
        <v>2210.0</v>
      </c>
      <c r="I53" s="135" t="s">
        <v>358</v>
      </c>
      <c r="J53" s="136"/>
      <c r="K53" s="179">
        <v>1575.0</v>
      </c>
      <c r="L53" s="180">
        <v>1575.0</v>
      </c>
      <c r="M53" s="20"/>
      <c r="N53" s="20"/>
      <c r="O53" s="20"/>
      <c r="P53" s="20"/>
      <c r="Q53" s="20"/>
      <c r="R53" s="20"/>
      <c r="S53" s="20"/>
      <c r="T53" s="20"/>
      <c r="U53" s="20"/>
      <c r="V53" s="20"/>
      <c r="W53" s="20"/>
      <c r="X53" s="20"/>
      <c r="Y53" s="20"/>
      <c r="Z53" s="20"/>
    </row>
    <row r="54" ht="12.75" customHeight="1">
      <c r="A54" s="30" t="s">
        <v>155</v>
      </c>
      <c r="B54" s="72" t="s">
        <v>359</v>
      </c>
      <c r="C54" s="68" t="s">
        <v>353</v>
      </c>
      <c r="D54" s="30" t="s">
        <v>360</v>
      </c>
      <c r="E54" s="29" t="s">
        <v>361</v>
      </c>
      <c r="F54" s="34" t="s">
        <v>362</v>
      </c>
      <c r="G54" s="133" t="s">
        <v>181</v>
      </c>
      <c r="H54" s="134">
        <v>1250.0</v>
      </c>
      <c r="I54" s="135" t="s">
        <v>363</v>
      </c>
      <c r="J54" s="136"/>
      <c r="K54" s="179">
        <v>1250.0</v>
      </c>
      <c r="L54" s="180">
        <v>1250.0</v>
      </c>
      <c r="M54" s="20"/>
      <c r="N54" s="20"/>
      <c r="O54" s="20"/>
      <c r="P54" s="20"/>
      <c r="Q54" s="20"/>
      <c r="R54" s="20"/>
      <c r="S54" s="20"/>
      <c r="T54" s="20"/>
      <c r="U54" s="20"/>
      <c r="V54" s="20"/>
      <c r="W54" s="20"/>
      <c r="X54" s="20"/>
      <c r="Y54" s="20"/>
      <c r="Z54" s="20"/>
    </row>
    <row r="55" ht="25.5" customHeight="1">
      <c r="A55" s="132" t="s">
        <v>176</v>
      </c>
      <c r="B55" s="138" t="s">
        <v>97</v>
      </c>
      <c r="C55" s="68" t="s">
        <v>150</v>
      </c>
      <c r="D55" s="72"/>
      <c r="E55" s="29" t="s">
        <v>99</v>
      </c>
      <c r="F55" s="34" t="s">
        <v>100</v>
      </c>
      <c r="G55" s="133" t="s">
        <v>182</v>
      </c>
      <c r="H55" s="134">
        <v>750.0</v>
      </c>
      <c r="I55" s="135" t="s">
        <v>364</v>
      </c>
      <c r="J55" s="136"/>
      <c r="K55" s="179">
        <v>750.0</v>
      </c>
      <c r="L55" s="180">
        <v>750.0</v>
      </c>
      <c r="M55" s="20"/>
      <c r="N55" s="20"/>
      <c r="O55" s="20"/>
      <c r="P55" s="20"/>
      <c r="Q55" s="20"/>
      <c r="R55" s="20"/>
      <c r="S55" s="20"/>
      <c r="T55" s="20"/>
      <c r="U55" s="20"/>
      <c r="V55" s="20"/>
      <c r="W55" s="20"/>
      <c r="X55" s="20"/>
      <c r="Y55" s="20"/>
      <c r="Z55" s="20"/>
    </row>
    <row r="56" ht="12.75" customHeight="1">
      <c r="A56" s="139" t="s">
        <v>178</v>
      </c>
      <c r="B56" s="140">
        <v>200.0</v>
      </c>
      <c r="C56" s="141" t="s">
        <v>365</v>
      </c>
      <c r="D56" s="142"/>
      <c r="E56" s="181">
        <v>200.0</v>
      </c>
      <c r="F56" s="182">
        <v>200.0</v>
      </c>
      <c r="G56" s="144" t="s">
        <v>115</v>
      </c>
      <c r="H56" s="134">
        <v>0.0</v>
      </c>
      <c r="I56" s="135" t="s">
        <v>349</v>
      </c>
      <c r="J56" s="136"/>
      <c r="K56" s="134">
        <v>0.0</v>
      </c>
      <c r="L56" s="137">
        <v>0.0</v>
      </c>
      <c r="M56" s="20"/>
      <c r="N56" s="20"/>
      <c r="O56" s="20"/>
      <c r="P56" s="20"/>
      <c r="Q56" s="20"/>
      <c r="R56" s="20"/>
      <c r="S56" s="20"/>
      <c r="T56" s="20"/>
      <c r="U56" s="20"/>
      <c r="V56" s="20"/>
      <c r="W56" s="20"/>
      <c r="X56" s="20"/>
      <c r="Y56" s="20"/>
      <c r="Z56" s="20"/>
    </row>
    <row r="57" ht="25.5" customHeight="1">
      <c r="A57" s="139" t="s">
        <v>179</v>
      </c>
      <c r="B57" s="140">
        <v>0.0</v>
      </c>
      <c r="C57" s="141" t="s">
        <v>349</v>
      </c>
      <c r="D57" s="142"/>
      <c r="E57" s="140">
        <v>0.0</v>
      </c>
      <c r="F57" s="143">
        <v>0.0</v>
      </c>
      <c r="G57" s="145" t="s">
        <v>146</v>
      </c>
      <c r="H57" s="146"/>
      <c r="I57" s="145"/>
      <c r="J57" s="146"/>
      <c r="K57" s="147"/>
      <c r="L57" s="148"/>
      <c r="M57" s="20"/>
      <c r="N57" s="20"/>
      <c r="O57" s="20"/>
      <c r="P57" s="20"/>
      <c r="Q57" s="20"/>
      <c r="R57" s="20"/>
      <c r="S57" s="20"/>
      <c r="T57" s="20"/>
      <c r="U57" s="20"/>
      <c r="V57" s="20"/>
      <c r="W57" s="20"/>
      <c r="X57" s="20"/>
      <c r="Y57" s="20"/>
      <c r="Z57" s="20"/>
    </row>
    <row r="58" ht="12.75" customHeight="1">
      <c r="A58" s="139" t="s">
        <v>180</v>
      </c>
      <c r="B58" s="140">
        <v>1445.0</v>
      </c>
      <c r="C58" s="141" t="s">
        <v>366</v>
      </c>
      <c r="D58" s="142"/>
      <c r="E58" s="181">
        <v>1445.0</v>
      </c>
      <c r="F58" s="182">
        <v>1445.0</v>
      </c>
      <c r="G58" s="149" t="s">
        <v>117</v>
      </c>
      <c r="H58" s="150">
        <f>SUM(H51:H56)</f>
        <v>4410</v>
      </c>
      <c r="I58" s="151"/>
      <c r="J58" s="152"/>
      <c r="K58" s="150">
        <f t="shared" ref="K58:L58" si="7">SUM(K51,K52,K53,K54,K55,K56)</f>
        <v>3775</v>
      </c>
      <c r="L58" s="153">
        <f t="shared" si="7"/>
        <v>3775</v>
      </c>
      <c r="M58" s="20"/>
      <c r="N58" s="20"/>
      <c r="O58" s="20"/>
      <c r="P58" s="20"/>
      <c r="Q58" s="20"/>
      <c r="R58" s="20"/>
      <c r="S58" s="20"/>
      <c r="T58" s="20"/>
      <c r="U58" s="20"/>
      <c r="V58" s="20"/>
      <c r="W58" s="20"/>
      <c r="X58" s="20"/>
      <c r="Y58" s="20"/>
      <c r="Z58" s="20"/>
    </row>
    <row r="59" ht="12.75" customHeight="1">
      <c r="A59" s="139" t="s">
        <v>183</v>
      </c>
      <c r="B59" s="140">
        <v>1250.0</v>
      </c>
      <c r="C59" s="141" t="s">
        <v>363</v>
      </c>
      <c r="D59" s="142"/>
      <c r="E59" s="181">
        <v>1250.0</v>
      </c>
      <c r="F59" s="182">
        <v>1250.0</v>
      </c>
      <c r="G59" s="154" t="s">
        <v>184</v>
      </c>
      <c r="H59" s="20"/>
      <c r="I59" s="20"/>
      <c r="J59" s="20"/>
      <c r="K59" s="20"/>
      <c r="L59" s="20"/>
      <c r="M59" s="20"/>
      <c r="N59" s="20"/>
      <c r="O59" s="20"/>
      <c r="P59" s="20"/>
      <c r="Q59" s="20"/>
      <c r="R59" s="20"/>
      <c r="S59" s="20"/>
      <c r="T59" s="20"/>
      <c r="U59" s="20"/>
      <c r="V59" s="20"/>
      <c r="W59" s="20"/>
      <c r="X59" s="20"/>
      <c r="Y59" s="20"/>
      <c r="Z59" s="20"/>
    </row>
    <row r="60" ht="12.75" customHeight="1">
      <c r="A60" s="139" t="s">
        <v>182</v>
      </c>
      <c r="B60" s="140">
        <v>500.0</v>
      </c>
      <c r="C60" s="141" t="s">
        <v>367</v>
      </c>
      <c r="D60" s="142"/>
      <c r="E60" s="181">
        <v>500.0</v>
      </c>
      <c r="F60" s="182">
        <v>500.0</v>
      </c>
      <c r="G60" s="155"/>
      <c r="H60" s="20"/>
      <c r="I60" s="20"/>
      <c r="J60" s="20"/>
      <c r="K60" s="20"/>
      <c r="L60" s="20"/>
      <c r="M60" s="20"/>
      <c r="N60" s="20"/>
      <c r="O60" s="20"/>
      <c r="P60" s="20"/>
      <c r="Q60" s="20"/>
      <c r="R60" s="20"/>
      <c r="S60" s="20"/>
      <c r="T60" s="20"/>
      <c r="U60" s="20"/>
      <c r="V60" s="20"/>
      <c r="W60" s="20"/>
      <c r="X60" s="20"/>
      <c r="Y60" s="20"/>
      <c r="Z60" s="20"/>
    </row>
    <row r="61" ht="12.75" customHeight="1">
      <c r="A61" s="156" t="s">
        <v>115</v>
      </c>
      <c r="B61" s="140">
        <v>0.0</v>
      </c>
      <c r="C61" s="141" t="s">
        <v>349</v>
      </c>
      <c r="D61" s="142"/>
      <c r="E61" s="140">
        <v>0.0</v>
      </c>
      <c r="F61" s="143">
        <v>0.0</v>
      </c>
      <c r="G61" s="157"/>
      <c r="H61" s="20"/>
      <c r="I61" s="20"/>
      <c r="J61" s="20"/>
      <c r="K61" s="20"/>
      <c r="L61" s="20"/>
      <c r="M61" s="20"/>
      <c r="N61" s="20"/>
      <c r="O61" s="20"/>
      <c r="P61" s="20"/>
      <c r="Q61" s="20"/>
      <c r="R61" s="20"/>
      <c r="S61" s="20"/>
      <c r="T61" s="20"/>
      <c r="U61" s="20"/>
      <c r="V61" s="20"/>
      <c r="W61" s="20"/>
      <c r="X61" s="20"/>
      <c r="Y61" s="20"/>
      <c r="Z61" s="20"/>
    </row>
    <row r="62" ht="12.75" customHeight="1">
      <c r="A62" s="158" t="s">
        <v>146</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117</v>
      </c>
      <c r="B63" s="163">
        <f>SUM(H56:H62)</f>
        <v>4410</v>
      </c>
      <c r="C63" s="164"/>
      <c r="D63" s="142"/>
      <c r="E63" s="163">
        <f t="shared" ref="E63:F63" si="8">SUM(E56,E57,E58,E59,E60,E61)</f>
        <v>3395</v>
      </c>
      <c r="F63" s="165">
        <f t="shared" si="8"/>
        <v>3395</v>
      </c>
      <c r="G63" s="157"/>
      <c r="H63" s="20"/>
      <c r="I63" s="20"/>
      <c r="J63" s="20"/>
      <c r="K63" s="20"/>
      <c r="L63" s="20"/>
      <c r="M63" s="20"/>
      <c r="N63" s="20"/>
      <c r="O63" s="20"/>
      <c r="P63" s="20"/>
      <c r="Q63" s="20"/>
      <c r="R63" s="20"/>
      <c r="S63" s="20"/>
      <c r="T63" s="20"/>
      <c r="U63" s="20"/>
      <c r="V63" s="20"/>
      <c r="W63" s="20"/>
      <c r="X63" s="20"/>
      <c r="Y63" s="20"/>
      <c r="Z63" s="20"/>
    </row>
    <row r="64" ht="12.75" customHeight="1">
      <c r="A64" s="63" t="s">
        <v>185</v>
      </c>
      <c r="B64" s="27"/>
      <c r="C64" s="27"/>
      <c r="D64" s="67"/>
      <c r="E64" s="166">
        <f t="shared" ref="E64:F64" si="9">SUM(E20,K20,K34,E50,K45,E63,K58)</f>
        <v>7170</v>
      </c>
      <c r="F64" s="167">
        <f t="shared" si="9"/>
        <v>7170</v>
      </c>
      <c r="G64" s="157"/>
      <c r="H64" s="20"/>
      <c r="I64" s="20"/>
      <c r="J64" s="20"/>
      <c r="K64" s="20"/>
      <c r="L64" s="20"/>
      <c r="M64" s="20"/>
      <c r="N64" s="20"/>
      <c r="O64" s="20"/>
      <c r="P64" s="20"/>
      <c r="Q64" s="20"/>
      <c r="R64" s="20"/>
      <c r="S64" s="20"/>
      <c r="T64" s="20"/>
      <c r="U64" s="20"/>
      <c r="V64" s="20"/>
      <c r="W64" s="20"/>
      <c r="X64" s="20"/>
      <c r="Y64" s="20"/>
      <c r="Z64" s="20"/>
    </row>
    <row r="65" ht="12.75" customHeight="1">
      <c r="A65" s="25" t="s">
        <v>186</v>
      </c>
      <c r="B65" s="25"/>
      <c r="C65" s="25"/>
      <c r="D65" s="168"/>
      <c r="E65" s="166">
        <f t="shared" ref="E65:F65" si="10">E37</f>
        <v>350</v>
      </c>
      <c r="F65" s="167">
        <f t="shared" si="10"/>
        <v>350</v>
      </c>
      <c r="G65" s="169"/>
      <c r="H65" s="20"/>
      <c r="I65" s="20"/>
      <c r="J65" s="20"/>
      <c r="K65" s="20"/>
      <c r="L65" s="20"/>
      <c r="M65" s="20"/>
      <c r="N65" s="20"/>
      <c r="O65" s="20"/>
      <c r="P65" s="20"/>
      <c r="Q65" s="20"/>
      <c r="R65" s="20"/>
      <c r="S65" s="20"/>
      <c r="T65" s="20"/>
      <c r="U65" s="20"/>
      <c r="V65" s="20"/>
      <c r="W65" s="20"/>
      <c r="X65" s="20"/>
      <c r="Y65" s="20"/>
      <c r="Z65" s="20"/>
    </row>
    <row r="66" ht="12.75" customHeight="1">
      <c r="A66" s="24" t="s">
        <v>187</v>
      </c>
      <c r="B66" s="25"/>
      <c r="C66" s="25"/>
      <c r="D66" s="25"/>
      <c r="E66" s="167">
        <f t="shared" ref="E66:F66" si="11">SUM(E64:E65)</f>
        <v>7520</v>
      </c>
      <c r="F66" s="167">
        <f t="shared" si="11"/>
        <v>7520</v>
      </c>
      <c r="G66" s="20"/>
      <c r="H66" s="20"/>
      <c r="I66" s="20"/>
      <c r="J66" s="20"/>
      <c r="K66" s="20"/>
      <c r="L66" s="20"/>
      <c r="M66" s="20"/>
      <c r="N66" s="20"/>
      <c r="O66" s="20"/>
      <c r="P66" s="20"/>
      <c r="Q66" s="20"/>
      <c r="R66" s="20"/>
      <c r="S66" s="20"/>
      <c r="T66" s="20"/>
      <c r="U66" s="20"/>
      <c r="V66" s="20"/>
      <c r="W66" s="20"/>
      <c r="X66" s="20"/>
      <c r="Y66" s="20"/>
      <c r="Z66" s="20"/>
    </row>
    <row r="67" ht="12.75" customHeight="1">
      <c r="A67" s="25" t="s">
        <v>188</v>
      </c>
      <c r="B67" s="25"/>
      <c r="C67" s="25"/>
      <c r="D67" s="25"/>
      <c r="E67" s="170" t="s">
        <v>189</v>
      </c>
      <c r="F67" s="171" t="s">
        <v>190</v>
      </c>
      <c r="G67" s="172" t="s">
        <v>191</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192</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7" t="s">
        <v>368</v>
      </c>
      <c r="B1" s="18" t="s">
        <v>369</v>
      </c>
      <c r="C1" s="18" t="s">
        <v>78</v>
      </c>
      <c r="D1" s="18" t="s">
        <v>370</v>
      </c>
      <c r="E1" s="18" t="s">
        <v>371</v>
      </c>
      <c r="F1" s="18" t="s">
        <v>81</v>
      </c>
      <c r="G1" s="19" t="s">
        <v>372</v>
      </c>
      <c r="H1" s="20"/>
      <c r="I1" s="20"/>
      <c r="J1" s="20"/>
      <c r="K1" s="21" t="s">
        <v>373</v>
      </c>
      <c r="L1" s="22"/>
      <c r="M1" s="20"/>
      <c r="N1" s="23"/>
      <c r="O1" s="20"/>
      <c r="P1" s="20"/>
      <c r="Q1" s="20"/>
      <c r="R1" s="20"/>
      <c r="S1" s="20"/>
      <c r="T1" s="20"/>
      <c r="U1" s="20"/>
      <c r="V1" s="20"/>
      <c r="W1" s="20"/>
      <c r="X1" s="20"/>
      <c r="Y1" s="20"/>
      <c r="Z1" s="20"/>
    </row>
    <row r="2" ht="12.75" customHeight="1">
      <c r="A2" s="24" t="s">
        <v>219</v>
      </c>
      <c r="B2" s="25"/>
      <c r="C2" s="25"/>
      <c r="D2" s="25"/>
      <c r="E2" s="26"/>
      <c r="F2" s="26"/>
      <c r="G2" s="25" t="s">
        <v>85</v>
      </c>
      <c r="H2" s="27"/>
      <c r="I2" s="27"/>
      <c r="J2" s="27"/>
      <c r="K2" s="26"/>
      <c r="L2" s="28"/>
      <c r="M2" s="20"/>
      <c r="N2" s="20"/>
      <c r="O2" s="20"/>
      <c r="P2" s="20"/>
      <c r="Q2" s="20"/>
      <c r="R2" s="20"/>
      <c r="S2" s="20"/>
      <c r="T2" s="20"/>
      <c r="U2" s="20"/>
      <c r="V2" s="20"/>
      <c r="W2" s="20"/>
      <c r="X2" s="20"/>
      <c r="Y2" s="20"/>
      <c r="Z2" s="20"/>
    </row>
    <row r="3" ht="12.75" customHeight="1">
      <c r="A3" s="29" t="s">
        <v>220</v>
      </c>
      <c r="B3" s="30" t="s">
        <v>92</v>
      </c>
      <c r="C3" s="30" t="s">
        <v>93</v>
      </c>
      <c r="D3" s="30" t="s">
        <v>94</v>
      </c>
      <c r="E3" s="29" t="s">
        <v>95</v>
      </c>
      <c r="F3" s="32"/>
      <c r="G3" s="29" t="s">
        <v>91</v>
      </c>
      <c r="H3" s="30" t="s">
        <v>92</v>
      </c>
      <c r="I3" s="30" t="s">
        <v>93</v>
      </c>
      <c r="J3" s="30" t="s">
        <v>94</v>
      </c>
      <c r="K3" s="29" t="s">
        <v>95</v>
      </c>
      <c r="L3" s="32"/>
      <c r="M3" s="20"/>
      <c r="N3" s="20"/>
      <c r="O3" s="20"/>
      <c r="P3" s="20"/>
      <c r="Q3" s="20"/>
      <c r="R3" s="20"/>
      <c r="S3" s="20"/>
      <c r="T3" s="20"/>
      <c r="U3" s="20"/>
      <c r="V3" s="20"/>
      <c r="W3" s="20"/>
      <c r="X3" s="20"/>
      <c r="Y3" s="20"/>
      <c r="Z3" s="20"/>
    </row>
    <row r="4" ht="12.75" customHeight="1">
      <c r="A4" s="33" t="s">
        <v>96</v>
      </c>
      <c r="B4" s="29" t="s">
        <v>97</v>
      </c>
      <c r="C4" s="29" t="s">
        <v>98</v>
      </c>
      <c r="D4" s="29"/>
      <c r="E4" s="29" t="s">
        <v>99</v>
      </c>
      <c r="F4" s="34" t="s">
        <v>100</v>
      </c>
      <c r="G4" s="33" t="s">
        <v>96</v>
      </c>
      <c r="H4" s="30" t="s">
        <v>97</v>
      </c>
      <c r="I4" s="30" t="s">
        <v>98</v>
      </c>
      <c r="J4" s="30"/>
      <c r="K4" s="29" t="s">
        <v>99</v>
      </c>
      <c r="L4" s="34" t="s">
        <v>100</v>
      </c>
      <c r="M4" s="20"/>
      <c r="N4" s="20"/>
      <c r="O4" s="20"/>
      <c r="P4" s="20"/>
      <c r="Q4" s="20"/>
      <c r="R4" s="20"/>
      <c r="S4" s="20"/>
      <c r="T4" s="20"/>
      <c r="U4" s="20"/>
      <c r="V4" s="20"/>
      <c r="W4" s="20"/>
      <c r="X4" s="20"/>
      <c r="Y4" s="20"/>
      <c r="Z4" s="20"/>
    </row>
    <row r="5" ht="12.75" customHeight="1">
      <c r="A5" s="35" t="s">
        <v>101</v>
      </c>
      <c r="B5" s="36">
        <v>0.0</v>
      </c>
      <c r="C5" s="37"/>
      <c r="D5" s="38"/>
      <c r="E5" s="36">
        <v>0.0</v>
      </c>
      <c r="F5" s="45">
        <v>0.0</v>
      </c>
      <c r="G5" s="41" t="s">
        <v>101</v>
      </c>
      <c r="H5" s="42">
        <v>0.0</v>
      </c>
      <c r="I5" s="43"/>
      <c r="J5" s="41"/>
      <c r="K5" s="42">
        <v>0.0</v>
      </c>
      <c r="L5" s="44">
        <v>0.0</v>
      </c>
      <c r="M5" s="20"/>
      <c r="N5" s="20"/>
      <c r="O5" s="20"/>
      <c r="P5" s="20"/>
      <c r="Q5" s="20"/>
      <c r="R5" s="20"/>
      <c r="S5" s="20"/>
      <c r="T5" s="20"/>
      <c r="U5" s="20"/>
      <c r="V5" s="20"/>
      <c r="W5" s="20"/>
      <c r="X5" s="20"/>
      <c r="Y5" s="20"/>
      <c r="Z5" s="20"/>
    </row>
    <row r="6" ht="12.75" customHeight="1">
      <c r="A6" s="35" t="s">
        <v>102</v>
      </c>
      <c r="B6" s="36">
        <v>0.0</v>
      </c>
      <c r="C6" s="37"/>
      <c r="D6" s="38"/>
      <c r="E6" s="36">
        <v>0.0</v>
      </c>
      <c r="F6" s="45">
        <v>0.0</v>
      </c>
      <c r="G6" s="41" t="s">
        <v>102</v>
      </c>
      <c r="H6" s="42">
        <v>0.0</v>
      </c>
      <c r="I6" s="43"/>
      <c r="J6" s="41"/>
      <c r="K6" s="42">
        <v>0.0</v>
      </c>
      <c r="L6" s="44">
        <v>0.0</v>
      </c>
      <c r="M6" s="20"/>
      <c r="N6" s="20"/>
      <c r="O6" s="20"/>
      <c r="P6" s="20"/>
      <c r="Q6" s="20"/>
      <c r="R6" s="20"/>
      <c r="S6" s="20"/>
      <c r="T6" s="20"/>
      <c r="U6" s="20"/>
      <c r="V6" s="20"/>
      <c r="W6" s="20"/>
      <c r="X6" s="20"/>
      <c r="Y6" s="20"/>
      <c r="Z6" s="20"/>
    </row>
    <row r="7" ht="12.75" customHeight="1">
      <c r="A7" s="35" t="s">
        <v>103</v>
      </c>
      <c r="B7" s="36">
        <v>0.0</v>
      </c>
      <c r="C7" s="37"/>
      <c r="D7" s="38"/>
      <c r="E7" s="36">
        <v>0.0</v>
      </c>
      <c r="F7" s="45">
        <v>0.0</v>
      </c>
      <c r="G7" s="41" t="s">
        <v>103</v>
      </c>
      <c r="H7" s="42">
        <v>0.0</v>
      </c>
      <c r="I7" s="43"/>
      <c r="J7" s="41"/>
      <c r="K7" s="42">
        <v>0.0</v>
      </c>
      <c r="L7" s="44">
        <v>0.0</v>
      </c>
      <c r="M7" s="20"/>
      <c r="N7" s="20"/>
      <c r="O7" s="20"/>
      <c r="P7" s="20"/>
      <c r="Q7" s="20"/>
      <c r="R7" s="20"/>
      <c r="S7" s="20"/>
      <c r="T7" s="20"/>
      <c r="U7" s="20"/>
      <c r="V7" s="20"/>
      <c r="W7" s="20"/>
      <c r="X7" s="20"/>
      <c r="Y7" s="20"/>
      <c r="Z7" s="20"/>
    </row>
    <row r="8" ht="12.75" customHeight="1">
      <c r="A8" s="35" t="s">
        <v>104</v>
      </c>
      <c r="B8" s="36">
        <v>0.0</v>
      </c>
      <c r="C8" s="37"/>
      <c r="D8" s="38"/>
      <c r="E8" s="36">
        <v>0.0</v>
      </c>
      <c r="F8" s="45">
        <v>0.0</v>
      </c>
      <c r="G8" s="41" t="s">
        <v>104</v>
      </c>
      <c r="H8" s="42">
        <v>0.0</v>
      </c>
      <c r="I8" s="43"/>
      <c r="J8" s="41"/>
      <c r="K8" s="42">
        <v>0.0</v>
      </c>
      <c r="L8" s="44">
        <v>0.0</v>
      </c>
      <c r="M8" s="20"/>
      <c r="N8" s="20"/>
      <c r="O8" s="20"/>
      <c r="P8" s="20"/>
      <c r="Q8" s="20"/>
      <c r="R8" s="20"/>
      <c r="S8" s="20"/>
      <c r="T8" s="20"/>
      <c r="U8" s="20"/>
      <c r="V8" s="20"/>
      <c r="W8" s="20"/>
      <c r="X8" s="20"/>
      <c r="Y8" s="20"/>
      <c r="Z8" s="20"/>
    </row>
    <row r="9" ht="12.75" customHeight="1">
      <c r="A9" s="38" t="s">
        <v>105</v>
      </c>
      <c r="B9" s="36">
        <v>0.0</v>
      </c>
      <c r="C9" s="37" t="s">
        <v>106</v>
      </c>
      <c r="D9" s="38"/>
      <c r="E9" s="46"/>
      <c r="F9" s="47"/>
      <c r="G9" s="41" t="s">
        <v>105</v>
      </c>
      <c r="H9" s="48">
        <v>0.0</v>
      </c>
      <c r="I9" s="49" t="s">
        <v>106</v>
      </c>
      <c r="J9" s="41"/>
      <c r="K9" s="50"/>
      <c r="L9" s="51"/>
      <c r="M9" s="20"/>
      <c r="N9" s="20"/>
      <c r="O9" s="20"/>
      <c r="P9" s="20"/>
      <c r="Q9" s="20"/>
      <c r="R9" s="20"/>
      <c r="S9" s="20"/>
      <c r="T9" s="20"/>
      <c r="U9" s="20"/>
      <c r="V9" s="20"/>
      <c r="W9" s="20"/>
      <c r="X9" s="20"/>
      <c r="Y9" s="20"/>
      <c r="Z9" s="20"/>
    </row>
    <row r="10" ht="12.75" customHeight="1">
      <c r="A10" s="52" t="s">
        <v>107</v>
      </c>
      <c r="B10" s="36"/>
      <c r="C10" s="37"/>
      <c r="D10" s="38"/>
      <c r="E10" s="36">
        <v>0.0</v>
      </c>
      <c r="F10" s="45">
        <v>0.0</v>
      </c>
      <c r="G10" s="53" t="s">
        <v>107</v>
      </c>
      <c r="H10" s="42"/>
      <c r="I10" s="43"/>
      <c r="J10" s="41"/>
      <c r="K10" s="42">
        <v>0.0</v>
      </c>
      <c r="L10" s="44">
        <v>0.0</v>
      </c>
      <c r="M10" s="20"/>
      <c r="N10" s="20"/>
      <c r="O10" s="20"/>
      <c r="P10" s="20"/>
      <c r="Q10" s="20"/>
      <c r="R10" s="20"/>
      <c r="S10" s="20"/>
      <c r="T10" s="20"/>
      <c r="U10" s="20"/>
      <c r="V10" s="20"/>
      <c r="W10" s="20"/>
      <c r="X10" s="20"/>
      <c r="Y10" s="20"/>
      <c r="Z10" s="20"/>
    </row>
    <row r="11" ht="12.75" customHeight="1">
      <c r="A11" s="52" t="s">
        <v>108</v>
      </c>
      <c r="B11" s="36"/>
      <c r="C11" s="37"/>
      <c r="D11" s="38"/>
      <c r="E11" s="36">
        <v>0.0</v>
      </c>
      <c r="F11" s="45">
        <v>0.0</v>
      </c>
      <c r="G11" s="53" t="s">
        <v>108</v>
      </c>
      <c r="H11" s="42"/>
      <c r="I11" s="43"/>
      <c r="J11" s="41"/>
      <c r="K11" s="42">
        <v>0.0</v>
      </c>
      <c r="L11" s="44">
        <v>0.0</v>
      </c>
      <c r="M11" s="20"/>
      <c r="N11" s="20"/>
      <c r="O11" s="20"/>
      <c r="P11" s="20"/>
      <c r="Q11" s="20"/>
      <c r="R11" s="20"/>
      <c r="S11" s="20"/>
      <c r="T11" s="20"/>
      <c r="U11" s="20"/>
      <c r="V11" s="20"/>
      <c r="W11" s="20"/>
      <c r="X11" s="20"/>
      <c r="Y11" s="20"/>
      <c r="Z11" s="20"/>
    </row>
    <row r="12" ht="12.75" customHeight="1">
      <c r="A12" s="52" t="s">
        <v>109</v>
      </c>
      <c r="B12" s="36"/>
      <c r="C12" s="37"/>
      <c r="D12" s="38"/>
      <c r="E12" s="36"/>
      <c r="F12" s="45"/>
      <c r="G12" s="53" t="s">
        <v>109</v>
      </c>
      <c r="H12" s="42"/>
      <c r="I12" s="43"/>
      <c r="J12" s="41"/>
      <c r="K12" s="42">
        <v>0.0</v>
      </c>
      <c r="L12" s="44">
        <v>0.0</v>
      </c>
      <c r="M12" s="20"/>
      <c r="N12" s="20"/>
      <c r="O12" s="20"/>
      <c r="P12" s="20"/>
      <c r="Q12" s="20"/>
      <c r="R12" s="20"/>
      <c r="S12" s="20"/>
      <c r="T12" s="20"/>
      <c r="U12" s="20"/>
      <c r="V12" s="20"/>
      <c r="W12" s="20"/>
      <c r="X12" s="20"/>
      <c r="Y12" s="20"/>
      <c r="Z12" s="20"/>
    </row>
    <row r="13" ht="12.75" customHeight="1">
      <c r="A13" s="52" t="s">
        <v>111</v>
      </c>
      <c r="B13" s="36"/>
      <c r="C13" s="37"/>
      <c r="D13" s="38"/>
      <c r="E13" s="36"/>
      <c r="F13" s="45"/>
      <c r="G13" s="53" t="s">
        <v>111</v>
      </c>
      <c r="H13" s="42"/>
      <c r="I13" s="43"/>
      <c r="J13" s="41"/>
      <c r="K13" s="42">
        <v>0.0</v>
      </c>
      <c r="L13" s="44">
        <v>0.0</v>
      </c>
      <c r="M13" s="20"/>
      <c r="N13" s="20"/>
      <c r="O13" s="20"/>
      <c r="P13" s="20"/>
      <c r="Q13" s="20"/>
      <c r="R13" s="20"/>
      <c r="S13" s="20"/>
      <c r="T13" s="20"/>
      <c r="U13" s="20"/>
      <c r="V13" s="20"/>
      <c r="W13" s="20"/>
      <c r="X13" s="20"/>
      <c r="Y13" s="20"/>
      <c r="Z13" s="20"/>
    </row>
    <row r="14" ht="12.75" customHeight="1">
      <c r="A14" s="52" t="s">
        <v>112</v>
      </c>
      <c r="B14" s="36"/>
      <c r="C14" s="37"/>
      <c r="D14" s="38"/>
      <c r="E14" s="36"/>
      <c r="F14" s="45"/>
      <c r="G14" s="53" t="s">
        <v>112</v>
      </c>
      <c r="H14" s="42"/>
      <c r="I14" s="43"/>
      <c r="J14" s="41"/>
      <c r="K14" s="42">
        <v>0.0</v>
      </c>
      <c r="L14" s="44">
        <v>0.0</v>
      </c>
      <c r="M14" s="20"/>
      <c r="N14" s="20"/>
      <c r="O14" s="20"/>
      <c r="P14" s="20"/>
      <c r="Q14" s="20"/>
      <c r="R14" s="20"/>
      <c r="S14" s="20"/>
      <c r="T14" s="20"/>
      <c r="U14" s="20"/>
      <c r="V14" s="20"/>
      <c r="W14" s="20"/>
      <c r="X14" s="20"/>
      <c r="Y14" s="20"/>
      <c r="Z14" s="20"/>
    </row>
    <row r="15" ht="12.75" customHeight="1">
      <c r="A15" s="52" t="s">
        <v>113</v>
      </c>
      <c r="B15" s="36"/>
      <c r="C15" s="37"/>
      <c r="D15" s="38"/>
      <c r="E15" s="36">
        <v>0.0</v>
      </c>
      <c r="F15" s="45">
        <v>0.0</v>
      </c>
      <c r="G15" s="53" t="s">
        <v>113</v>
      </c>
      <c r="H15" s="42"/>
      <c r="I15" s="43"/>
      <c r="J15" s="41"/>
      <c r="K15" s="42">
        <v>0.0</v>
      </c>
      <c r="L15" s="44">
        <v>0.0</v>
      </c>
      <c r="M15" s="20"/>
      <c r="N15" s="20"/>
      <c r="O15" s="20"/>
      <c r="P15" s="20"/>
      <c r="Q15" s="20"/>
      <c r="R15" s="20"/>
      <c r="S15" s="20"/>
      <c r="T15" s="20"/>
      <c r="U15" s="20"/>
      <c r="V15" s="20"/>
      <c r="W15" s="20"/>
      <c r="X15" s="20"/>
      <c r="Y15" s="20"/>
      <c r="Z15" s="20"/>
    </row>
    <row r="16" ht="26.25" customHeight="1">
      <c r="A16" s="54" t="s">
        <v>114</v>
      </c>
      <c r="B16" s="55"/>
      <c r="C16" s="54"/>
      <c r="D16" s="38"/>
      <c r="E16" s="46"/>
      <c r="F16" s="47"/>
      <c r="G16" s="41" t="s">
        <v>114</v>
      </c>
      <c r="H16" s="48"/>
      <c r="I16" s="56"/>
      <c r="J16" s="41"/>
      <c r="K16" s="50"/>
      <c r="L16" s="51"/>
      <c r="M16" s="20"/>
      <c r="N16" s="20"/>
      <c r="O16" s="20"/>
      <c r="P16" s="20"/>
      <c r="Q16" s="20"/>
      <c r="R16" s="20"/>
      <c r="S16" s="20"/>
      <c r="T16" s="20"/>
      <c r="U16" s="20"/>
      <c r="V16" s="20"/>
      <c r="W16" s="20"/>
      <c r="X16" s="20"/>
      <c r="Y16" s="20"/>
      <c r="Z16" s="20"/>
    </row>
    <row r="17" ht="12.75" customHeight="1">
      <c r="A17" s="38" t="s">
        <v>115</v>
      </c>
      <c r="B17" s="36"/>
      <c r="C17" s="37"/>
      <c r="D17" s="38"/>
      <c r="E17" s="36">
        <v>0.0</v>
      </c>
      <c r="F17" s="45">
        <v>0.0</v>
      </c>
      <c r="G17" s="41" t="s">
        <v>115</v>
      </c>
      <c r="H17" s="42"/>
      <c r="I17" s="43"/>
      <c r="J17" s="41"/>
      <c r="K17" s="42">
        <v>0.0</v>
      </c>
      <c r="L17" s="44">
        <v>0.0</v>
      </c>
      <c r="M17" s="20"/>
      <c r="N17" s="20"/>
      <c r="O17" s="20"/>
      <c r="P17" s="20"/>
      <c r="Q17" s="20"/>
      <c r="R17" s="20"/>
      <c r="S17" s="20"/>
      <c r="T17" s="20"/>
      <c r="U17" s="20"/>
      <c r="V17" s="20"/>
      <c r="W17" s="20"/>
      <c r="X17" s="20"/>
      <c r="Y17" s="20"/>
      <c r="Z17" s="20"/>
    </row>
    <row r="18" ht="12.75" customHeight="1">
      <c r="A18" s="38" t="s">
        <v>115</v>
      </c>
      <c r="B18" s="36"/>
      <c r="C18" s="37"/>
      <c r="D18" s="38"/>
      <c r="E18" s="36">
        <v>0.0</v>
      </c>
      <c r="F18" s="45">
        <v>0.0</v>
      </c>
      <c r="G18" s="41" t="s">
        <v>115</v>
      </c>
      <c r="H18" s="42"/>
      <c r="I18" s="43"/>
      <c r="J18" s="41"/>
      <c r="K18" s="42">
        <v>0.0</v>
      </c>
      <c r="L18" s="44">
        <v>0.0</v>
      </c>
      <c r="M18" s="20"/>
      <c r="N18" s="20"/>
      <c r="O18" s="20"/>
      <c r="P18" s="20"/>
      <c r="Q18" s="20"/>
      <c r="R18" s="20"/>
      <c r="S18" s="20"/>
      <c r="T18" s="20"/>
      <c r="U18" s="20"/>
      <c r="V18" s="20"/>
      <c r="W18" s="20"/>
      <c r="X18" s="20"/>
      <c r="Y18" s="20"/>
      <c r="Z18" s="20"/>
    </row>
    <row r="19" ht="12.75" customHeight="1">
      <c r="A19" s="57" t="s">
        <v>116</v>
      </c>
      <c r="B19" s="58"/>
      <c r="C19" s="59"/>
      <c r="D19" s="57"/>
      <c r="E19" s="46"/>
      <c r="F19" s="47"/>
      <c r="G19" s="60" t="s">
        <v>116</v>
      </c>
      <c r="H19" s="50"/>
      <c r="I19" s="49"/>
      <c r="J19" s="60"/>
      <c r="K19" s="50"/>
      <c r="L19" s="51"/>
      <c r="M19" s="20"/>
      <c r="N19" s="20"/>
      <c r="O19" s="20"/>
      <c r="P19" s="20"/>
      <c r="Q19" s="20"/>
      <c r="R19" s="20"/>
      <c r="S19" s="20"/>
      <c r="T19" s="20"/>
      <c r="U19" s="20"/>
      <c r="V19" s="20"/>
      <c r="W19" s="20"/>
      <c r="X19" s="20"/>
      <c r="Y19" s="20"/>
      <c r="Z19" s="20"/>
    </row>
    <row r="20" ht="12.75" customHeight="1">
      <c r="A20" s="38" t="s">
        <v>117</v>
      </c>
      <c r="B20" s="55">
        <f>SUM(B5:B18)</f>
        <v>0</v>
      </c>
      <c r="C20" s="55"/>
      <c r="D20" s="38"/>
      <c r="E20" s="55">
        <f t="shared" ref="E20:F20" si="1">SUM(E5,E6,E7,E8,E10,E11,E15,E17,E18)</f>
        <v>0</v>
      </c>
      <c r="F20" s="61">
        <f t="shared" si="1"/>
        <v>0</v>
      </c>
      <c r="G20" s="41" t="s">
        <v>117</v>
      </c>
      <c r="H20" s="48">
        <f>SUM(H5:H18)</f>
        <v>0</v>
      </c>
      <c r="I20" s="56"/>
      <c r="J20" s="41"/>
      <c r="K20" s="48">
        <f t="shared" ref="K20:L20" si="2">SUM(K5:K19)</f>
        <v>0</v>
      </c>
      <c r="L20" s="62">
        <f t="shared" si="2"/>
        <v>0</v>
      </c>
      <c r="M20" s="20"/>
      <c r="N20" s="20"/>
      <c r="O20" s="20"/>
      <c r="P20" s="20"/>
      <c r="Q20" s="20"/>
      <c r="R20" s="20"/>
      <c r="S20" s="20"/>
      <c r="T20" s="20"/>
      <c r="U20" s="20"/>
      <c r="V20" s="20"/>
      <c r="W20" s="20"/>
      <c r="X20" s="20"/>
      <c r="Y20" s="20"/>
      <c r="Z20" s="20"/>
    </row>
    <row r="21" ht="12.75" customHeight="1">
      <c r="A21" s="63" t="s">
        <v>118</v>
      </c>
      <c r="B21" s="27"/>
      <c r="C21" s="64"/>
      <c r="D21" s="27"/>
      <c r="E21" s="65"/>
      <c r="F21" s="66"/>
      <c r="G21" s="27" t="s">
        <v>119</v>
      </c>
      <c r="H21" s="27"/>
      <c r="I21" s="64"/>
      <c r="J21" s="27" t="s">
        <v>94</v>
      </c>
      <c r="K21" s="27" t="s">
        <v>120</v>
      </c>
      <c r="L21" s="67" t="s">
        <v>121</v>
      </c>
      <c r="M21" s="20"/>
      <c r="N21" s="20"/>
      <c r="O21" s="20"/>
      <c r="P21" s="20"/>
      <c r="Q21" s="20"/>
      <c r="R21" s="20"/>
      <c r="S21" s="20"/>
      <c r="T21" s="20"/>
      <c r="U21" s="20"/>
      <c r="V21" s="20"/>
      <c r="W21" s="20"/>
      <c r="X21" s="20"/>
      <c r="Y21" s="20"/>
      <c r="Z21" s="20"/>
    </row>
    <row r="22" ht="12.75" customHeight="1">
      <c r="A22" s="30"/>
      <c r="B22" s="30"/>
      <c r="C22" s="68"/>
      <c r="D22" s="30"/>
      <c r="E22" s="69"/>
      <c r="F22" s="70"/>
      <c r="G22" s="29" t="s">
        <v>122</v>
      </c>
      <c r="H22" s="29"/>
      <c r="I22" s="71"/>
      <c r="J22" s="29"/>
      <c r="K22" s="29" t="s">
        <v>93</v>
      </c>
      <c r="L22" s="34" t="s">
        <v>92</v>
      </c>
      <c r="M22" s="20"/>
      <c r="N22" s="20"/>
      <c r="O22" s="20"/>
      <c r="P22" s="20"/>
      <c r="Q22" s="20"/>
      <c r="R22" s="20"/>
      <c r="S22" s="20"/>
      <c r="T22" s="20"/>
      <c r="U22" s="20"/>
      <c r="V22" s="20"/>
      <c r="W22" s="20"/>
      <c r="X22" s="20"/>
      <c r="Y22" s="20"/>
      <c r="Z22" s="20"/>
    </row>
    <row r="23" ht="12.75" customHeight="1">
      <c r="A23" s="72"/>
      <c r="B23" s="30" t="s">
        <v>97</v>
      </c>
      <c r="C23" s="68" t="s">
        <v>98</v>
      </c>
      <c r="D23" s="30"/>
      <c r="E23" s="29" t="s">
        <v>99</v>
      </c>
      <c r="F23" s="34" t="s">
        <v>100</v>
      </c>
      <c r="G23" s="73" t="s">
        <v>123</v>
      </c>
      <c r="H23" s="29" t="s">
        <v>97</v>
      </c>
      <c r="I23" s="71" t="s">
        <v>98</v>
      </c>
      <c r="J23" s="29"/>
      <c r="K23" s="29" t="s">
        <v>99</v>
      </c>
      <c r="L23" s="34" t="s">
        <v>100</v>
      </c>
      <c r="M23" s="20"/>
      <c r="N23" s="20"/>
      <c r="O23" s="20"/>
      <c r="P23" s="20"/>
      <c r="Q23" s="20"/>
      <c r="R23" s="20"/>
      <c r="S23" s="20"/>
      <c r="T23" s="20"/>
      <c r="U23" s="20"/>
      <c r="V23" s="20"/>
      <c r="W23" s="20"/>
      <c r="X23" s="20"/>
      <c r="Y23" s="20"/>
      <c r="Z23" s="20"/>
    </row>
    <row r="24" ht="12.75" customHeight="1">
      <c r="A24" s="74" t="s">
        <v>124</v>
      </c>
      <c r="B24" s="75">
        <v>0.0</v>
      </c>
      <c r="C24" s="76"/>
      <c r="D24" s="74"/>
      <c r="E24" s="83">
        <v>0.0</v>
      </c>
      <c r="F24" s="84">
        <v>0.0</v>
      </c>
      <c r="G24" s="78" t="s">
        <v>126</v>
      </c>
      <c r="H24" s="79">
        <v>0.0</v>
      </c>
      <c r="I24" s="80"/>
      <c r="J24" s="81"/>
      <c r="K24" s="79">
        <v>0.0</v>
      </c>
      <c r="L24" s="82">
        <v>0.0</v>
      </c>
      <c r="M24" s="20"/>
      <c r="N24" s="20"/>
      <c r="O24" s="20"/>
      <c r="P24" s="20"/>
      <c r="Q24" s="20"/>
      <c r="R24" s="20"/>
      <c r="S24" s="20"/>
      <c r="T24" s="20"/>
      <c r="U24" s="20"/>
      <c r="V24" s="20"/>
      <c r="W24" s="20"/>
      <c r="X24" s="20"/>
      <c r="Y24" s="20"/>
      <c r="Z24" s="20"/>
    </row>
    <row r="25" ht="12.75" customHeight="1">
      <c r="A25" s="74" t="s">
        <v>127</v>
      </c>
      <c r="B25" s="75">
        <v>150.0</v>
      </c>
      <c r="C25" s="76" t="s">
        <v>374</v>
      </c>
      <c r="D25" s="74"/>
      <c r="E25" s="75">
        <v>150.0</v>
      </c>
      <c r="F25" s="77">
        <v>150.0</v>
      </c>
      <c r="G25" s="78" t="s">
        <v>128</v>
      </c>
      <c r="H25" s="79">
        <v>0.0</v>
      </c>
      <c r="I25" s="80"/>
      <c r="J25" s="81"/>
      <c r="K25" s="79">
        <v>0.0</v>
      </c>
      <c r="L25" s="82">
        <v>0.0</v>
      </c>
      <c r="M25" s="20"/>
      <c r="N25" s="20"/>
      <c r="O25" s="20"/>
      <c r="P25" s="20"/>
      <c r="Q25" s="20"/>
      <c r="R25" s="20"/>
      <c r="S25" s="20"/>
      <c r="T25" s="20"/>
      <c r="U25" s="20"/>
      <c r="V25" s="20"/>
      <c r="W25" s="20"/>
      <c r="X25" s="20"/>
      <c r="Y25" s="20"/>
      <c r="Z25" s="20"/>
    </row>
    <row r="26" ht="12.75" customHeight="1">
      <c r="A26" s="74" t="s">
        <v>129</v>
      </c>
      <c r="B26" s="75">
        <v>50.0</v>
      </c>
      <c r="C26" s="76" t="s">
        <v>375</v>
      </c>
      <c r="D26" s="74"/>
      <c r="E26" s="75">
        <v>50.0</v>
      </c>
      <c r="F26" s="77">
        <v>50.0</v>
      </c>
      <c r="G26" s="78" t="s">
        <v>130</v>
      </c>
      <c r="H26" s="79">
        <v>0.0</v>
      </c>
      <c r="I26" s="80"/>
      <c r="J26" s="81"/>
      <c r="K26" s="79">
        <v>0.0</v>
      </c>
      <c r="L26" s="82">
        <v>0.0</v>
      </c>
      <c r="M26" s="20"/>
      <c r="N26" s="20"/>
      <c r="O26" s="20"/>
      <c r="P26" s="20"/>
      <c r="Q26" s="20"/>
      <c r="R26" s="20"/>
      <c r="S26" s="20"/>
      <c r="T26" s="20"/>
      <c r="U26" s="20"/>
      <c r="V26" s="20"/>
      <c r="W26" s="20"/>
      <c r="X26" s="20"/>
      <c r="Y26" s="20"/>
      <c r="Z26" s="20"/>
    </row>
    <row r="27" ht="12.75" customHeight="1">
      <c r="A27" s="74" t="s">
        <v>131</v>
      </c>
      <c r="B27" s="85">
        <v>150.0</v>
      </c>
      <c r="C27" s="76" t="s">
        <v>376</v>
      </c>
      <c r="D27" s="74"/>
      <c r="E27" s="85">
        <v>150.0</v>
      </c>
      <c r="F27" s="77">
        <v>150.0</v>
      </c>
      <c r="G27" s="81" t="s">
        <v>133</v>
      </c>
      <c r="H27" s="79">
        <v>0.0</v>
      </c>
      <c r="I27" s="80"/>
      <c r="J27" s="81"/>
      <c r="K27" s="79">
        <v>0.0</v>
      </c>
      <c r="L27" s="82">
        <v>0.0</v>
      </c>
      <c r="M27" s="20"/>
      <c r="N27" s="20"/>
      <c r="O27" s="20"/>
      <c r="P27" s="20"/>
      <c r="Q27" s="20"/>
      <c r="R27" s="20"/>
      <c r="S27" s="20"/>
      <c r="T27" s="20"/>
      <c r="U27" s="20"/>
      <c r="V27" s="20"/>
      <c r="W27" s="20"/>
      <c r="X27" s="20"/>
      <c r="Y27" s="20"/>
      <c r="Z27" s="20"/>
    </row>
    <row r="28" ht="12.75" customHeight="1">
      <c r="A28" s="74" t="s">
        <v>134</v>
      </c>
      <c r="B28" s="85">
        <v>250.0</v>
      </c>
      <c r="C28" s="76" t="s">
        <v>377</v>
      </c>
      <c r="D28" s="74"/>
      <c r="E28" s="85">
        <v>250.0</v>
      </c>
      <c r="F28" s="77">
        <v>250.0</v>
      </c>
      <c r="G28" s="78" t="s">
        <v>135</v>
      </c>
      <c r="H28" s="87"/>
      <c r="I28" s="88"/>
      <c r="J28" s="81"/>
      <c r="K28" s="89"/>
      <c r="L28" s="90"/>
      <c r="M28" s="20"/>
      <c r="N28" s="20"/>
      <c r="O28" s="20"/>
      <c r="P28" s="20"/>
      <c r="Q28" s="20"/>
      <c r="R28" s="20"/>
      <c r="S28" s="20"/>
      <c r="T28" s="20"/>
      <c r="U28" s="20"/>
      <c r="V28" s="20"/>
      <c r="W28" s="20"/>
      <c r="X28" s="20"/>
      <c r="Y28" s="20"/>
      <c r="Z28" s="20"/>
    </row>
    <row r="29" ht="12.75" customHeight="1">
      <c r="A29" s="74"/>
      <c r="B29" s="74"/>
      <c r="C29" s="91"/>
      <c r="D29" s="74"/>
      <c r="E29" s="74"/>
      <c r="F29" s="92"/>
      <c r="G29" s="93" t="s">
        <v>136</v>
      </c>
      <c r="H29" s="89"/>
      <c r="I29" s="94" t="s">
        <v>106</v>
      </c>
      <c r="J29" s="81"/>
      <c r="K29" s="89"/>
      <c r="L29" s="90"/>
      <c r="M29" s="20"/>
      <c r="N29" s="20"/>
      <c r="O29" s="20"/>
      <c r="P29" s="20"/>
      <c r="Q29" s="20"/>
      <c r="R29" s="20"/>
      <c r="S29" s="20"/>
      <c r="T29" s="20"/>
      <c r="U29" s="20"/>
      <c r="V29" s="20"/>
      <c r="W29" s="20"/>
      <c r="X29" s="20"/>
      <c r="Y29" s="20"/>
      <c r="Z29" s="20"/>
    </row>
    <row r="30" ht="12.75" customHeight="1">
      <c r="A30" s="74" t="s">
        <v>137</v>
      </c>
      <c r="B30" s="83">
        <v>0.0</v>
      </c>
      <c r="C30" s="76"/>
      <c r="D30" s="74"/>
      <c r="E30" s="83">
        <v>0.0</v>
      </c>
      <c r="F30" s="84">
        <v>0.0</v>
      </c>
      <c r="G30" s="95" t="s">
        <v>138</v>
      </c>
      <c r="H30" s="79">
        <v>0.0</v>
      </c>
      <c r="I30" s="80"/>
      <c r="J30" s="81"/>
      <c r="K30" s="79">
        <v>0.0</v>
      </c>
      <c r="L30" s="82">
        <v>0.0</v>
      </c>
      <c r="M30" s="20"/>
      <c r="N30" s="20"/>
      <c r="O30" s="20"/>
      <c r="P30" s="20"/>
      <c r="Q30" s="20"/>
      <c r="R30" s="20"/>
      <c r="S30" s="20"/>
      <c r="T30" s="20"/>
      <c r="U30" s="20"/>
      <c r="V30" s="20"/>
      <c r="W30" s="20"/>
      <c r="X30" s="20"/>
      <c r="Y30" s="20"/>
      <c r="Z30" s="20"/>
    </row>
    <row r="31" ht="27.0" customHeight="1">
      <c r="A31" s="74" t="s">
        <v>139</v>
      </c>
      <c r="B31" s="83">
        <v>0.0</v>
      </c>
      <c r="C31" s="76"/>
      <c r="D31" s="74"/>
      <c r="E31" s="83">
        <v>0.0</v>
      </c>
      <c r="F31" s="84">
        <v>0.0</v>
      </c>
      <c r="G31" s="88" t="s">
        <v>140</v>
      </c>
      <c r="H31" s="87"/>
      <c r="I31" s="88"/>
      <c r="J31" s="81"/>
      <c r="K31" s="89"/>
      <c r="L31" s="90"/>
      <c r="M31" s="20"/>
      <c r="N31" s="20"/>
      <c r="O31" s="20"/>
      <c r="P31" s="20"/>
      <c r="Q31" s="20"/>
      <c r="R31" s="20"/>
      <c r="S31" s="20"/>
      <c r="T31" s="20"/>
      <c r="U31" s="20"/>
      <c r="V31" s="20"/>
      <c r="W31" s="20"/>
      <c r="X31" s="20"/>
      <c r="Y31" s="20"/>
      <c r="Z31" s="20"/>
    </row>
    <row r="32" ht="12.75" customHeight="1">
      <c r="A32" s="74" t="s">
        <v>141</v>
      </c>
      <c r="B32" s="83">
        <v>0.0</v>
      </c>
      <c r="C32" s="76"/>
      <c r="D32" s="74"/>
      <c r="E32" s="83">
        <v>0.0</v>
      </c>
      <c r="F32" s="84">
        <v>0.0</v>
      </c>
      <c r="G32" s="81" t="s">
        <v>115</v>
      </c>
      <c r="H32" s="79">
        <v>0.0</v>
      </c>
      <c r="I32" s="80"/>
      <c r="J32" s="81"/>
      <c r="K32" s="79">
        <v>0.0</v>
      </c>
      <c r="L32" s="82">
        <v>0.0</v>
      </c>
      <c r="M32" s="20"/>
      <c r="N32" s="20"/>
      <c r="O32" s="20"/>
      <c r="P32" s="20"/>
      <c r="Q32" s="20"/>
      <c r="R32" s="20"/>
      <c r="S32" s="20"/>
      <c r="T32" s="20"/>
      <c r="U32" s="20"/>
      <c r="V32" s="20"/>
      <c r="W32" s="20"/>
      <c r="X32" s="20"/>
      <c r="Y32" s="20"/>
      <c r="Z32" s="20"/>
    </row>
    <row r="33" ht="12.75" customHeight="1">
      <c r="A33" s="74" t="s">
        <v>142</v>
      </c>
      <c r="B33" s="83">
        <v>0.0</v>
      </c>
      <c r="C33" s="76"/>
      <c r="D33" s="74"/>
      <c r="E33" s="83">
        <v>0.0</v>
      </c>
      <c r="F33" s="84">
        <v>0.0</v>
      </c>
      <c r="G33" s="96" t="s">
        <v>143</v>
      </c>
      <c r="H33" s="89"/>
      <c r="I33" s="94"/>
      <c r="J33" s="96"/>
      <c r="K33" s="89"/>
      <c r="L33" s="90"/>
      <c r="M33" s="20"/>
      <c r="N33" s="20"/>
      <c r="O33" s="20"/>
      <c r="P33" s="20"/>
      <c r="Q33" s="20"/>
      <c r="R33" s="20"/>
      <c r="S33" s="20"/>
      <c r="T33" s="20"/>
      <c r="U33" s="20"/>
      <c r="V33" s="20"/>
      <c r="W33" s="20"/>
      <c r="X33" s="20"/>
      <c r="Y33" s="20"/>
      <c r="Z33" s="20"/>
    </row>
    <row r="34" ht="12.75" customHeight="1">
      <c r="A34" s="97" t="s">
        <v>144</v>
      </c>
      <c r="B34" s="98"/>
      <c r="C34" s="99"/>
      <c r="D34" s="97"/>
      <c r="E34" s="98"/>
      <c r="F34" s="100"/>
      <c r="G34" s="81" t="s">
        <v>117</v>
      </c>
      <c r="H34" s="87">
        <f>SUM(H24:H32)</f>
        <v>0</v>
      </c>
      <c r="I34" s="88"/>
      <c r="J34" s="81"/>
      <c r="K34" s="87">
        <f t="shared" ref="K34:L34" si="3">SUM(K24,K25,K26,K27,K30,K32)</f>
        <v>0</v>
      </c>
      <c r="L34" s="101">
        <f t="shared" si="3"/>
        <v>0</v>
      </c>
      <c r="M34" s="20"/>
      <c r="N34" s="20"/>
      <c r="O34" s="20"/>
      <c r="P34" s="20"/>
      <c r="Q34" s="20"/>
      <c r="R34" s="20"/>
      <c r="S34" s="20"/>
      <c r="T34" s="20"/>
      <c r="U34" s="20"/>
      <c r="V34" s="20"/>
      <c r="W34" s="20"/>
      <c r="X34" s="20"/>
      <c r="Y34" s="20"/>
      <c r="Z34" s="20"/>
    </row>
    <row r="35" ht="12.75" customHeight="1">
      <c r="A35" s="74" t="s">
        <v>115</v>
      </c>
      <c r="B35" s="83"/>
      <c r="C35" s="76"/>
      <c r="D35" s="74"/>
      <c r="E35" s="83">
        <v>0.0</v>
      </c>
      <c r="F35" s="84">
        <v>0.0</v>
      </c>
      <c r="G35" s="27" t="s">
        <v>145</v>
      </c>
      <c r="H35" s="27" t="s">
        <v>378</v>
      </c>
      <c r="I35" s="64"/>
      <c r="J35" s="27"/>
      <c r="K35" s="65"/>
      <c r="L35" s="66"/>
      <c r="M35" s="20"/>
      <c r="N35" s="20"/>
      <c r="O35" s="20"/>
      <c r="P35" s="20"/>
      <c r="Q35" s="20"/>
      <c r="R35" s="20"/>
      <c r="S35" s="20"/>
      <c r="T35" s="20"/>
      <c r="U35" s="20"/>
      <c r="V35" s="20"/>
      <c r="W35" s="20"/>
      <c r="X35" s="20"/>
      <c r="Y35" s="20"/>
      <c r="Z35" s="20"/>
    </row>
    <row r="36" ht="12.75" customHeight="1">
      <c r="A36" s="97" t="s">
        <v>146</v>
      </c>
      <c r="B36" s="97"/>
      <c r="C36" s="102"/>
      <c r="D36" s="97"/>
      <c r="E36" s="98"/>
      <c r="F36" s="100"/>
      <c r="G36" s="30" t="s">
        <v>147</v>
      </c>
      <c r="H36" s="30" t="s">
        <v>379</v>
      </c>
      <c r="I36" s="68"/>
      <c r="J36" s="30" t="s">
        <v>380</v>
      </c>
      <c r="K36" s="29"/>
      <c r="L36" s="70"/>
      <c r="M36" s="20"/>
      <c r="N36" s="20"/>
      <c r="O36" s="20"/>
      <c r="P36" s="20"/>
      <c r="Q36" s="20"/>
      <c r="R36" s="20"/>
      <c r="S36" s="20"/>
      <c r="T36" s="20"/>
      <c r="U36" s="20"/>
      <c r="V36" s="20"/>
      <c r="W36" s="20"/>
      <c r="X36" s="20"/>
      <c r="Y36" s="20"/>
      <c r="Z36" s="20"/>
    </row>
    <row r="37" ht="12.75" customHeight="1">
      <c r="A37" s="74" t="s">
        <v>117</v>
      </c>
      <c r="B37" s="103">
        <f>SUM(B24:B35)</f>
        <v>600</v>
      </c>
      <c r="C37" s="104"/>
      <c r="D37" s="74"/>
      <c r="E37" s="103">
        <f t="shared" ref="E37:F37" si="4">SUM(E24:E36)</f>
        <v>600</v>
      </c>
      <c r="F37" s="105">
        <f t="shared" si="4"/>
        <v>600</v>
      </c>
      <c r="G37" s="30" t="s">
        <v>122</v>
      </c>
      <c r="H37" s="30" t="s">
        <v>381</v>
      </c>
      <c r="I37" s="68"/>
      <c r="J37" s="30"/>
      <c r="K37" s="29" t="s">
        <v>252</v>
      </c>
      <c r="L37" s="34" t="s">
        <v>382</v>
      </c>
      <c r="M37" s="20"/>
      <c r="N37" s="20"/>
      <c r="O37" s="20"/>
      <c r="P37" s="20"/>
      <c r="Q37" s="20"/>
      <c r="R37" s="20"/>
      <c r="S37" s="20"/>
      <c r="T37" s="20"/>
      <c r="U37" s="20"/>
      <c r="V37" s="20"/>
      <c r="W37" s="20"/>
      <c r="X37" s="20"/>
      <c r="Y37" s="20"/>
      <c r="Z37" s="20"/>
    </row>
    <row r="38" ht="12.75" customHeight="1">
      <c r="A38" s="63" t="s">
        <v>148</v>
      </c>
      <c r="B38" s="27"/>
      <c r="C38" s="64"/>
      <c r="D38" s="27"/>
      <c r="E38" s="27"/>
      <c r="F38" s="67"/>
      <c r="G38" s="72" t="s">
        <v>149</v>
      </c>
      <c r="H38" s="30" t="s">
        <v>97</v>
      </c>
      <c r="I38" s="68" t="s">
        <v>150</v>
      </c>
      <c r="J38" s="30"/>
      <c r="K38" s="29" t="s">
        <v>99</v>
      </c>
      <c r="L38" s="34" t="s">
        <v>100</v>
      </c>
      <c r="M38" s="20"/>
      <c r="N38" s="20"/>
      <c r="O38" s="20"/>
      <c r="P38" s="20"/>
      <c r="Q38" s="20"/>
      <c r="R38" s="20"/>
      <c r="S38" s="20"/>
      <c r="T38" s="20"/>
      <c r="U38" s="20"/>
      <c r="V38" s="20"/>
      <c r="W38" s="20"/>
      <c r="X38" s="20"/>
      <c r="Y38" s="20"/>
      <c r="Z38" s="20"/>
    </row>
    <row r="39" ht="12.75" customHeight="1">
      <c r="A39" s="30" t="s">
        <v>151</v>
      </c>
      <c r="B39" s="30"/>
      <c r="C39" s="68"/>
      <c r="D39" s="30"/>
      <c r="E39" s="30" t="s">
        <v>152</v>
      </c>
      <c r="F39" s="106" t="s">
        <v>153</v>
      </c>
      <c r="G39" s="107" t="s">
        <v>154</v>
      </c>
      <c r="H39" s="108">
        <v>450.0</v>
      </c>
      <c r="I39" s="109" t="s">
        <v>383</v>
      </c>
      <c r="J39" s="110"/>
      <c r="K39" s="189">
        <v>450.0</v>
      </c>
      <c r="L39" s="190">
        <v>450.0</v>
      </c>
      <c r="M39" s="20"/>
      <c r="N39" s="20"/>
      <c r="O39" s="20"/>
      <c r="P39" s="20"/>
      <c r="Q39" s="20"/>
      <c r="R39" s="20"/>
      <c r="S39" s="20"/>
      <c r="T39" s="20"/>
      <c r="U39" s="20"/>
      <c r="V39" s="20"/>
      <c r="W39" s="20"/>
      <c r="X39" s="20"/>
      <c r="Y39" s="20"/>
      <c r="Z39" s="20"/>
    </row>
    <row r="40" ht="12.75" customHeight="1">
      <c r="A40" s="30" t="s">
        <v>155</v>
      </c>
      <c r="B40" s="30"/>
      <c r="C40" s="68"/>
      <c r="D40" s="30"/>
      <c r="E40" s="30"/>
      <c r="F40" s="106"/>
      <c r="G40" s="112" t="s">
        <v>156</v>
      </c>
      <c r="H40" s="108">
        <v>0.0</v>
      </c>
      <c r="I40" s="109"/>
      <c r="J40" s="110"/>
      <c r="K40" s="108">
        <v>0.0</v>
      </c>
      <c r="L40" s="111">
        <v>0.0</v>
      </c>
      <c r="M40" s="20"/>
      <c r="N40" s="20"/>
      <c r="O40" s="20"/>
      <c r="P40" s="20"/>
      <c r="Q40" s="20"/>
      <c r="R40" s="20"/>
      <c r="S40" s="20"/>
      <c r="T40" s="20"/>
      <c r="U40" s="20"/>
      <c r="V40" s="20"/>
      <c r="W40" s="20"/>
      <c r="X40" s="20"/>
      <c r="Y40" s="20"/>
      <c r="Z40" s="20"/>
    </row>
    <row r="41" ht="12.75" customHeight="1">
      <c r="A41" s="113" t="s">
        <v>157</v>
      </c>
      <c r="B41" s="30" t="s">
        <v>97</v>
      </c>
      <c r="C41" s="68" t="s">
        <v>150</v>
      </c>
      <c r="D41" s="72"/>
      <c r="E41" s="29" t="s">
        <v>99</v>
      </c>
      <c r="F41" s="34" t="s">
        <v>100</v>
      </c>
      <c r="G41" s="112" t="s">
        <v>158</v>
      </c>
      <c r="H41" s="108">
        <v>225.0</v>
      </c>
      <c r="I41" s="109" t="s">
        <v>384</v>
      </c>
      <c r="J41" s="110"/>
      <c r="K41" s="189">
        <v>225.0</v>
      </c>
      <c r="L41" s="190">
        <v>225.0</v>
      </c>
      <c r="M41" s="20"/>
      <c r="N41" s="20"/>
      <c r="O41" s="20"/>
      <c r="P41" s="20"/>
      <c r="Q41" s="20"/>
      <c r="R41" s="20"/>
      <c r="S41" s="20"/>
      <c r="T41" s="20"/>
      <c r="U41" s="20"/>
      <c r="V41" s="20"/>
      <c r="W41" s="20"/>
      <c r="X41" s="20"/>
      <c r="Y41" s="20"/>
      <c r="Z41" s="20"/>
    </row>
    <row r="42" ht="13.5" customHeight="1">
      <c r="A42" s="114" t="s">
        <v>159</v>
      </c>
      <c r="B42" s="115">
        <v>0.0</v>
      </c>
      <c r="C42" s="116"/>
      <c r="D42" s="117"/>
      <c r="E42" s="118"/>
      <c r="F42" s="118"/>
      <c r="G42" s="119" t="s">
        <v>160</v>
      </c>
      <c r="H42" s="108">
        <v>0.0</v>
      </c>
      <c r="I42" s="109"/>
      <c r="J42" s="110"/>
      <c r="K42" s="108">
        <v>0.0</v>
      </c>
      <c r="L42" s="111">
        <v>0.0</v>
      </c>
      <c r="M42" s="20"/>
      <c r="N42" s="20"/>
      <c r="O42" s="20"/>
      <c r="P42" s="20"/>
      <c r="Q42" s="20"/>
      <c r="R42" s="20"/>
      <c r="S42" s="20"/>
      <c r="T42" s="20"/>
      <c r="U42" s="20"/>
      <c r="V42" s="20"/>
      <c r="W42" s="20"/>
      <c r="X42" s="20"/>
      <c r="Y42" s="20"/>
      <c r="Z42" s="20"/>
    </row>
    <row r="43" ht="12.75" customHeight="1">
      <c r="A43" s="114" t="s">
        <v>161</v>
      </c>
      <c r="B43" s="115">
        <v>0.0</v>
      </c>
      <c r="C43" s="116" t="s">
        <v>162</v>
      </c>
      <c r="D43" s="117"/>
      <c r="E43" s="118"/>
      <c r="F43" s="118"/>
      <c r="G43" s="119" t="s">
        <v>163</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164</v>
      </c>
      <c r="B44" s="115">
        <v>0.0</v>
      </c>
      <c r="C44" s="120" t="s">
        <v>165</v>
      </c>
      <c r="D44" s="117"/>
      <c r="E44" s="118"/>
      <c r="F44" s="118"/>
      <c r="G44" s="121" t="s">
        <v>166</v>
      </c>
      <c r="H44" s="108">
        <v>0.0</v>
      </c>
      <c r="I44" s="109"/>
      <c r="J44" s="110"/>
      <c r="K44" s="108">
        <v>0.0</v>
      </c>
      <c r="L44" s="111">
        <v>0.0</v>
      </c>
      <c r="M44" s="20"/>
      <c r="N44" s="20"/>
      <c r="O44" s="20"/>
      <c r="P44" s="20"/>
      <c r="Q44" s="20"/>
      <c r="R44" s="20"/>
      <c r="S44" s="20"/>
      <c r="T44" s="20"/>
      <c r="U44" s="20"/>
      <c r="V44" s="20"/>
      <c r="W44" s="20"/>
      <c r="X44" s="20"/>
      <c r="Y44" s="20"/>
      <c r="Z44" s="20"/>
    </row>
    <row r="45" ht="15.75" customHeight="1">
      <c r="A45" s="114" t="s">
        <v>167</v>
      </c>
      <c r="B45" s="122">
        <v>0.0</v>
      </c>
      <c r="C45" s="120"/>
      <c r="D45" s="117"/>
      <c r="E45" s="122">
        <v>0.0</v>
      </c>
      <c r="F45" s="123">
        <v>0.0</v>
      </c>
      <c r="G45" s="112" t="s">
        <v>117</v>
      </c>
      <c r="H45" s="124">
        <f>SUM(H39:H44)</f>
        <v>675</v>
      </c>
      <c r="I45" s="112"/>
      <c r="J45" s="110"/>
      <c r="K45" s="124">
        <f t="shared" ref="K45:L45" si="5">SUM(K39,K40,K41,K42,K43,K44)</f>
        <v>675</v>
      </c>
      <c r="L45" s="125">
        <f t="shared" si="5"/>
        <v>675</v>
      </c>
      <c r="M45" s="20"/>
      <c r="N45" s="20"/>
      <c r="O45" s="20"/>
      <c r="P45" s="20"/>
      <c r="Q45" s="20"/>
      <c r="R45" s="20"/>
      <c r="S45" s="20"/>
      <c r="T45" s="20"/>
      <c r="U45" s="20"/>
      <c r="V45" s="20"/>
      <c r="W45" s="20"/>
      <c r="X45" s="20"/>
      <c r="Y45" s="20"/>
      <c r="Z45" s="20"/>
    </row>
    <row r="46" ht="15.0" customHeight="1">
      <c r="A46" s="114" t="s">
        <v>168</v>
      </c>
      <c r="B46" s="122">
        <v>0.0</v>
      </c>
      <c r="C46" s="120"/>
      <c r="D46" s="117"/>
      <c r="E46" s="122">
        <v>0.0</v>
      </c>
      <c r="F46" s="123">
        <v>0.0</v>
      </c>
      <c r="G46" s="27" t="s">
        <v>169</v>
      </c>
      <c r="H46" s="27"/>
      <c r="I46" s="64"/>
      <c r="J46" s="27"/>
      <c r="K46" s="65"/>
      <c r="L46" s="66"/>
      <c r="M46" s="20"/>
      <c r="N46" s="20"/>
      <c r="O46" s="20"/>
      <c r="P46" s="20"/>
      <c r="Q46" s="20"/>
      <c r="R46" s="20"/>
      <c r="S46" s="20"/>
      <c r="T46" s="20"/>
      <c r="U46" s="20"/>
      <c r="V46" s="20"/>
      <c r="W46" s="20"/>
      <c r="X46" s="20"/>
      <c r="Y46" s="20"/>
      <c r="Z46" s="20"/>
    </row>
    <row r="47" ht="13.5" customHeight="1">
      <c r="A47" s="114" t="s">
        <v>170</v>
      </c>
      <c r="B47" s="118"/>
      <c r="C47" s="114"/>
      <c r="D47" s="117"/>
      <c r="E47" s="118"/>
      <c r="F47" s="114"/>
      <c r="G47" s="126" t="s">
        <v>171</v>
      </c>
      <c r="H47" s="30"/>
      <c r="I47" s="68"/>
      <c r="J47" s="30"/>
      <c r="K47" s="69"/>
      <c r="L47" s="70"/>
      <c r="M47" s="20"/>
      <c r="N47" s="20"/>
      <c r="O47" s="20"/>
      <c r="P47" s="20"/>
      <c r="Q47" s="20"/>
      <c r="R47" s="20"/>
      <c r="S47" s="20"/>
      <c r="T47" s="20"/>
      <c r="U47" s="20"/>
      <c r="V47" s="20"/>
      <c r="W47" s="20"/>
      <c r="X47" s="20"/>
      <c r="Y47" s="20"/>
      <c r="Z47" s="20"/>
    </row>
    <row r="48" ht="13.5" customHeight="1">
      <c r="A48" s="114" t="s">
        <v>172</v>
      </c>
      <c r="B48" s="118"/>
      <c r="C48" s="114"/>
      <c r="D48" s="117"/>
      <c r="E48" s="118"/>
      <c r="F48" s="114"/>
      <c r="G48" s="127" t="s">
        <v>173</v>
      </c>
      <c r="H48" s="72"/>
      <c r="I48" s="128"/>
      <c r="J48" s="72"/>
      <c r="K48" s="69"/>
      <c r="L48" s="70"/>
      <c r="M48" s="20"/>
      <c r="N48" s="20"/>
      <c r="O48" s="20"/>
      <c r="P48" s="20"/>
      <c r="Q48" s="20"/>
      <c r="R48" s="20"/>
      <c r="S48" s="20"/>
      <c r="T48" s="20"/>
      <c r="U48" s="20"/>
      <c r="V48" s="20"/>
      <c r="W48" s="20"/>
      <c r="X48" s="20"/>
      <c r="Y48" s="20"/>
      <c r="Z48" s="20"/>
    </row>
    <row r="49" ht="12.0" customHeight="1">
      <c r="A49" s="114" t="s">
        <v>174</v>
      </c>
      <c r="B49" s="118"/>
      <c r="C49" s="114"/>
      <c r="D49" s="117"/>
      <c r="E49" s="129"/>
      <c r="F49" s="130"/>
      <c r="G49" s="30" t="s">
        <v>122</v>
      </c>
      <c r="H49" s="30"/>
      <c r="I49" s="68" t="s">
        <v>175</v>
      </c>
      <c r="J49" s="30" t="s">
        <v>94</v>
      </c>
      <c r="K49" s="29" t="s">
        <v>93</v>
      </c>
      <c r="L49" s="34" t="s">
        <v>92</v>
      </c>
      <c r="M49" s="20"/>
      <c r="N49" s="20"/>
      <c r="O49" s="20"/>
      <c r="P49" s="20"/>
      <c r="Q49" s="20"/>
      <c r="R49" s="20"/>
      <c r="S49" s="20"/>
      <c r="T49" s="20"/>
      <c r="U49" s="20"/>
      <c r="V49" s="20"/>
      <c r="W49" s="20"/>
      <c r="X49" s="20"/>
      <c r="Y49" s="20"/>
      <c r="Z49" s="20"/>
    </row>
    <row r="50" ht="12.75" customHeight="1">
      <c r="A50" s="117" t="s">
        <v>117</v>
      </c>
      <c r="B50" s="118">
        <f>SUM(B42:B46)</f>
        <v>0</v>
      </c>
      <c r="C50" s="114"/>
      <c r="D50" s="117"/>
      <c r="E50" s="118">
        <f t="shared" ref="E50:F50" si="6">SUM(E45,E46)</f>
        <v>0</v>
      </c>
      <c r="F50" s="131">
        <f t="shared" si="6"/>
        <v>0</v>
      </c>
      <c r="G50" s="132" t="s">
        <v>176</v>
      </c>
      <c r="H50" s="30" t="s">
        <v>97</v>
      </c>
      <c r="I50" s="68" t="s">
        <v>150</v>
      </c>
      <c r="J50" s="72"/>
      <c r="K50" s="29" t="s">
        <v>99</v>
      </c>
      <c r="L50" s="34" t="s">
        <v>100</v>
      </c>
      <c r="M50" s="20"/>
      <c r="N50" s="20"/>
      <c r="O50" s="20"/>
      <c r="P50" s="20"/>
      <c r="Q50" s="20"/>
      <c r="R50" s="20"/>
      <c r="S50" s="20"/>
      <c r="T50" s="20"/>
      <c r="U50" s="20"/>
      <c r="V50" s="20"/>
      <c r="W50" s="20"/>
      <c r="X50" s="20"/>
      <c r="Y50" s="20"/>
      <c r="Z50" s="20"/>
    </row>
    <row r="51" ht="12.75" customHeight="1">
      <c r="A51" s="63" t="s">
        <v>177</v>
      </c>
      <c r="B51" s="27"/>
      <c r="C51" s="64"/>
      <c r="D51" s="27"/>
      <c r="E51" s="65"/>
      <c r="F51" s="66"/>
      <c r="G51" s="133" t="s">
        <v>178</v>
      </c>
      <c r="H51" s="134">
        <v>0.0</v>
      </c>
      <c r="I51" s="135"/>
      <c r="J51" s="136"/>
      <c r="K51" s="134">
        <v>0.0</v>
      </c>
      <c r="L51" s="137">
        <v>0.0</v>
      </c>
      <c r="M51" s="20"/>
      <c r="N51" s="20"/>
      <c r="O51" s="20"/>
      <c r="P51" s="20"/>
      <c r="Q51" s="20"/>
      <c r="R51" s="20"/>
      <c r="S51" s="20"/>
      <c r="T51" s="20"/>
      <c r="U51" s="20"/>
      <c r="V51" s="20"/>
      <c r="W51" s="20"/>
      <c r="X51" s="20"/>
      <c r="Y51" s="20"/>
      <c r="Z51" s="20"/>
    </row>
    <row r="52" ht="12.75" customHeight="1">
      <c r="A52" s="30" t="s">
        <v>171</v>
      </c>
      <c r="B52" s="30"/>
      <c r="C52" s="68"/>
      <c r="D52" s="30"/>
      <c r="E52" s="69"/>
      <c r="F52" s="70"/>
      <c r="G52" s="133" t="s">
        <v>179</v>
      </c>
      <c r="H52" s="134">
        <v>0.0</v>
      </c>
      <c r="I52" s="135"/>
      <c r="J52" s="136"/>
      <c r="K52" s="134">
        <v>0.0</v>
      </c>
      <c r="L52" s="137">
        <v>0.0</v>
      </c>
      <c r="M52" s="20"/>
      <c r="N52" s="20"/>
      <c r="O52" s="20"/>
      <c r="P52" s="20"/>
      <c r="Q52" s="20"/>
      <c r="R52" s="20"/>
      <c r="S52" s="20"/>
      <c r="T52" s="20"/>
      <c r="U52" s="20"/>
      <c r="V52" s="20"/>
      <c r="W52" s="20"/>
      <c r="X52" s="20"/>
      <c r="Y52" s="20"/>
      <c r="Z52" s="20"/>
    </row>
    <row r="53" ht="12.75" customHeight="1">
      <c r="A53" s="132" t="s">
        <v>173</v>
      </c>
      <c r="B53" s="72"/>
      <c r="C53" s="128"/>
      <c r="D53" s="72"/>
      <c r="E53" s="69"/>
      <c r="F53" s="70"/>
      <c r="G53" s="133" t="s">
        <v>180</v>
      </c>
      <c r="H53" s="134">
        <v>0.0</v>
      </c>
      <c r="I53" s="135"/>
      <c r="J53" s="136"/>
      <c r="K53" s="134">
        <v>0.0</v>
      </c>
      <c r="L53" s="137">
        <v>0.0</v>
      </c>
      <c r="M53" s="20"/>
      <c r="N53" s="20"/>
      <c r="O53" s="20"/>
      <c r="P53" s="20"/>
      <c r="Q53" s="20"/>
      <c r="R53" s="20"/>
      <c r="S53" s="20"/>
      <c r="T53" s="20"/>
      <c r="U53" s="20"/>
      <c r="V53" s="20"/>
      <c r="W53" s="20"/>
      <c r="X53" s="20"/>
      <c r="Y53" s="20"/>
      <c r="Z53" s="20"/>
    </row>
    <row r="54" ht="12.75" customHeight="1">
      <c r="A54" s="30" t="s">
        <v>155</v>
      </c>
      <c r="B54" s="72"/>
      <c r="C54" s="68" t="s">
        <v>175</v>
      </c>
      <c r="D54" s="30" t="s">
        <v>94</v>
      </c>
      <c r="E54" s="29" t="s">
        <v>93</v>
      </c>
      <c r="F54" s="34" t="s">
        <v>92</v>
      </c>
      <c r="G54" s="133" t="s">
        <v>181</v>
      </c>
      <c r="H54" s="134">
        <v>0.0</v>
      </c>
      <c r="I54" s="135"/>
      <c r="J54" s="136"/>
      <c r="K54" s="134">
        <v>0.0</v>
      </c>
      <c r="L54" s="137">
        <v>0.0</v>
      </c>
      <c r="M54" s="20"/>
      <c r="N54" s="20"/>
      <c r="O54" s="20"/>
      <c r="P54" s="20"/>
      <c r="Q54" s="20"/>
      <c r="R54" s="20"/>
      <c r="S54" s="20"/>
      <c r="T54" s="20"/>
      <c r="U54" s="20"/>
      <c r="V54" s="20"/>
      <c r="W54" s="20"/>
      <c r="X54" s="20"/>
      <c r="Y54" s="20"/>
      <c r="Z54" s="20"/>
    </row>
    <row r="55" ht="25.5" customHeight="1">
      <c r="A55" s="132" t="s">
        <v>176</v>
      </c>
      <c r="B55" s="138" t="s">
        <v>97</v>
      </c>
      <c r="C55" s="68" t="s">
        <v>150</v>
      </c>
      <c r="D55" s="72"/>
      <c r="E55" s="29" t="s">
        <v>99</v>
      </c>
      <c r="F55" s="34" t="s">
        <v>100</v>
      </c>
      <c r="G55" s="133" t="s">
        <v>182</v>
      </c>
      <c r="H55" s="134">
        <v>0.0</v>
      </c>
      <c r="I55" s="135"/>
      <c r="J55" s="136"/>
      <c r="K55" s="134">
        <v>0.0</v>
      </c>
      <c r="L55" s="137">
        <v>0.0</v>
      </c>
      <c r="M55" s="20"/>
      <c r="N55" s="20"/>
      <c r="O55" s="20"/>
      <c r="P55" s="20"/>
      <c r="Q55" s="20"/>
      <c r="R55" s="20"/>
      <c r="S55" s="20"/>
      <c r="T55" s="20"/>
      <c r="U55" s="20"/>
      <c r="V55" s="20"/>
      <c r="W55" s="20"/>
      <c r="X55" s="20"/>
      <c r="Y55" s="20"/>
      <c r="Z55" s="20"/>
    </row>
    <row r="56" ht="12.75" customHeight="1">
      <c r="A56" s="139" t="s">
        <v>178</v>
      </c>
      <c r="B56" s="140">
        <v>0.0</v>
      </c>
      <c r="C56" s="141"/>
      <c r="D56" s="142"/>
      <c r="E56" s="140">
        <v>0.0</v>
      </c>
      <c r="F56" s="143">
        <v>0.0</v>
      </c>
      <c r="G56" s="144" t="s">
        <v>115</v>
      </c>
      <c r="H56" s="134">
        <v>0.0</v>
      </c>
      <c r="I56" s="135"/>
      <c r="J56" s="136"/>
      <c r="K56" s="134">
        <v>0.0</v>
      </c>
      <c r="L56" s="137">
        <v>0.0</v>
      </c>
      <c r="M56" s="20"/>
      <c r="N56" s="20"/>
      <c r="O56" s="20"/>
      <c r="P56" s="20"/>
      <c r="Q56" s="20"/>
      <c r="R56" s="20"/>
      <c r="S56" s="20"/>
      <c r="T56" s="20"/>
      <c r="U56" s="20"/>
      <c r="V56" s="20"/>
      <c r="W56" s="20"/>
      <c r="X56" s="20"/>
      <c r="Y56" s="20"/>
      <c r="Z56" s="20"/>
    </row>
    <row r="57" ht="25.5" customHeight="1">
      <c r="A57" s="139" t="s">
        <v>179</v>
      </c>
      <c r="B57" s="140">
        <v>0.0</v>
      </c>
      <c r="C57" s="141"/>
      <c r="D57" s="142"/>
      <c r="E57" s="140">
        <v>0.0</v>
      </c>
      <c r="F57" s="143">
        <v>0.0</v>
      </c>
      <c r="G57" s="145" t="s">
        <v>146</v>
      </c>
      <c r="H57" s="146"/>
      <c r="I57" s="145"/>
      <c r="J57" s="146"/>
      <c r="K57" s="147"/>
      <c r="L57" s="148"/>
      <c r="M57" s="20"/>
      <c r="N57" s="20"/>
      <c r="O57" s="20"/>
      <c r="P57" s="20"/>
      <c r="Q57" s="20"/>
      <c r="R57" s="20"/>
      <c r="S57" s="20"/>
      <c r="T57" s="20"/>
      <c r="U57" s="20"/>
      <c r="V57" s="20"/>
      <c r="W57" s="20"/>
      <c r="X57" s="20"/>
      <c r="Y57" s="20"/>
      <c r="Z57" s="20"/>
    </row>
    <row r="58" ht="12.75" customHeight="1">
      <c r="A58" s="139" t="s">
        <v>180</v>
      </c>
      <c r="B58" s="140">
        <v>0.0</v>
      </c>
      <c r="C58" s="141"/>
      <c r="D58" s="142"/>
      <c r="E58" s="140">
        <v>0.0</v>
      </c>
      <c r="F58" s="143">
        <v>0.0</v>
      </c>
      <c r="G58" s="149" t="s">
        <v>117</v>
      </c>
      <c r="H58" s="150">
        <f>SUM(H51:H56)</f>
        <v>0</v>
      </c>
      <c r="I58" s="151"/>
      <c r="J58" s="152"/>
      <c r="K58" s="150">
        <f t="shared" ref="K58:L58" si="7">SUM(K51,K52,K53,K54,K55,K56)</f>
        <v>0</v>
      </c>
      <c r="L58" s="153">
        <f t="shared" si="7"/>
        <v>0</v>
      </c>
      <c r="M58" s="20"/>
      <c r="N58" s="20"/>
      <c r="O58" s="20"/>
      <c r="P58" s="20"/>
      <c r="Q58" s="20"/>
      <c r="R58" s="20"/>
      <c r="S58" s="20"/>
      <c r="T58" s="20"/>
      <c r="U58" s="20"/>
      <c r="V58" s="20"/>
      <c r="W58" s="20"/>
      <c r="X58" s="20"/>
      <c r="Y58" s="20"/>
      <c r="Z58" s="20"/>
    </row>
    <row r="59" ht="12.75" customHeight="1">
      <c r="A59" s="139" t="s">
        <v>183</v>
      </c>
      <c r="B59" s="140">
        <v>0.0</v>
      </c>
      <c r="C59" s="141"/>
      <c r="D59" s="142"/>
      <c r="E59" s="140">
        <v>0.0</v>
      </c>
      <c r="F59" s="143">
        <v>0.0</v>
      </c>
      <c r="G59" s="154" t="s">
        <v>184</v>
      </c>
      <c r="H59" s="20"/>
      <c r="I59" s="20"/>
      <c r="J59" s="20"/>
      <c r="K59" s="20"/>
      <c r="L59" s="20"/>
      <c r="M59" s="20"/>
      <c r="N59" s="20"/>
      <c r="O59" s="20"/>
      <c r="P59" s="20"/>
      <c r="Q59" s="20"/>
      <c r="R59" s="20"/>
      <c r="S59" s="20"/>
      <c r="T59" s="20"/>
      <c r="U59" s="20"/>
      <c r="V59" s="20"/>
      <c r="W59" s="20"/>
      <c r="X59" s="20"/>
      <c r="Y59" s="20"/>
      <c r="Z59" s="20"/>
    </row>
    <row r="60" ht="12.75" customHeight="1">
      <c r="A60" s="139" t="s">
        <v>182</v>
      </c>
      <c r="B60" s="140">
        <v>0.0</v>
      </c>
      <c r="C60" s="141"/>
      <c r="D60" s="142"/>
      <c r="E60" s="140">
        <v>0.0</v>
      </c>
      <c r="F60" s="143">
        <v>0.0</v>
      </c>
      <c r="G60" s="155"/>
      <c r="H60" s="20"/>
      <c r="I60" s="20"/>
      <c r="J60" s="20"/>
      <c r="K60" s="20"/>
      <c r="L60" s="20"/>
      <c r="M60" s="20"/>
      <c r="N60" s="20"/>
      <c r="O60" s="20"/>
      <c r="P60" s="20"/>
      <c r="Q60" s="20"/>
      <c r="R60" s="20"/>
      <c r="S60" s="20"/>
      <c r="T60" s="20"/>
      <c r="U60" s="20"/>
      <c r="V60" s="20"/>
      <c r="W60" s="20"/>
      <c r="X60" s="20"/>
      <c r="Y60" s="20"/>
      <c r="Z60" s="20"/>
    </row>
    <row r="61" ht="12.75" customHeight="1">
      <c r="A61" s="156" t="s">
        <v>115</v>
      </c>
      <c r="B61" s="140">
        <v>0.0</v>
      </c>
      <c r="C61" s="141"/>
      <c r="D61" s="142"/>
      <c r="E61" s="140">
        <v>0.0</v>
      </c>
      <c r="F61" s="143">
        <v>0.0</v>
      </c>
      <c r="G61" s="157"/>
      <c r="H61" s="20"/>
      <c r="I61" s="20"/>
      <c r="J61" s="20"/>
      <c r="K61" s="20"/>
      <c r="L61" s="20"/>
      <c r="M61" s="20"/>
      <c r="N61" s="20"/>
      <c r="O61" s="20"/>
      <c r="P61" s="20"/>
      <c r="Q61" s="20"/>
      <c r="R61" s="20"/>
      <c r="S61" s="20"/>
      <c r="T61" s="20"/>
      <c r="U61" s="20"/>
      <c r="V61" s="20"/>
      <c r="W61" s="20"/>
      <c r="X61" s="20"/>
      <c r="Y61" s="20"/>
      <c r="Z61" s="20"/>
    </row>
    <row r="62" ht="12.75" customHeight="1">
      <c r="A62" s="158" t="s">
        <v>146</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117</v>
      </c>
      <c r="B63" s="163">
        <f>SUM(H56:H62)</f>
        <v>0</v>
      </c>
      <c r="C63" s="164"/>
      <c r="D63" s="142"/>
      <c r="E63" s="163">
        <f t="shared" ref="E63:F63" si="8">SUM(E56,E57,E58,E59,E60,E61)</f>
        <v>0</v>
      </c>
      <c r="F63" s="165">
        <f t="shared" si="8"/>
        <v>0</v>
      </c>
      <c r="G63" s="157"/>
      <c r="H63" s="20"/>
      <c r="I63" s="20"/>
      <c r="J63" s="20"/>
      <c r="K63" s="20"/>
      <c r="L63" s="20"/>
      <c r="M63" s="20"/>
      <c r="N63" s="20"/>
      <c r="O63" s="20"/>
      <c r="P63" s="20"/>
      <c r="Q63" s="20"/>
      <c r="R63" s="20"/>
      <c r="S63" s="20"/>
      <c r="T63" s="20"/>
      <c r="U63" s="20"/>
      <c r="V63" s="20"/>
      <c r="W63" s="20"/>
      <c r="X63" s="20"/>
      <c r="Y63" s="20"/>
      <c r="Z63" s="20"/>
    </row>
    <row r="64" ht="12.75" customHeight="1">
      <c r="A64" s="63" t="s">
        <v>185</v>
      </c>
      <c r="B64" s="27"/>
      <c r="C64" s="27"/>
      <c r="D64" s="67"/>
      <c r="E64" s="166">
        <f t="shared" ref="E64:F64" si="9">SUM(E20,K20,K34,E50,K45,E63,K58)</f>
        <v>675</v>
      </c>
      <c r="F64" s="167">
        <f t="shared" si="9"/>
        <v>675</v>
      </c>
      <c r="G64" s="157"/>
      <c r="H64" s="20"/>
      <c r="I64" s="20"/>
      <c r="J64" s="20"/>
      <c r="K64" s="20"/>
      <c r="L64" s="20"/>
      <c r="M64" s="20"/>
      <c r="N64" s="20"/>
      <c r="O64" s="20"/>
      <c r="P64" s="20"/>
      <c r="Q64" s="20"/>
      <c r="R64" s="20"/>
      <c r="S64" s="20"/>
      <c r="T64" s="20"/>
      <c r="U64" s="20"/>
      <c r="V64" s="20"/>
      <c r="W64" s="20"/>
      <c r="X64" s="20"/>
      <c r="Y64" s="20"/>
      <c r="Z64" s="20"/>
    </row>
    <row r="65" ht="12.75" customHeight="1">
      <c r="A65" s="25" t="s">
        <v>186</v>
      </c>
      <c r="B65" s="25"/>
      <c r="C65" s="25"/>
      <c r="D65" s="168"/>
      <c r="E65" s="166">
        <f t="shared" ref="E65:F65" si="10">E37</f>
        <v>600</v>
      </c>
      <c r="F65" s="167">
        <f t="shared" si="10"/>
        <v>600</v>
      </c>
      <c r="G65" s="169"/>
      <c r="H65" s="20"/>
      <c r="I65" s="20"/>
      <c r="J65" s="20"/>
      <c r="K65" s="20"/>
      <c r="L65" s="20"/>
      <c r="M65" s="20"/>
      <c r="N65" s="20"/>
      <c r="O65" s="20"/>
      <c r="P65" s="20"/>
      <c r="Q65" s="20"/>
      <c r="R65" s="20"/>
      <c r="S65" s="20"/>
      <c r="T65" s="20"/>
      <c r="U65" s="20"/>
      <c r="V65" s="20"/>
      <c r="W65" s="20"/>
      <c r="X65" s="20"/>
      <c r="Y65" s="20"/>
      <c r="Z65" s="20"/>
    </row>
    <row r="66" ht="12.75" customHeight="1">
      <c r="A66" s="24" t="s">
        <v>187</v>
      </c>
      <c r="B66" s="25"/>
      <c r="C66" s="25"/>
      <c r="D66" s="25"/>
      <c r="E66" s="167">
        <f t="shared" ref="E66:F66" si="11">SUM(E64:E65)</f>
        <v>1275</v>
      </c>
      <c r="F66" s="167">
        <f t="shared" si="11"/>
        <v>1275</v>
      </c>
      <c r="G66" s="20"/>
      <c r="H66" s="20"/>
      <c r="I66" s="20"/>
      <c r="J66" s="20"/>
      <c r="K66" s="20"/>
      <c r="L66" s="20"/>
      <c r="M66" s="20"/>
      <c r="N66" s="20"/>
      <c r="O66" s="20"/>
      <c r="P66" s="20"/>
      <c r="Q66" s="20"/>
      <c r="R66" s="20"/>
      <c r="S66" s="20"/>
      <c r="T66" s="20"/>
      <c r="U66" s="20"/>
      <c r="V66" s="20"/>
      <c r="W66" s="20"/>
      <c r="X66" s="20"/>
      <c r="Y66" s="20"/>
      <c r="Z66" s="20"/>
    </row>
    <row r="67" ht="12.75" customHeight="1">
      <c r="A67" s="25" t="s">
        <v>188</v>
      </c>
      <c r="B67" s="25"/>
      <c r="C67" s="25"/>
      <c r="D67" s="25"/>
      <c r="E67" s="170" t="s">
        <v>189</v>
      </c>
      <c r="F67" s="171" t="s">
        <v>190</v>
      </c>
      <c r="G67" s="172" t="s">
        <v>191</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192</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7" t="s">
        <v>385</v>
      </c>
      <c r="B1" s="18" t="s">
        <v>386</v>
      </c>
      <c r="C1" s="18" t="s">
        <v>78</v>
      </c>
      <c r="D1" s="18" t="s">
        <v>387</v>
      </c>
      <c r="E1" s="18" t="s">
        <v>388</v>
      </c>
      <c r="F1" s="18" t="s">
        <v>81</v>
      </c>
      <c r="G1" s="19" t="s">
        <v>389</v>
      </c>
      <c r="H1" s="20"/>
      <c r="I1" s="20"/>
      <c r="J1" s="20"/>
      <c r="K1" s="21" t="s">
        <v>390</v>
      </c>
      <c r="L1" s="22"/>
      <c r="M1" s="20"/>
      <c r="N1" s="23"/>
      <c r="O1" s="20"/>
      <c r="P1" s="20"/>
      <c r="Q1" s="20"/>
      <c r="R1" s="20"/>
      <c r="S1" s="20"/>
      <c r="T1" s="20"/>
      <c r="U1" s="20"/>
      <c r="V1" s="20"/>
      <c r="W1" s="20"/>
      <c r="X1" s="20"/>
      <c r="Y1" s="20"/>
      <c r="Z1" s="20"/>
    </row>
    <row r="2" ht="12.75" customHeight="1">
      <c r="A2" s="24" t="s">
        <v>391</v>
      </c>
      <c r="B2" s="25"/>
      <c r="C2" s="25"/>
      <c r="D2" s="25"/>
      <c r="E2" s="26"/>
      <c r="F2" s="26"/>
      <c r="G2" s="25" t="s">
        <v>85</v>
      </c>
      <c r="H2" s="27"/>
      <c r="I2" s="27"/>
      <c r="J2" s="27"/>
      <c r="K2" s="26"/>
      <c r="L2" s="28"/>
      <c r="M2" s="20"/>
      <c r="N2" s="20"/>
      <c r="O2" s="20"/>
      <c r="P2" s="20"/>
      <c r="Q2" s="20"/>
      <c r="R2" s="20"/>
      <c r="S2" s="20"/>
      <c r="T2" s="20"/>
      <c r="U2" s="20"/>
      <c r="V2" s="20"/>
      <c r="W2" s="20"/>
      <c r="X2" s="20"/>
      <c r="Y2" s="20"/>
      <c r="Z2" s="20"/>
    </row>
    <row r="3" ht="12.75" customHeight="1">
      <c r="A3" s="29" t="s">
        <v>392</v>
      </c>
      <c r="B3" s="30" t="s">
        <v>203</v>
      </c>
      <c r="C3" s="30" t="s">
        <v>393</v>
      </c>
      <c r="D3" s="30" t="s">
        <v>394</v>
      </c>
      <c r="E3" s="29" t="s">
        <v>90</v>
      </c>
      <c r="F3" s="32"/>
      <c r="G3" s="29" t="s">
        <v>91</v>
      </c>
      <c r="H3" s="30" t="s">
        <v>92</v>
      </c>
      <c r="I3" s="30" t="s">
        <v>93</v>
      </c>
      <c r="J3" s="30" t="s">
        <v>94</v>
      </c>
      <c r="K3" s="29" t="s">
        <v>95</v>
      </c>
      <c r="L3" s="32"/>
      <c r="M3" s="20"/>
      <c r="N3" s="20"/>
      <c r="O3" s="20"/>
      <c r="P3" s="20"/>
      <c r="Q3" s="20"/>
      <c r="R3" s="20"/>
      <c r="S3" s="20"/>
      <c r="T3" s="20"/>
      <c r="U3" s="20"/>
      <c r="V3" s="20"/>
      <c r="W3" s="20"/>
      <c r="X3" s="20"/>
      <c r="Y3" s="20"/>
      <c r="Z3" s="20"/>
    </row>
    <row r="4" ht="12.75" customHeight="1">
      <c r="A4" s="33" t="s">
        <v>96</v>
      </c>
      <c r="B4" s="29" t="s">
        <v>97</v>
      </c>
      <c r="C4" s="29" t="s">
        <v>98</v>
      </c>
      <c r="D4" s="29"/>
      <c r="E4" s="29" t="s">
        <v>99</v>
      </c>
      <c r="F4" s="34" t="s">
        <v>100</v>
      </c>
      <c r="G4" s="33" t="s">
        <v>96</v>
      </c>
      <c r="H4" s="30" t="s">
        <v>97</v>
      </c>
      <c r="I4" s="30" t="s">
        <v>98</v>
      </c>
      <c r="J4" s="30"/>
      <c r="K4" s="29" t="s">
        <v>99</v>
      </c>
      <c r="L4" s="34" t="s">
        <v>100</v>
      </c>
      <c r="M4" s="20"/>
      <c r="N4" s="20"/>
      <c r="O4" s="20"/>
      <c r="P4" s="20"/>
      <c r="Q4" s="20"/>
      <c r="R4" s="20"/>
      <c r="S4" s="20"/>
      <c r="T4" s="20"/>
      <c r="U4" s="20"/>
      <c r="V4" s="20"/>
      <c r="W4" s="20"/>
      <c r="X4" s="20"/>
      <c r="Y4" s="20"/>
      <c r="Z4" s="20"/>
    </row>
    <row r="5" ht="12.75" customHeight="1">
      <c r="A5" s="35" t="s">
        <v>101</v>
      </c>
      <c r="B5" s="36">
        <v>0.0</v>
      </c>
      <c r="C5" s="37"/>
      <c r="D5" s="38"/>
      <c r="E5" s="36">
        <v>0.0</v>
      </c>
      <c r="F5" s="45">
        <v>0.0</v>
      </c>
      <c r="G5" s="41" t="s">
        <v>101</v>
      </c>
      <c r="H5" s="42">
        <v>0.0</v>
      </c>
      <c r="I5" s="43"/>
      <c r="J5" s="41"/>
      <c r="K5" s="42">
        <v>0.0</v>
      </c>
      <c r="L5" s="44">
        <v>0.0</v>
      </c>
      <c r="M5" s="20"/>
      <c r="N5" s="20"/>
      <c r="O5" s="20"/>
      <c r="P5" s="20"/>
      <c r="Q5" s="20"/>
      <c r="R5" s="20"/>
      <c r="S5" s="20"/>
      <c r="T5" s="20"/>
      <c r="U5" s="20"/>
      <c r="V5" s="20"/>
      <c r="W5" s="20"/>
      <c r="X5" s="20"/>
      <c r="Y5" s="20"/>
      <c r="Z5" s="20"/>
    </row>
    <row r="6" ht="12.75" customHeight="1">
      <c r="A6" s="35" t="s">
        <v>102</v>
      </c>
      <c r="B6" s="36">
        <v>0.0</v>
      </c>
      <c r="C6" s="37"/>
      <c r="D6" s="38"/>
      <c r="E6" s="36">
        <v>0.0</v>
      </c>
      <c r="F6" s="45">
        <v>0.0</v>
      </c>
      <c r="G6" s="41" t="s">
        <v>102</v>
      </c>
      <c r="H6" s="42">
        <v>0.0</v>
      </c>
      <c r="I6" s="43"/>
      <c r="J6" s="41"/>
      <c r="K6" s="42">
        <v>0.0</v>
      </c>
      <c r="L6" s="44">
        <v>0.0</v>
      </c>
      <c r="M6" s="20"/>
      <c r="N6" s="20"/>
      <c r="O6" s="20"/>
      <c r="P6" s="20"/>
      <c r="Q6" s="20"/>
      <c r="R6" s="20"/>
      <c r="S6" s="20"/>
      <c r="T6" s="20"/>
      <c r="U6" s="20"/>
      <c r="V6" s="20"/>
      <c r="W6" s="20"/>
      <c r="X6" s="20"/>
      <c r="Y6" s="20"/>
      <c r="Z6" s="20"/>
    </row>
    <row r="7" ht="12.75" customHeight="1">
      <c r="A7" s="35" t="s">
        <v>103</v>
      </c>
      <c r="B7" s="36">
        <v>200.0</v>
      </c>
      <c r="C7" s="37" t="s">
        <v>395</v>
      </c>
      <c r="D7" s="38"/>
      <c r="E7" s="39">
        <v>200.0</v>
      </c>
      <c r="F7" s="40">
        <v>200.0</v>
      </c>
      <c r="G7" s="41" t="s">
        <v>103</v>
      </c>
      <c r="H7" s="42">
        <v>0.0</v>
      </c>
      <c r="I7" s="43"/>
      <c r="J7" s="41"/>
      <c r="K7" s="42">
        <v>0.0</v>
      </c>
      <c r="L7" s="44">
        <v>0.0</v>
      </c>
      <c r="M7" s="20"/>
      <c r="N7" s="20"/>
      <c r="O7" s="20"/>
      <c r="P7" s="20"/>
      <c r="Q7" s="20"/>
      <c r="R7" s="20"/>
      <c r="S7" s="20"/>
      <c r="T7" s="20"/>
      <c r="U7" s="20"/>
      <c r="V7" s="20"/>
      <c r="W7" s="20"/>
      <c r="X7" s="20"/>
      <c r="Y7" s="20"/>
      <c r="Z7" s="20"/>
    </row>
    <row r="8" ht="12.75" customHeight="1">
      <c r="A8" s="35" t="s">
        <v>104</v>
      </c>
      <c r="B8" s="36">
        <v>150.0</v>
      </c>
      <c r="C8" s="37" t="s">
        <v>396</v>
      </c>
      <c r="D8" s="38"/>
      <c r="E8" s="39">
        <v>150.0</v>
      </c>
      <c r="F8" s="40">
        <v>150.0</v>
      </c>
      <c r="G8" s="41" t="s">
        <v>104</v>
      </c>
      <c r="H8" s="42">
        <v>0.0</v>
      </c>
      <c r="I8" s="43"/>
      <c r="J8" s="41"/>
      <c r="K8" s="42">
        <v>0.0</v>
      </c>
      <c r="L8" s="44">
        <v>0.0</v>
      </c>
      <c r="M8" s="20"/>
      <c r="N8" s="20"/>
      <c r="O8" s="20"/>
      <c r="P8" s="20"/>
      <c r="Q8" s="20"/>
      <c r="R8" s="20"/>
      <c r="S8" s="20"/>
      <c r="T8" s="20"/>
      <c r="U8" s="20"/>
      <c r="V8" s="20"/>
      <c r="W8" s="20"/>
      <c r="X8" s="20"/>
      <c r="Y8" s="20"/>
      <c r="Z8" s="20"/>
    </row>
    <row r="9" ht="12.75" customHeight="1">
      <c r="A9" s="38" t="s">
        <v>105</v>
      </c>
      <c r="B9" s="36">
        <v>0.0</v>
      </c>
      <c r="C9" s="37" t="s">
        <v>106</v>
      </c>
      <c r="D9" s="38"/>
      <c r="E9" s="46"/>
      <c r="F9" s="47"/>
      <c r="G9" s="41" t="s">
        <v>105</v>
      </c>
      <c r="H9" s="48">
        <v>0.0</v>
      </c>
      <c r="I9" s="49" t="s">
        <v>106</v>
      </c>
      <c r="J9" s="41"/>
      <c r="K9" s="50"/>
      <c r="L9" s="51"/>
      <c r="M9" s="20"/>
      <c r="N9" s="20"/>
      <c r="O9" s="20"/>
      <c r="P9" s="20"/>
      <c r="Q9" s="20"/>
      <c r="R9" s="20"/>
      <c r="S9" s="20"/>
      <c r="T9" s="20"/>
      <c r="U9" s="20"/>
      <c r="V9" s="20"/>
      <c r="W9" s="20"/>
      <c r="X9" s="20"/>
      <c r="Y9" s="20"/>
      <c r="Z9" s="20"/>
    </row>
    <row r="10" ht="12.75" customHeight="1">
      <c r="A10" s="52" t="s">
        <v>107</v>
      </c>
      <c r="B10" s="36"/>
      <c r="C10" s="37"/>
      <c r="D10" s="38"/>
      <c r="E10" s="36">
        <v>0.0</v>
      </c>
      <c r="F10" s="45">
        <v>0.0</v>
      </c>
      <c r="G10" s="53" t="s">
        <v>107</v>
      </c>
      <c r="H10" s="42"/>
      <c r="I10" s="43"/>
      <c r="J10" s="41"/>
      <c r="K10" s="42">
        <v>0.0</v>
      </c>
      <c r="L10" s="44">
        <v>0.0</v>
      </c>
      <c r="M10" s="20"/>
      <c r="N10" s="20"/>
      <c r="O10" s="20"/>
      <c r="P10" s="20"/>
      <c r="Q10" s="20"/>
      <c r="R10" s="20"/>
      <c r="S10" s="20"/>
      <c r="T10" s="20"/>
      <c r="U10" s="20"/>
      <c r="V10" s="20"/>
      <c r="W10" s="20"/>
      <c r="X10" s="20"/>
      <c r="Y10" s="20"/>
      <c r="Z10" s="20"/>
    </row>
    <row r="11" ht="12.75" customHeight="1">
      <c r="A11" s="52" t="s">
        <v>108</v>
      </c>
      <c r="B11" s="36"/>
      <c r="C11" s="37"/>
      <c r="D11" s="38"/>
      <c r="E11" s="36">
        <v>0.0</v>
      </c>
      <c r="F11" s="45">
        <v>0.0</v>
      </c>
      <c r="G11" s="53" t="s">
        <v>108</v>
      </c>
      <c r="H11" s="42"/>
      <c r="I11" s="43"/>
      <c r="J11" s="41"/>
      <c r="K11" s="42">
        <v>0.0</v>
      </c>
      <c r="L11" s="44">
        <v>0.0</v>
      </c>
      <c r="M11" s="20"/>
      <c r="N11" s="20"/>
      <c r="O11" s="20"/>
      <c r="P11" s="20"/>
      <c r="Q11" s="20"/>
      <c r="R11" s="20"/>
      <c r="S11" s="20"/>
      <c r="T11" s="20"/>
      <c r="U11" s="20"/>
      <c r="V11" s="20"/>
      <c r="W11" s="20"/>
      <c r="X11" s="20"/>
      <c r="Y11" s="20"/>
      <c r="Z11" s="20"/>
    </row>
    <row r="12" ht="12.75" customHeight="1">
      <c r="A12" s="52" t="s">
        <v>109</v>
      </c>
      <c r="B12" s="36" t="s">
        <v>110</v>
      </c>
      <c r="C12" s="37"/>
      <c r="D12" s="38"/>
      <c r="E12" s="36"/>
      <c r="F12" s="45"/>
      <c r="G12" s="53" t="s">
        <v>109</v>
      </c>
      <c r="H12" s="42"/>
      <c r="I12" s="43"/>
      <c r="J12" s="41"/>
      <c r="K12" s="42">
        <v>0.0</v>
      </c>
      <c r="L12" s="44">
        <v>0.0</v>
      </c>
      <c r="M12" s="20"/>
      <c r="N12" s="20"/>
      <c r="O12" s="20"/>
      <c r="P12" s="20"/>
      <c r="Q12" s="20"/>
      <c r="R12" s="20"/>
      <c r="S12" s="20"/>
      <c r="T12" s="20"/>
      <c r="U12" s="20"/>
      <c r="V12" s="20"/>
      <c r="W12" s="20"/>
      <c r="X12" s="20"/>
      <c r="Y12" s="20"/>
      <c r="Z12" s="20"/>
    </row>
    <row r="13" ht="12.75" customHeight="1">
      <c r="A13" s="52" t="s">
        <v>111</v>
      </c>
      <c r="B13" s="36"/>
      <c r="C13" s="37"/>
      <c r="D13" s="38"/>
      <c r="E13" s="36"/>
      <c r="F13" s="45"/>
      <c r="G13" s="53" t="s">
        <v>111</v>
      </c>
      <c r="H13" s="42"/>
      <c r="I13" s="43"/>
      <c r="J13" s="41"/>
      <c r="K13" s="42">
        <v>0.0</v>
      </c>
      <c r="L13" s="44">
        <v>0.0</v>
      </c>
      <c r="M13" s="20"/>
      <c r="N13" s="20"/>
      <c r="O13" s="20"/>
      <c r="P13" s="20"/>
      <c r="Q13" s="20"/>
      <c r="R13" s="20"/>
      <c r="S13" s="20"/>
      <c r="T13" s="20"/>
      <c r="U13" s="20"/>
      <c r="V13" s="20"/>
      <c r="W13" s="20"/>
      <c r="X13" s="20"/>
      <c r="Y13" s="20"/>
      <c r="Z13" s="20"/>
    </row>
    <row r="14" ht="12.75" customHeight="1">
      <c r="A14" s="52" t="s">
        <v>112</v>
      </c>
      <c r="B14" s="36"/>
      <c r="C14" s="37"/>
      <c r="D14" s="38"/>
      <c r="E14" s="36"/>
      <c r="F14" s="45"/>
      <c r="G14" s="53" t="s">
        <v>112</v>
      </c>
      <c r="H14" s="42"/>
      <c r="I14" s="43"/>
      <c r="J14" s="41"/>
      <c r="K14" s="42">
        <v>0.0</v>
      </c>
      <c r="L14" s="44">
        <v>0.0</v>
      </c>
      <c r="M14" s="20"/>
      <c r="N14" s="20"/>
      <c r="O14" s="20"/>
      <c r="P14" s="20"/>
      <c r="Q14" s="20"/>
      <c r="R14" s="20"/>
      <c r="S14" s="20"/>
      <c r="T14" s="20"/>
      <c r="U14" s="20"/>
      <c r="V14" s="20"/>
      <c r="W14" s="20"/>
      <c r="X14" s="20"/>
      <c r="Y14" s="20"/>
      <c r="Z14" s="20"/>
    </row>
    <row r="15" ht="12.75" customHeight="1">
      <c r="A15" s="52" t="s">
        <v>113</v>
      </c>
      <c r="B15" s="36"/>
      <c r="C15" s="37"/>
      <c r="D15" s="38"/>
      <c r="E15" s="36">
        <v>0.0</v>
      </c>
      <c r="F15" s="45">
        <v>0.0</v>
      </c>
      <c r="G15" s="53" t="s">
        <v>113</v>
      </c>
      <c r="H15" s="42"/>
      <c r="I15" s="43"/>
      <c r="J15" s="41"/>
      <c r="K15" s="42">
        <v>0.0</v>
      </c>
      <c r="L15" s="44">
        <v>0.0</v>
      </c>
      <c r="M15" s="20"/>
      <c r="N15" s="20"/>
      <c r="O15" s="20"/>
      <c r="P15" s="20"/>
      <c r="Q15" s="20"/>
      <c r="R15" s="20"/>
      <c r="S15" s="20"/>
      <c r="T15" s="20"/>
      <c r="U15" s="20"/>
      <c r="V15" s="20"/>
      <c r="W15" s="20"/>
      <c r="X15" s="20"/>
      <c r="Y15" s="20"/>
      <c r="Z15" s="20"/>
    </row>
    <row r="16" ht="26.25" customHeight="1">
      <c r="A16" s="54" t="s">
        <v>114</v>
      </c>
      <c r="B16" s="55"/>
      <c r="C16" s="54"/>
      <c r="D16" s="38"/>
      <c r="E16" s="46"/>
      <c r="F16" s="47"/>
      <c r="G16" s="41" t="s">
        <v>114</v>
      </c>
      <c r="H16" s="48"/>
      <c r="I16" s="56"/>
      <c r="J16" s="41"/>
      <c r="K16" s="50"/>
      <c r="L16" s="51"/>
      <c r="M16" s="20"/>
      <c r="N16" s="20"/>
      <c r="O16" s="20"/>
      <c r="P16" s="20"/>
      <c r="Q16" s="20"/>
      <c r="R16" s="20"/>
      <c r="S16" s="20"/>
      <c r="T16" s="20"/>
      <c r="U16" s="20"/>
      <c r="V16" s="20"/>
      <c r="W16" s="20"/>
      <c r="X16" s="20"/>
      <c r="Y16" s="20"/>
      <c r="Z16" s="20"/>
    </row>
    <row r="17" ht="12.75" customHeight="1">
      <c r="A17" s="38" t="s">
        <v>115</v>
      </c>
      <c r="B17" s="36">
        <v>0.0</v>
      </c>
      <c r="C17" s="37"/>
      <c r="D17" s="38"/>
      <c r="E17" s="36">
        <v>0.0</v>
      </c>
      <c r="F17" s="45">
        <v>0.0</v>
      </c>
      <c r="G17" s="41" t="s">
        <v>115</v>
      </c>
      <c r="H17" s="42"/>
      <c r="I17" s="43"/>
      <c r="J17" s="41"/>
      <c r="K17" s="42">
        <v>0.0</v>
      </c>
      <c r="L17" s="44">
        <v>0.0</v>
      </c>
      <c r="M17" s="20"/>
      <c r="N17" s="20"/>
      <c r="O17" s="20"/>
      <c r="P17" s="20"/>
      <c r="Q17" s="20"/>
      <c r="R17" s="20"/>
      <c r="S17" s="20"/>
      <c r="T17" s="20"/>
      <c r="U17" s="20"/>
      <c r="V17" s="20"/>
      <c r="W17" s="20"/>
      <c r="X17" s="20"/>
      <c r="Y17" s="20"/>
      <c r="Z17" s="20"/>
    </row>
    <row r="18" ht="12.75" customHeight="1">
      <c r="A18" s="38" t="s">
        <v>115</v>
      </c>
      <c r="B18" s="36"/>
      <c r="C18" s="37"/>
      <c r="D18" s="38"/>
      <c r="E18" s="36">
        <v>0.0</v>
      </c>
      <c r="F18" s="45">
        <v>0.0</v>
      </c>
      <c r="G18" s="41" t="s">
        <v>115</v>
      </c>
      <c r="H18" s="42"/>
      <c r="I18" s="43"/>
      <c r="J18" s="41"/>
      <c r="K18" s="42">
        <v>0.0</v>
      </c>
      <c r="L18" s="44">
        <v>0.0</v>
      </c>
      <c r="M18" s="20"/>
      <c r="N18" s="20"/>
      <c r="O18" s="20"/>
      <c r="P18" s="20"/>
      <c r="Q18" s="20"/>
      <c r="R18" s="20"/>
      <c r="S18" s="20"/>
      <c r="T18" s="20"/>
      <c r="U18" s="20"/>
      <c r="V18" s="20"/>
      <c r="W18" s="20"/>
      <c r="X18" s="20"/>
      <c r="Y18" s="20"/>
      <c r="Z18" s="20"/>
    </row>
    <row r="19" ht="12.75" customHeight="1">
      <c r="A19" s="57" t="s">
        <v>116</v>
      </c>
      <c r="B19" s="58"/>
      <c r="C19" s="59"/>
      <c r="D19" s="57"/>
      <c r="E19" s="46"/>
      <c r="F19" s="47"/>
      <c r="G19" s="60" t="s">
        <v>116</v>
      </c>
      <c r="H19" s="50"/>
      <c r="I19" s="49"/>
      <c r="J19" s="60"/>
      <c r="K19" s="50"/>
      <c r="L19" s="51"/>
      <c r="M19" s="20"/>
      <c r="N19" s="20"/>
      <c r="O19" s="20"/>
      <c r="P19" s="20"/>
      <c r="Q19" s="20"/>
      <c r="R19" s="20"/>
      <c r="S19" s="20"/>
      <c r="T19" s="20"/>
      <c r="U19" s="20"/>
      <c r="V19" s="20"/>
      <c r="W19" s="20"/>
      <c r="X19" s="20"/>
      <c r="Y19" s="20"/>
      <c r="Z19" s="20"/>
    </row>
    <row r="20" ht="12.75" customHeight="1">
      <c r="A20" s="38" t="s">
        <v>117</v>
      </c>
      <c r="B20" s="55">
        <f>SUM(B5:B18)</f>
        <v>350</v>
      </c>
      <c r="C20" s="55"/>
      <c r="D20" s="38"/>
      <c r="E20" s="55">
        <f t="shared" ref="E20:F20" si="1">SUM(E5,E6,E7,E8,E10,E11,E15,E17,E18)</f>
        <v>350</v>
      </c>
      <c r="F20" s="61">
        <f t="shared" si="1"/>
        <v>350</v>
      </c>
      <c r="G20" s="41" t="s">
        <v>117</v>
      </c>
      <c r="H20" s="48">
        <f>SUM(H5:H18)</f>
        <v>0</v>
      </c>
      <c r="I20" s="56"/>
      <c r="J20" s="41"/>
      <c r="K20" s="48">
        <f t="shared" ref="K20:L20" si="2">SUM(K5:K19)</f>
        <v>0</v>
      </c>
      <c r="L20" s="62">
        <f t="shared" si="2"/>
        <v>0</v>
      </c>
      <c r="M20" s="20"/>
      <c r="N20" s="20"/>
      <c r="O20" s="20"/>
      <c r="P20" s="20"/>
      <c r="Q20" s="20"/>
      <c r="R20" s="20"/>
      <c r="S20" s="20"/>
      <c r="T20" s="20"/>
      <c r="U20" s="20"/>
      <c r="V20" s="20"/>
      <c r="W20" s="20"/>
      <c r="X20" s="20"/>
      <c r="Y20" s="20"/>
      <c r="Z20" s="20"/>
    </row>
    <row r="21" ht="12.75" customHeight="1">
      <c r="A21" s="63" t="s">
        <v>118</v>
      </c>
      <c r="B21" s="27"/>
      <c r="C21" s="64"/>
      <c r="D21" s="27"/>
      <c r="E21" s="65"/>
      <c r="F21" s="66"/>
      <c r="G21" s="27" t="s">
        <v>119</v>
      </c>
      <c r="H21" s="27"/>
      <c r="I21" s="64"/>
      <c r="J21" s="27" t="s">
        <v>94</v>
      </c>
      <c r="K21" s="27" t="s">
        <v>120</v>
      </c>
      <c r="L21" s="67" t="s">
        <v>121</v>
      </c>
      <c r="M21" s="20"/>
      <c r="N21" s="20"/>
      <c r="O21" s="20"/>
      <c r="P21" s="20"/>
      <c r="Q21" s="20"/>
      <c r="R21" s="20"/>
      <c r="S21" s="20"/>
      <c r="T21" s="20"/>
      <c r="U21" s="20"/>
      <c r="V21" s="20"/>
      <c r="W21" s="20"/>
      <c r="X21" s="20"/>
      <c r="Y21" s="20"/>
      <c r="Z21" s="20"/>
    </row>
    <row r="22" ht="12.75" customHeight="1">
      <c r="A22" s="30"/>
      <c r="B22" s="30"/>
      <c r="C22" s="68"/>
      <c r="D22" s="30"/>
      <c r="E22" s="69"/>
      <c r="F22" s="70"/>
      <c r="G22" s="29" t="s">
        <v>122</v>
      </c>
      <c r="H22" s="29"/>
      <c r="I22" s="71"/>
      <c r="J22" s="29"/>
      <c r="K22" s="29" t="s">
        <v>93</v>
      </c>
      <c r="L22" s="34" t="s">
        <v>92</v>
      </c>
      <c r="M22" s="20"/>
      <c r="N22" s="20"/>
      <c r="O22" s="20"/>
      <c r="P22" s="20"/>
      <c r="Q22" s="20"/>
      <c r="R22" s="20"/>
      <c r="S22" s="20"/>
      <c r="T22" s="20"/>
      <c r="U22" s="20"/>
      <c r="V22" s="20"/>
      <c r="W22" s="20"/>
      <c r="X22" s="20"/>
      <c r="Y22" s="20"/>
      <c r="Z22" s="20"/>
    </row>
    <row r="23" ht="12.75" customHeight="1">
      <c r="A23" s="72"/>
      <c r="B23" s="30" t="s">
        <v>97</v>
      </c>
      <c r="C23" s="68" t="s">
        <v>98</v>
      </c>
      <c r="D23" s="30"/>
      <c r="E23" s="29" t="s">
        <v>99</v>
      </c>
      <c r="F23" s="34" t="s">
        <v>100</v>
      </c>
      <c r="G23" s="73" t="s">
        <v>123</v>
      </c>
      <c r="H23" s="29" t="s">
        <v>97</v>
      </c>
      <c r="I23" s="71" t="s">
        <v>98</v>
      </c>
      <c r="J23" s="29"/>
      <c r="K23" s="29" t="s">
        <v>99</v>
      </c>
      <c r="L23" s="34" t="s">
        <v>100</v>
      </c>
      <c r="M23" s="20"/>
      <c r="N23" s="20"/>
      <c r="O23" s="20"/>
      <c r="P23" s="20"/>
      <c r="Q23" s="20"/>
      <c r="R23" s="20"/>
      <c r="S23" s="20"/>
      <c r="T23" s="20"/>
      <c r="U23" s="20"/>
      <c r="V23" s="20"/>
      <c r="W23" s="20"/>
      <c r="X23" s="20"/>
      <c r="Y23" s="20"/>
      <c r="Z23" s="20"/>
    </row>
    <row r="24" ht="12.75" customHeight="1">
      <c r="A24" s="74" t="s">
        <v>124</v>
      </c>
      <c r="B24" s="83">
        <v>0.0</v>
      </c>
      <c r="C24" s="76"/>
      <c r="D24" s="74"/>
      <c r="E24" s="83">
        <v>0.0</v>
      </c>
      <c r="F24" s="84">
        <v>0.0</v>
      </c>
      <c r="G24" s="78" t="s">
        <v>126</v>
      </c>
      <c r="H24" s="79">
        <v>0.0</v>
      </c>
      <c r="I24" s="80"/>
      <c r="J24" s="81"/>
      <c r="K24" s="79">
        <v>0.0</v>
      </c>
      <c r="L24" s="82">
        <v>0.0</v>
      </c>
      <c r="M24" s="20"/>
      <c r="N24" s="20"/>
      <c r="O24" s="20"/>
      <c r="P24" s="20"/>
      <c r="Q24" s="20"/>
      <c r="R24" s="20"/>
      <c r="S24" s="20"/>
      <c r="T24" s="20"/>
      <c r="U24" s="20"/>
      <c r="V24" s="20"/>
      <c r="W24" s="20"/>
      <c r="X24" s="20"/>
      <c r="Y24" s="20"/>
      <c r="Z24" s="20"/>
    </row>
    <row r="25" ht="12.75" customHeight="1">
      <c r="A25" s="74" t="s">
        <v>127</v>
      </c>
      <c r="B25" s="83">
        <v>0.0</v>
      </c>
      <c r="C25" s="76"/>
      <c r="D25" s="74"/>
      <c r="E25" s="83">
        <v>0.0</v>
      </c>
      <c r="F25" s="84">
        <v>0.0</v>
      </c>
      <c r="G25" s="78" t="s">
        <v>128</v>
      </c>
      <c r="H25" s="79">
        <v>0.0</v>
      </c>
      <c r="I25" s="80"/>
      <c r="J25" s="81"/>
      <c r="K25" s="79">
        <v>0.0</v>
      </c>
      <c r="L25" s="82">
        <v>0.0</v>
      </c>
      <c r="M25" s="20"/>
      <c r="N25" s="20"/>
      <c r="O25" s="20"/>
      <c r="P25" s="20"/>
      <c r="Q25" s="20"/>
      <c r="R25" s="20"/>
      <c r="S25" s="20"/>
      <c r="T25" s="20"/>
      <c r="U25" s="20"/>
      <c r="V25" s="20"/>
      <c r="W25" s="20"/>
      <c r="X25" s="20"/>
      <c r="Y25" s="20"/>
      <c r="Z25" s="20"/>
    </row>
    <row r="26" ht="12.75" customHeight="1">
      <c r="A26" s="74" t="s">
        <v>129</v>
      </c>
      <c r="B26" s="83">
        <v>0.0</v>
      </c>
      <c r="C26" s="76"/>
      <c r="D26" s="74"/>
      <c r="E26" s="83">
        <v>0.0</v>
      </c>
      <c r="F26" s="84">
        <v>0.0</v>
      </c>
      <c r="G26" s="78" t="s">
        <v>130</v>
      </c>
      <c r="H26" s="79">
        <v>0.0</v>
      </c>
      <c r="I26" s="80"/>
      <c r="J26" s="81"/>
      <c r="K26" s="79">
        <v>0.0</v>
      </c>
      <c r="L26" s="82">
        <v>0.0</v>
      </c>
      <c r="M26" s="20"/>
      <c r="N26" s="20"/>
      <c r="O26" s="20"/>
      <c r="P26" s="20"/>
      <c r="Q26" s="20"/>
      <c r="R26" s="20"/>
      <c r="S26" s="20"/>
      <c r="T26" s="20"/>
      <c r="U26" s="20"/>
      <c r="V26" s="20"/>
      <c r="W26" s="20"/>
      <c r="X26" s="20"/>
      <c r="Y26" s="20"/>
      <c r="Z26" s="20"/>
    </row>
    <row r="27" ht="12.75" customHeight="1">
      <c r="A27" s="74" t="s">
        <v>131</v>
      </c>
      <c r="B27" s="86">
        <v>0.0</v>
      </c>
      <c r="C27" s="76"/>
      <c r="D27" s="74"/>
      <c r="E27" s="86">
        <v>0.0</v>
      </c>
      <c r="F27" s="84">
        <v>0.0</v>
      </c>
      <c r="G27" s="81" t="s">
        <v>133</v>
      </c>
      <c r="H27" s="79">
        <v>0.0</v>
      </c>
      <c r="I27" s="80"/>
      <c r="J27" s="81"/>
      <c r="K27" s="79">
        <v>0.0</v>
      </c>
      <c r="L27" s="82">
        <v>0.0</v>
      </c>
      <c r="M27" s="20"/>
      <c r="N27" s="20"/>
      <c r="O27" s="20"/>
      <c r="P27" s="20"/>
      <c r="Q27" s="20"/>
      <c r="R27" s="20"/>
      <c r="S27" s="20"/>
      <c r="T27" s="20"/>
      <c r="U27" s="20"/>
      <c r="V27" s="20"/>
      <c r="W27" s="20"/>
      <c r="X27" s="20"/>
      <c r="Y27" s="20"/>
      <c r="Z27" s="20"/>
    </row>
    <row r="28" ht="12.75" customHeight="1">
      <c r="A28" s="74" t="s">
        <v>134</v>
      </c>
      <c r="B28" s="85">
        <v>0.0</v>
      </c>
      <c r="C28" s="76"/>
      <c r="D28" s="74"/>
      <c r="E28" s="86">
        <v>0.0</v>
      </c>
      <c r="F28" s="84">
        <v>0.0</v>
      </c>
      <c r="G28" s="78" t="s">
        <v>135</v>
      </c>
      <c r="H28" s="87"/>
      <c r="I28" s="88"/>
      <c r="J28" s="81"/>
      <c r="K28" s="89"/>
      <c r="L28" s="90"/>
      <c r="M28" s="20"/>
      <c r="N28" s="20"/>
      <c r="O28" s="20"/>
      <c r="P28" s="20"/>
      <c r="Q28" s="20"/>
      <c r="R28" s="20"/>
      <c r="S28" s="20"/>
      <c r="T28" s="20"/>
      <c r="U28" s="20"/>
      <c r="V28" s="20"/>
      <c r="W28" s="20"/>
      <c r="X28" s="20"/>
      <c r="Y28" s="20"/>
      <c r="Z28" s="20"/>
    </row>
    <row r="29" ht="12.75" customHeight="1">
      <c r="A29" s="74"/>
      <c r="B29" s="74"/>
      <c r="C29" s="91"/>
      <c r="D29" s="74"/>
      <c r="E29" s="74"/>
      <c r="F29" s="92"/>
      <c r="G29" s="93" t="s">
        <v>136</v>
      </c>
      <c r="H29" s="89"/>
      <c r="I29" s="94" t="s">
        <v>106</v>
      </c>
      <c r="J29" s="81"/>
      <c r="K29" s="89"/>
      <c r="L29" s="90"/>
      <c r="M29" s="20"/>
      <c r="N29" s="20"/>
      <c r="O29" s="20"/>
      <c r="P29" s="20"/>
      <c r="Q29" s="20"/>
      <c r="R29" s="20"/>
      <c r="S29" s="20"/>
      <c r="T29" s="20"/>
      <c r="U29" s="20"/>
      <c r="V29" s="20"/>
      <c r="W29" s="20"/>
      <c r="X29" s="20"/>
      <c r="Y29" s="20"/>
      <c r="Z29" s="20"/>
    </row>
    <row r="30" ht="12.75" customHeight="1">
      <c r="A30" s="74" t="s">
        <v>137</v>
      </c>
      <c r="B30" s="75">
        <v>20.0</v>
      </c>
      <c r="C30" s="76" t="s">
        <v>397</v>
      </c>
      <c r="D30" s="74"/>
      <c r="E30" s="75">
        <v>20.0</v>
      </c>
      <c r="F30" s="77">
        <v>20.0</v>
      </c>
      <c r="G30" s="95" t="s">
        <v>138</v>
      </c>
      <c r="H30" s="79">
        <v>0.0</v>
      </c>
      <c r="I30" s="80"/>
      <c r="J30" s="81"/>
      <c r="K30" s="79">
        <v>0.0</v>
      </c>
      <c r="L30" s="82">
        <v>0.0</v>
      </c>
      <c r="M30" s="20"/>
      <c r="N30" s="20"/>
      <c r="O30" s="20"/>
      <c r="P30" s="20"/>
      <c r="Q30" s="20"/>
      <c r="R30" s="20"/>
      <c r="S30" s="20"/>
      <c r="T30" s="20"/>
      <c r="U30" s="20"/>
      <c r="V30" s="20"/>
      <c r="W30" s="20"/>
      <c r="X30" s="20"/>
      <c r="Y30" s="20"/>
      <c r="Z30" s="20"/>
    </row>
    <row r="31" ht="27.0" customHeight="1">
      <c r="A31" s="74" t="s">
        <v>139</v>
      </c>
      <c r="B31" s="83">
        <v>0.0</v>
      </c>
      <c r="C31" s="76"/>
      <c r="D31" s="74"/>
      <c r="E31" s="83">
        <v>0.0</v>
      </c>
      <c r="F31" s="84">
        <v>0.0</v>
      </c>
      <c r="G31" s="88" t="s">
        <v>140</v>
      </c>
      <c r="H31" s="87"/>
      <c r="I31" s="88"/>
      <c r="J31" s="81"/>
      <c r="K31" s="89"/>
      <c r="L31" s="90"/>
      <c r="M31" s="20"/>
      <c r="N31" s="20"/>
      <c r="O31" s="20"/>
      <c r="P31" s="20"/>
      <c r="Q31" s="20"/>
      <c r="R31" s="20"/>
      <c r="S31" s="20"/>
      <c r="T31" s="20"/>
      <c r="U31" s="20"/>
      <c r="V31" s="20"/>
      <c r="W31" s="20"/>
      <c r="X31" s="20"/>
      <c r="Y31" s="20"/>
      <c r="Z31" s="20"/>
    </row>
    <row r="32" ht="12.75" customHeight="1">
      <c r="A32" s="74" t="s">
        <v>141</v>
      </c>
      <c r="B32" s="83">
        <v>0.0</v>
      </c>
      <c r="C32" s="76"/>
      <c r="D32" s="74"/>
      <c r="E32" s="83">
        <v>0.0</v>
      </c>
      <c r="F32" s="84">
        <v>0.0</v>
      </c>
      <c r="G32" s="81" t="s">
        <v>115</v>
      </c>
      <c r="H32" s="79">
        <v>0.0</v>
      </c>
      <c r="I32" s="80"/>
      <c r="J32" s="81"/>
      <c r="K32" s="79">
        <v>0.0</v>
      </c>
      <c r="L32" s="82">
        <v>0.0</v>
      </c>
      <c r="M32" s="20"/>
      <c r="N32" s="20"/>
      <c r="O32" s="20"/>
      <c r="P32" s="20"/>
      <c r="Q32" s="20"/>
      <c r="R32" s="20"/>
      <c r="S32" s="20"/>
      <c r="T32" s="20"/>
      <c r="U32" s="20"/>
      <c r="V32" s="20"/>
      <c r="W32" s="20"/>
      <c r="X32" s="20"/>
      <c r="Y32" s="20"/>
      <c r="Z32" s="20"/>
    </row>
    <row r="33" ht="12.75" customHeight="1">
      <c r="A33" s="74" t="s">
        <v>142</v>
      </c>
      <c r="B33" s="83">
        <v>0.0</v>
      </c>
      <c r="C33" s="76"/>
      <c r="D33" s="74"/>
      <c r="E33" s="83">
        <v>0.0</v>
      </c>
      <c r="F33" s="84">
        <v>0.0</v>
      </c>
      <c r="G33" s="96" t="s">
        <v>143</v>
      </c>
      <c r="H33" s="89"/>
      <c r="I33" s="94"/>
      <c r="J33" s="96"/>
      <c r="K33" s="89"/>
      <c r="L33" s="90"/>
      <c r="M33" s="20"/>
      <c r="N33" s="20"/>
      <c r="O33" s="20"/>
      <c r="P33" s="20"/>
      <c r="Q33" s="20"/>
      <c r="R33" s="20"/>
      <c r="S33" s="20"/>
      <c r="T33" s="20"/>
      <c r="U33" s="20"/>
      <c r="V33" s="20"/>
      <c r="W33" s="20"/>
      <c r="X33" s="20"/>
      <c r="Y33" s="20"/>
      <c r="Z33" s="20"/>
    </row>
    <row r="34" ht="12.75" customHeight="1">
      <c r="A34" s="97" t="s">
        <v>144</v>
      </c>
      <c r="B34" s="98"/>
      <c r="C34" s="99"/>
      <c r="D34" s="97"/>
      <c r="E34" s="98"/>
      <c r="F34" s="100"/>
      <c r="G34" s="81" t="s">
        <v>117</v>
      </c>
      <c r="H34" s="87">
        <f>SUM(H24:H32)</f>
        <v>0</v>
      </c>
      <c r="I34" s="88"/>
      <c r="J34" s="81"/>
      <c r="K34" s="87">
        <f t="shared" ref="K34:L34" si="3">SUM(K24,K25,K26,K27,K30,K32)</f>
        <v>0</v>
      </c>
      <c r="L34" s="101">
        <f t="shared" si="3"/>
        <v>0</v>
      </c>
      <c r="M34" s="20"/>
      <c r="N34" s="20"/>
      <c r="O34" s="20"/>
      <c r="P34" s="20"/>
      <c r="Q34" s="20"/>
      <c r="R34" s="20"/>
      <c r="S34" s="20"/>
      <c r="T34" s="20"/>
      <c r="U34" s="20"/>
      <c r="V34" s="20"/>
      <c r="W34" s="20"/>
      <c r="X34" s="20"/>
      <c r="Y34" s="20"/>
      <c r="Z34" s="20"/>
    </row>
    <row r="35" ht="12.75" customHeight="1">
      <c r="A35" s="74" t="s">
        <v>115</v>
      </c>
      <c r="B35" s="83"/>
      <c r="C35" s="76"/>
      <c r="D35" s="74"/>
      <c r="E35" s="83">
        <v>0.0</v>
      </c>
      <c r="F35" s="84">
        <v>0.0</v>
      </c>
      <c r="G35" s="27" t="s">
        <v>145</v>
      </c>
      <c r="H35" s="27"/>
      <c r="I35" s="64"/>
      <c r="J35" s="27"/>
      <c r="K35" s="65"/>
      <c r="L35" s="66"/>
      <c r="M35" s="20"/>
      <c r="N35" s="20"/>
      <c r="O35" s="20"/>
      <c r="P35" s="20"/>
      <c r="Q35" s="20"/>
      <c r="R35" s="20"/>
      <c r="S35" s="20"/>
      <c r="T35" s="20"/>
      <c r="U35" s="20"/>
      <c r="V35" s="20"/>
      <c r="W35" s="20"/>
      <c r="X35" s="20"/>
      <c r="Y35" s="20"/>
      <c r="Z35" s="20"/>
    </row>
    <row r="36" ht="12.75" customHeight="1">
      <c r="A36" s="97" t="s">
        <v>146</v>
      </c>
      <c r="B36" s="97"/>
      <c r="C36" s="102"/>
      <c r="D36" s="97"/>
      <c r="E36" s="98"/>
      <c r="F36" s="100"/>
      <c r="G36" s="30" t="s">
        <v>147</v>
      </c>
      <c r="H36" s="30"/>
      <c r="I36" s="68"/>
      <c r="J36" s="30" t="s">
        <v>94</v>
      </c>
      <c r="K36" s="29"/>
      <c r="L36" s="70"/>
      <c r="M36" s="20"/>
      <c r="N36" s="20"/>
      <c r="O36" s="20"/>
      <c r="P36" s="20"/>
      <c r="Q36" s="20"/>
      <c r="R36" s="20"/>
      <c r="S36" s="20"/>
      <c r="T36" s="20"/>
      <c r="U36" s="20"/>
      <c r="V36" s="20"/>
      <c r="W36" s="20"/>
      <c r="X36" s="20"/>
      <c r="Y36" s="20"/>
      <c r="Z36" s="20"/>
    </row>
    <row r="37" ht="12.75" customHeight="1">
      <c r="A37" s="74" t="s">
        <v>117</v>
      </c>
      <c r="B37" s="103">
        <f>SUM(B24:B35)</f>
        <v>20</v>
      </c>
      <c r="C37" s="104"/>
      <c r="D37" s="74"/>
      <c r="E37" s="103">
        <f t="shared" ref="E37:F37" si="4">SUM(E24:E36)</f>
        <v>20</v>
      </c>
      <c r="F37" s="105">
        <f t="shared" si="4"/>
        <v>20</v>
      </c>
      <c r="G37" s="30" t="s">
        <v>122</v>
      </c>
      <c r="H37" s="30"/>
      <c r="I37" s="68"/>
      <c r="J37" s="30"/>
      <c r="K37" s="29" t="s">
        <v>93</v>
      </c>
      <c r="L37" s="34" t="s">
        <v>92</v>
      </c>
      <c r="M37" s="20"/>
      <c r="N37" s="20"/>
      <c r="O37" s="20"/>
      <c r="P37" s="20"/>
      <c r="Q37" s="20"/>
      <c r="R37" s="20"/>
      <c r="S37" s="20"/>
      <c r="T37" s="20"/>
      <c r="U37" s="20"/>
      <c r="V37" s="20"/>
      <c r="W37" s="20"/>
      <c r="X37" s="20"/>
      <c r="Y37" s="20"/>
      <c r="Z37" s="20"/>
    </row>
    <row r="38" ht="12.75" customHeight="1">
      <c r="A38" s="63" t="s">
        <v>148</v>
      </c>
      <c r="B38" s="27"/>
      <c r="C38" s="64"/>
      <c r="D38" s="27"/>
      <c r="E38" s="27"/>
      <c r="F38" s="67"/>
      <c r="G38" s="72" t="s">
        <v>149</v>
      </c>
      <c r="H38" s="30" t="s">
        <v>97</v>
      </c>
      <c r="I38" s="68" t="s">
        <v>150</v>
      </c>
      <c r="J38" s="30"/>
      <c r="K38" s="29" t="s">
        <v>99</v>
      </c>
      <c r="L38" s="34" t="s">
        <v>100</v>
      </c>
      <c r="M38" s="20"/>
      <c r="N38" s="20"/>
      <c r="O38" s="20"/>
      <c r="P38" s="20"/>
      <c r="Q38" s="20"/>
      <c r="R38" s="20"/>
      <c r="S38" s="20"/>
      <c r="T38" s="20"/>
      <c r="U38" s="20"/>
      <c r="V38" s="20"/>
      <c r="W38" s="20"/>
      <c r="X38" s="20"/>
      <c r="Y38" s="20"/>
      <c r="Z38" s="20"/>
    </row>
    <row r="39" ht="12.75" customHeight="1">
      <c r="A39" s="30" t="s">
        <v>151</v>
      </c>
      <c r="B39" s="30"/>
      <c r="C39" s="68"/>
      <c r="D39" s="30"/>
      <c r="E39" s="30" t="s">
        <v>152</v>
      </c>
      <c r="F39" s="106" t="s">
        <v>153</v>
      </c>
      <c r="G39" s="107" t="s">
        <v>154</v>
      </c>
      <c r="H39" s="108">
        <v>0.0</v>
      </c>
      <c r="I39" s="109"/>
      <c r="J39" s="110"/>
      <c r="K39" s="108">
        <v>0.0</v>
      </c>
      <c r="L39" s="111">
        <v>0.0</v>
      </c>
      <c r="M39" s="20"/>
      <c r="N39" s="20"/>
      <c r="O39" s="20"/>
      <c r="P39" s="20"/>
      <c r="Q39" s="20"/>
      <c r="R39" s="20"/>
      <c r="S39" s="20"/>
      <c r="T39" s="20"/>
      <c r="U39" s="20"/>
      <c r="V39" s="20"/>
      <c r="W39" s="20"/>
      <c r="X39" s="20"/>
      <c r="Y39" s="20"/>
      <c r="Z39" s="20"/>
    </row>
    <row r="40" ht="12.75" customHeight="1">
      <c r="A40" s="30" t="s">
        <v>155</v>
      </c>
      <c r="B40" s="30"/>
      <c r="C40" s="68"/>
      <c r="D40" s="30"/>
      <c r="E40" s="30"/>
      <c r="F40" s="106"/>
      <c r="G40" s="112" t="s">
        <v>156</v>
      </c>
      <c r="H40" s="108">
        <v>0.0</v>
      </c>
      <c r="I40" s="109"/>
      <c r="J40" s="110"/>
      <c r="K40" s="108">
        <v>0.0</v>
      </c>
      <c r="L40" s="111">
        <v>0.0</v>
      </c>
      <c r="M40" s="20"/>
      <c r="N40" s="20"/>
      <c r="O40" s="20"/>
      <c r="P40" s="20"/>
      <c r="Q40" s="20"/>
      <c r="R40" s="20"/>
      <c r="S40" s="20"/>
      <c r="T40" s="20"/>
      <c r="U40" s="20"/>
      <c r="V40" s="20"/>
      <c r="W40" s="20"/>
      <c r="X40" s="20"/>
      <c r="Y40" s="20"/>
      <c r="Z40" s="20"/>
    </row>
    <row r="41" ht="12.75" customHeight="1">
      <c r="A41" s="113" t="s">
        <v>157</v>
      </c>
      <c r="B41" s="30" t="s">
        <v>97</v>
      </c>
      <c r="C41" s="68" t="s">
        <v>150</v>
      </c>
      <c r="D41" s="72"/>
      <c r="E41" s="29" t="s">
        <v>99</v>
      </c>
      <c r="F41" s="34" t="s">
        <v>100</v>
      </c>
      <c r="G41" s="112" t="s">
        <v>158</v>
      </c>
      <c r="H41" s="108">
        <v>0.0</v>
      </c>
      <c r="I41" s="109"/>
      <c r="J41" s="110"/>
      <c r="K41" s="108">
        <v>0.0</v>
      </c>
      <c r="L41" s="111">
        <v>0.0</v>
      </c>
      <c r="M41" s="20"/>
      <c r="N41" s="20"/>
      <c r="O41" s="20"/>
      <c r="P41" s="20"/>
      <c r="Q41" s="20"/>
      <c r="R41" s="20"/>
      <c r="S41" s="20"/>
      <c r="T41" s="20"/>
      <c r="U41" s="20"/>
      <c r="V41" s="20"/>
      <c r="W41" s="20"/>
      <c r="X41" s="20"/>
      <c r="Y41" s="20"/>
      <c r="Z41" s="20"/>
    </row>
    <row r="42" ht="13.5" customHeight="1">
      <c r="A42" s="114" t="s">
        <v>159</v>
      </c>
      <c r="B42" s="115">
        <v>0.0</v>
      </c>
      <c r="C42" s="116"/>
      <c r="D42" s="117"/>
      <c r="E42" s="118"/>
      <c r="F42" s="118"/>
      <c r="G42" s="119" t="s">
        <v>160</v>
      </c>
      <c r="H42" s="108">
        <v>0.0</v>
      </c>
      <c r="I42" s="109"/>
      <c r="J42" s="110"/>
      <c r="K42" s="108">
        <v>0.0</v>
      </c>
      <c r="L42" s="111">
        <v>0.0</v>
      </c>
      <c r="M42" s="20"/>
      <c r="N42" s="20"/>
      <c r="O42" s="20"/>
      <c r="P42" s="20"/>
      <c r="Q42" s="20"/>
      <c r="R42" s="20"/>
      <c r="S42" s="20"/>
      <c r="T42" s="20"/>
      <c r="U42" s="20"/>
      <c r="V42" s="20"/>
      <c r="W42" s="20"/>
      <c r="X42" s="20"/>
      <c r="Y42" s="20"/>
      <c r="Z42" s="20"/>
    </row>
    <row r="43" ht="12.75" customHeight="1">
      <c r="A43" s="114" t="s">
        <v>161</v>
      </c>
      <c r="B43" s="115">
        <v>0.0</v>
      </c>
      <c r="C43" s="116" t="s">
        <v>162</v>
      </c>
      <c r="D43" s="117"/>
      <c r="E43" s="118"/>
      <c r="F43" s="118"/>
      <c r="G43" s="119" t="s">
        <v>163</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164</v>
      </c>
      <c r="B44" s="115">
        <v>0.0</v>
      </c>
      <c r="C44" s="120" t="s">
        <v>165</v>
      </c>
      <c r="D44" s="117"/>
      <c r="E44" s="118"/>
      <c r="F44" s="118"/>
      <c r="G44" s="121" t="s">
        <v>166</v>
      </c>
      <c r="H44" s="108">
        <v>0.0</v>
      </c>
      <c r="I44" s="109"/>
      <c r="J44" s="110"/>
      <c r="K44" s="108">
        <v>0.0</v>
      </c>
      <c r="L44" s="111">
        <v>0.0</v>
      </c>
      <c r="M44" s="20"/>
      <c r="N44" s="20"/>
      <c r="O44" s="20"/>
      <c r="P44" s="20"/>
      <c r="Q44" s="20"/>
      <c r="R44" s="20"/>
      <c r="S44" s="20"/>
      <c r="T44" s="20"/>
      <c r="U44" s="20"/>
      <c r="V44" s="20"/>
      <c r="W44" s="20"/>
      <c r="X44" s="20"/>
      <c r="Y44" s="20"/>
      <c r="Z44" s="20"/>
    </row>
    <row r="45" ht="15.75" customHeight="1">
      <c r="A45" s="114" t="s">
        <v>167</v>
      </c>
      <c r="B45" s="122">
        <v>0.0</v>
      </c>
      <c r="C45" s="120"/>
      <c r="D45" s="117"/>
      <c r="E45" s="122">
        <v>0.0</v>
      </c>
      <c r="F45" s="123">
        <v>0.0</v>
      </c>
      <c r="G45" s="112" t="s">
        <v>117</v>
      </c>
      <c r="H45" s="124">
        <f>SUM(H39:H44)</f>
        <v>0</v>
      </c>
      <c r="I45" s="112"/>
      <c r="J45" s="110"/>
      <c r="K45" s="124">
        <f t="shared" ref="K45:L45" si="5">SUM(K39,K40,K41,K42,K43,K44)</f>
        <v>0</v>
      </c>
      <c r="L45" s="125">
        <f t="shared" si="5"/>
        <v>0</v>
      </c>
      <c r="M45" s="20"/>
      <c r="N45" s="20"/>
      <c r="O45" s="20"/>
      <c r="P45" s="20"/>
      <c r="Q45" s="20"/>
      <c r="R45" s="20"/>
      <c r="S45" s="20"/>
      <c r="T45" s="20"/>
      <c r="U45" s="20"/>
      <c r="V45" s="20"/>
      <c r="W45" s="20"/>
      <c r="X45" s="20"/>
      <c r="Y45" s="20"/>
      <c r="Z45" s="20"/>
    </row>
    <row r="46" ht="15.0" customHeight="1">
      <c r="A46" s="114" t="s">
        <v>168</v>
      </c>
      <c r="B46" s="122">
        <v>0.0</v>
      </c>
      <c r="C46" s="120"/>
      <c r="D46" s="117"/>
      <c r="E46" s="122">
        <v>0.0</v>
      </c>
      <c r="F46" s="123">
        <v>0.0</v>
      </c>
      <c r="G46" s="27" t="s">
        <v>169</v>
      </c>
      <c r="H46" s="27"/>
      <c r="I46" s="64"/>
      <c r="J46" s="27"/>
      <c r="K46" s="65"/>
      <c r="L46" s="66"/>
      <c r="M46" s="20"/>
      <c r="N46" s="20"/>
      <c r="O46" s="20"/>
      <c r="P46" s="20"/>
      <c r="Q46" s="20"/>
      <c r="R46" s="20"/>
      <c r="S46" s="20"/>
      <c r="T46" s="20"/>
      <c r="U46" s="20"/>
      <c r="V46" s="20"/>
      <c r="W46" s="20"/>
      <c r="X46" s="20"/>
      <c r="Y46" s="20"/>
      <c r="Z46" s="20"/>
    </row>
    <row r="47" ht="13.5" customHeight="1">
      <c r="A47" s="114" t="s">
        <v>170</v>
      </c>
      <c r="B47" s="118"/>
      <c r="C47" s="114"/>
      <c r="D47" s="117"/>
      <c r="E47" s="118"/>
      <c r="F47" s="114"/>
      <c r="G47" s="126" t="s">
        <v>171</v>
      </c>
      <c r="H47" s="30"/>
      <c r="I47" s="68"/>
      <c r="J47" s="30"/>
      <c r="K47" s="69"/>
      <c r="L47" s="70"/>
      <c r="M47" s="20"/>
      <c r="N47" s="20"/>
      <c r="O47" s="20"/>
      <c r="P47" s="20"/>
      <c r="Q47" s="20"/>
      <c r="R47" s="20"/>
      <c r="S47" s="20"/>
      <c r="T47" s="20"/>
      <c r="U47" s="20"/>
      <c r="V47" s="20"/>
      <c r="W47" s="20"/>
      <c r="X47" s="20"/>
      <c r="Y47" s="20"/>
      <c r="Z47" s="20"/>
    </row>
    <row r="48" ht="13.5" customHeight="1">
      <c r="A48" s="114" t="s">
        <v>172</v>
      </c>
      <c r="B48" s="118"/>
      <c r="C48" s="114"/>
      <c r="D48" s="117"/>
      <c r="E48" s="118"/>
      <c r="F48" s="114"/>
      <c r="G48" s="127" t="s">
        <v>173</v>
      </c>
      <c r="H48" s="72"/>
      <c r="I48" s="128"/>
      <c r="J48" s="72"/>
      <c r="K48" s="69"/>
      <c r="L48" s="70"/>
      <c r="M48" s="20"/>
      <c r="N48" s="20"/>
      <c r="O48" s="20"/>
      <c r="P48" s="20"/>
      <c r="Q48" s="20"/>
      <c r="R48" s="20"/>
      <c r="S48" s="20"/>
      <c r="T48" s="20"/>
      <c r="U48" s="20"/>
      <c r="V48" s="20"/>
      <c r="W48" s="20"/>
      <c r="X48" s="20"/>
      <c r="Y48" s="20"/>
      <c r="Z48" s="20"/>
    </row>
    <row r="49" ht="12.0" customHeight="1">
      <c r="A49" s="114" t="s">
        <v>174</v>
      </c>
      <c r="B49" s="118"/>
      <c r="C49" s="114"/>
      <c r="D49" s="117"/>
      <c r="E49" s="129"/>
      <c r="F49" s="130"/>
      <c r="G49" s="30" t="s">
        <v>122</v>
      </c>
      <c r="H49" s="30"/>
      <c r="I49" s="68" t="s">
        <v>175</v>
      </c>
      <c r="J49" s="30" t="s">
        <v>94</v>
      </c>
      <c r="K49" s="29" t="s">
        <v>93</v>
      </c>
      <c r="L49" s="34" t="s">
        <v>92</v>
      </c>
      <c r="M49" s="20"/>
      <c r="N49" s="20"/>
      <c r="O49" s="20"/>
      <c r="P49" s="20"/>
      <c r="Q49" s="20"/>
      <c r="R49" s="20"/>
      <c r="S49" s="20"/>
      <c r="T49" s="20"/>
      <c r="U49" s="20"/>
      <c r="V49" s="20"/>
      <c r="W49" s="20"/>
      <c r="X49" s="20"/>
      <c r="Y49" s="20"/>
      <c r="Z49" s="20"/>
    </row>
    <row r="50" ht="12.75" customHeight="1">
      <c r="A50" s="117" t="s">
        <v>117</v>
      </c>
      <c r="B50" s="118">
        <f>SUM(B42:B46)</f>
        <v>0</v>
      </c>
      <c r="C50" s="114"/>
      <c r="D50" s="117"/>
      <c r="E50" s="118">
        <f t="shared" ref="E50:F50" si="6">SUM(E45,E46)</f>
        <v>0</v>
      </c>
      <c r="F50" s="131">
        <f t="shared" si="6"/>
        <v>0</v>
      </c>
      <c r="G50" s="132" t="s">
        <v>176</v>
      </c>
      <c r="H50" s="30" t="s">
        <v>97</v>
      </c>
      <c r="I50" s="68" t="s">
        <v>150</v>
      </c>
      <c r="J50" s="72"/>
      <c r="K50" s="29" t="s">
        <v>99</v>
      </c>
      <c r="L50" s="34" t="s">
        <v>100</v>
      </c>
      <c r="M50" s="20"/>
      <c r="N50" s="20"/>
      <c r="O50" s="20"/>
      <c r="P50" s="20"/>
      <c r="Q50" s="20"/>
      <c r="R50" s="20"/>
      <c r="S50" s="20"/>
      <c r="T50" s="20"/>
      <c r="U50" s="20"/>
      <c r="V50" s="20"/>
      <c r="W50" s="20"/>
      <c r="X50" s="20"/>
      <c r="Y50" s="20"/>
      <c r="Z50" s="20"/>
    </row>
    <row r="51" ht="12.75" customHeight="1">
      <c r="A51" s="63" t="s">
        <v>177</v>
      </c>
      <c r="B51" s="27"/>
      <c r="C51" s="64"/>
      <c r="D51" s="27"/>
      <c r="E51" s="65"/>
      <c r="F51" s="66"/>
      <c r="G51" s="133" t="s">
        <v>178</v>
      </c>
      <c r="H51" s="134">
        <v>0.0</v>
      </c>
      <c r="I51" s="135"/>
      <c r="J51" s="136"/>
      <c r="K51" s="134">
        <v>0.0</v>
      </c>
      <c r="L51" s="137">
        <v>0.0</v>
      </c>
      <c r="M51" s="20"/>
      <c r="N51" s="20"/>
      <c r="O51" s="20"/>
      <c r="P51" s="20"/>
      <c r="Q51" s="20"/>
      <c r="R51" s="20"/>
      <c r="S51" s="20"/>
      <c r="T51" s="20"/>
      <c r="U51" s="20"/>
      <c r="V51" s="20"/>
      <c r="W51" s="20"/>
      <c r="X51" s="20"/>
      <c r="Y51" s="20"/>
      <c r="Z51" s="20"/>
    </row>
    <row r="52" ht="12.75" customHeight="1">
      <c r="A52" s="30" t="s">
        <v>171</v>
      </c>
      <c r="B52" s="30"/>
      <c r="C52" s="68"/>
      <c r="D52" s="30"/>
      <c r="E52" s="69"/>
      <c r="F52" s="70"/>
      <c r="G52" s="133" t="s">
        <v>179</v>
      </c>
      <c r="H52" s="134">
        <v>0.0</v>
      </c>
      <c r="I52" s="135"/>
      <c r="J52" s="136"/>
      <c r="K52" s="134">
        <v>0.0</v>
      </c>
      <c r="L52" s="137">
        <v>0.0</v>
      </c>
      <c r="M52" s="20"/>
      <c r="N52" s="20"/>
      <c r="O52" s="20"/>
      <c r="P52" s="20"/>
      <c r="Q52" s="20"/>
      <c r="R52" s="20"/>
      <c r="S52" s="20"/>
      <c r="T52" s="20"/>
      <c r="U52" s="20"/>
      <c r="V52" s="20"/>
      <c r="W52" s="20"/>
      <c r="X52" s="20"/>
      <c r="Y52" s="20"/>
      <c r="Z52" s="20"/>
    </row>
    <row r="53" ht="12.75" customHeight="1">
      <c r="A53" s="132" t="s">
        <v>173</v>
      </c>
      <c r="B53" s="72"/>
      <c r="C53" s="128"/>
      <c r="D53" s="72"/>
      <c r="E53" s="69"/>
      <c r="F53" s="70"/>
      <c r="G53" s="133" t="s">
        <v>180</v>
      </c>
      <c r="H53" s="134">
        <v>0.0</v>
      </c>
      <c r="I53" s="135"/>
      <c r="J53" s="136"/>
      <c r="K53" s="134">
        <v>0.0</v>
      </c>
      <c r="L53" s="137">
        <v>0.0</v>
      </c>
      <c r="M53" s="20"/>
      <c r="N53" s="20"/>
      <c r="O53" s="20"/>
      <c r="P53" s="20"/>
      <c r="Q53" s="20"/>
      <c r="R53" s="20"/>
      <c r="S53" s="20"/>
      <c r="T53" s="20"/>
      <c r="U53" s="20"/>
      <c r="V53" s="20"/>
      <c r="W53" s="20"/>
      <c r="X53" s="20"/>
      <c r="Y53" s="20"/>
      <c r="Z53" s="20"/>
    </row>
    <row r="54" ht="12.75" customHeight="1">
      <c r="A54" s="30" t="s">
        <v>155</v>
      </c>
      <c r="B54" s="72"/>
      <c r="C54" s="68" t="s">
        <v>175</v>
      </c>
      <c r="D54" s="30" t="s">
        <v>94</v>
      </c>
      <c r="E54" s="29" t="s">
        <v>93</v>
      </c>
      <c r="F54" s="34" t="s">
        <v>92</v>
      </c>
      <c r="G54" s="133" t="s">
        <v>181</v>
      </c>
      <c r="H54" s="134">
        <v>0.0</v>
      </c>
      <c r="I54" s="135"/>
      <c r="J54" s="136"/>
      <c r="K54" s="134">
        <v>0.0</v>
      </c>
      <c r="L54" s="137">
        <v>0.0</v>
      </c>
      <c r="M54" s="20"/>
      <c r="N54" s="20"/>
      <c r="O54" s="20"/>
      <c r="P54" s="20"/>
      <c r="Q54" s="20"/>
      <c r="R54" s="20"/>
      <c r="S54" s="20"/>
      <c r="T54" s="20"/>
      <c r="U54" s="20"/>
      <c r="V54" s="20"/>
      <c r="W54" s="20"/>
      <c r="X54" s="20"/>
      <c r="Y54" s="20"/>
      <c r="Z54" s="20"/>
    </row>
    <row r="55" ht="25.5" customHeight="1">
      <c r="A55" s="132" t="s">
        <v>176</v>
      </c>
      <c r="B55" s="138" t="s">
        <v>97</v>
      </c>
      <c r="C55" s="68" t="s">
        <v>150</v>
      </c>
      <c r="D55" s="72"/>
      <c r="E55" s="29" t="s">
        <v>99</v>
      </c>
      <c r="F55" s="34" t="s">
        <v>100</v>
      </c>
      <c r="G55" s="133" t="s">
        <v>182</v>
      </c>
      <c r="H55" s="134">
        <v>0.0</v>
      </c>
      <c r="I55" s="135"/>
      <c r="J55" s="136"/>
      <c r="K55" s="134">
        <v>0.0</v>
      </c>
      <c r="L55" s="137">
        <v>0.0</v>
      </c>
      <c r="M55" s="20"/>
      <c r="N55" s="20"/>
      <c r="O55" s="20"/>
      <c r="P55" s="20"/>
      <c r="Q55" s="20"/>
      <c r="R55" s="20"/>
      <c r="S55" s="20"/>
      <c r="T55" s="20"/>
      <c r="U55" s="20"/>
      <c r="V55" s="20"/>
      <c r="W55" s="20"/>
      <c r="X55" s="20"/>
      <c r="Y55" s="20"/>
      <c r="Z55" s="20"/>
    </row>
    <row r="56" ht="12.75" customHeight="1">
      <c r="A56" s="139" t="s">
        <v>178</v>
      </c>
      <c r="B56" s="140">
        <v>0.0</v>
      </c>
      <c r="C56" s="141"/>
      <c r="D56" s="142"/>
      <c r="E56" s="140">
        <v>0.0</v>
      </c>
      <c r="F56" s="143">
        <v>0.0</v>
      </c>
      <c r="G56" s="144" t="s">
        <v>115</v>
      </c>
      <c r="H56" s="134">
        <v>0.0</v>
      </c>
      <c r="I56" s="135"/>
      <c r="J56" s="136"/>
      <c r="K56" s="134">
        <v>0.0</v>
      </c>
      <c r="L56" s="137">
        <v>0.0</v>
      </c>
      <c r="M56" s="20"/>
      <c r="N56" s="20"/>
      <c r="O56" s="20"/>
      <c r="P56" s="20"/>
      <c r="Q56" s="20"/>
      <c r="R56" s="20"/>
      <c r="S56" s="20"/>
      <c r="T56" s="20"/>
      <c r="U56" s="20"/>
      <c r="V56" s="20"/>
      <c r="W56" s="20"/>
      <c r="X56" s="20"/>
      <c r="Y56" s="20"/>
      <c r="Z56" s="20"/>
    </row>
    <row r="57" ht="25.5" customHeight="1">
      <c r="A57" s="139" t="s">
        <v>179</v>
      </c>
      <c r="B57" s="140">
        <v>0.0</v>
      </c>
      <c r="C57" s="141"/>
      <c r="D57" s="142"/>
      <c r="E57" s="140">
        <v>0.0</v>
      </c>
      <c r="F57" s="143">
        <v>0.0</v>
      </c>
      <c r="G57" s="145" t="s">
        <v>146</v>
      </c>
      <c r="H57" s="146"/>
      <c r="I57" s="145"/>
      <c r="J57" s="146"/>
      <c r="K57" s="147"/>
      <c r="L57" s="148"/>
      <c r="M57" s="20"/>
      <c r="N57" s="20"/>
      <c r="O57" s="20"/>
      <c r="P57" s="20"/>
      <c r="Q57" s="20"/>
      <c r="R57" s="20"/>
      <c r="S57" s="20"/>
      <c r="T57" s="20"/>
      <c r="U57" s="20"/>
      <c r="V57" s="20"/>
      <c r="W57" s="20"/>
      <c r="X57" s="20"/>
      <c r="Y57" s="20"/>
      <c r="Z57" s="20"/>
    </row>
    <row r="58" ht="12.75" customHeight="1">
      <c r="A58" s="139" t="s">
        <v>180</v>
      </c>
      <c r="B58" s="140">
        <v>0.0</v>
      </c>
      <c r="C58" s="141"/>
      <c r="D58" s="142"/>
      <c r="E58" s="140">
        <v>0.0</v>
      </c>
      <c r="F58" s="143">
        <v>0.0</v>
      </c>
      <c r="G58" s="149" t="s">
        <v>117</v>
      </c>
      <c r="H58" s="150">
        <f>SUM(H51:H56)</f>
        <v>0</v>
      </c>
      <c r="I58" s="151"/>
      <c r="J58" s="152"/>
      <c r="K58" s="150">
        <f t="shared" ref="K58:L58" si="7">SUM(K51,K52,K53,K54,K55,K56)</f>
        <v>0</v>
      </c>
      <c r="L58" s="153">
        <f t="shared" si="7"/>
        <v>0</v>
      </c>
      <c r="M58" s="20"/>
      <c r="N58" s="20"/>
      <c r="O58" s="20"/>
      <c r="P58" s="20"/>
      <c r="Q58" s="20"/>
      <c r="R58" s="20"/>
      <c r="S58" s="20"/>
      <c r="T58" s="20"/>
      <c r="U58" s="20"/>
      <c r="V58" s="20"/>
      <c r="W58" s="20"/>
      <c r="X58" s="20"/>
      <c r="Y58" s="20"/>
      <c r="Z58" s="20"/>
    </row>
    <row r="59" ht="12.75" customHeight="1">
      <c r="A59" s="139" t="s">
        <v>183</v>
      </c>
      <c r="B59" s="140">
        <v>0.0</v>
      </c>
      <c r="C59" s="141"/>
      <c r="D59" s="142"/>
      <c r="E59" s="140">
        <v>0.0</v>
      </c>
      <c r="F59" s="143">
        <v>0.0</v>
      </c>
      <c r="G59" s="154" t="s">
        <v>184</v>
      </c>
      <c r="H59" s="20"/>
      <c r="I59" s="20"/>
      <c r="J59" s="20"/>
      <c r="K59" s="20"/>
      <c r="L59" s="20"/>
      <c r="M59" s="20"/>
      <c r="N59" s="20"/>
      <c r="O59" s="20"/>
      <c r="P59" s="20"/>
      <c r="Q59" s="20"/>
      <c r="R59" s="20"/>
      <c r="S59" s="20"/>
      <c r="T59" s="20"/>
      <c r="U59" s="20"/>
      <c r="V59" s="20"/>
      <c r="W59" s="20"/>
      <c r="X59" s="20"/>
      <c r="Y59" s="20"/>
      <c r="Z59" s="20"/>
    </row>
    <row r="60" ht="12.75" customHeight="1">
      <c r="A60" s="139" t="s">
        <v>182</v>
      </c>
      <c r="B60" s="140">
        <v>0.0</v>
      </c>
      <c r="C60" s="141"/>
      <c r="D60" s="142"/>
      <c r="E60" s="140">
        <v>0.0</v>
      </c>
      <c r="F60" s="143">
        <v>0.0</v>
      </c>
      <c r="G60" s="155"/>
      <c r="H60" s="20"/>
      <c r="I60" s="20"/>
      <c r="J60" s="20"/>
      <c r="K60" s="20"/>
      <c r="L60" s="20"/>
      <c r="M60" s="20"/>
      <c r="N60" s="20"/>
      <c r="O60" s="20"/>
      <c r="P60" s="20"/>
      <c r="Q60" s="20"/>
      <c r="R60" s="20"/>
      <c r="S60" s="20"/>
      <c r="T60" s="20"/>
      <c r="U60" s="20"/>
      <c r="V60" s="20"/>
      <c r="W60" s="20"/>
      <c r="X60" s="20"/>
      <c r="Y60" s="20"/>
      <c r="Z60" s="20"/>
    </row>
    <row r="61" ht="12.75" customHeight="1">
      <c r="A61" s="156" t="s">
        <v>115</v>
      </c>
      <c r="B61" s="140">
        <v>0.0</v>
      </c>
      <c r="C61" s="141"/>
      <c r="D61" s="142"/>
      <c r="E61" s="140">
        <v>0.0</v>
      </c>
      <c r="F61" s="143">
        <v>0.0</v>
      </c>
      <c r="G61" s="157"/>
      <c r="H61" s="20"/>
      <c r="I61" s="20"/>
      <c r="J61" s="20"/>
      <c r="K61" s="20"/>
      <c r="L61" s="20"/>
      <c r="M61" s="20"/>
      <c r="N61" s="20"/>
      <c r="O61" s="20"/>
      <c r="P61" s="20"/>
      <c r="Q61" s="20"/>
      <c r="R61" s="20"/>
      <c r="S61" s="20"/>
      <c r="T61" s="20"/>
      <c r="U61" s="20"/>
      <c r="V61" s="20"/>
      <c r="W61" s="20"/>
      <c r="X61" s="20"/>
      <c r="Y61" s="20"/>
      <c r="Z61" s="20"/>
    </row>
    <row r="62" ht="12.75" customHeight="1">
      <c r="A62" s="158" t="s">
        <v>146</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117</v>
      </c>
      <c r="B63" s="163">
        <f>SUM(H56:H62)</f>
        <v>0</v>
      </c>
      <c r="C63" s="164"/>
      <c r="D63" s="142"/>
      <c r="E63" s="163">
        <f t="shared" ref="E63:F63" si="8">SUM(E56,E57,E58,E59,E60,E61)</f>
        <v>0</v>
      </c>
      <c r="F63" s="165">
        <f t="shared" si="8"/>
        <v>0</v>
      </c>
      <c r="G63" s="157"/>
      <c r="H63" s="20"/>
      <c r="I63" s="20"/>
      <c r="J63" s="20"/>
      <c r="K63" s="20"/>
      <c r="L63" s="20"/>
      <c r="M63" s="20"/>
      <c r="N63" s="20"/>
      <c r="O63" s="20"/>
      <c r="P63" s="20"/>
      <c r="Q63" s="20"/>
      <c r="R63" s="20"/>
      <c r="S63" s="20"/>
      <c r="T63" s="20"/>
      <c r="U63" s="20"/>
      <c r="V63" s="20"/>
      <c r="W63" s="20"/>
      <c r="X63" s="20"/>
      <c r="Y63" s="20"/>
      <c r="Z63" s="20"/>
    </row>
    <row r="64" ht="12.75" customHeight="1">
      <c r="A64" s="63" t="s">
        <v>185</v>
      </c>
      <c r="B64" s="27"/>
      <c r="C64" s="27"/>
      <c r="D64" s="67"/>
      <c r="E64" s="166">
        <f t="shared" ref="E64:F64" si="9">SUM(E20,K20,K34,E50,K45,E63,K58)</f>
        <v>350</v>
      </c>
      <c r="F64" s="167">
        <f t="shared" si="9"/>
        <v>350</v>
      </c>
      <c r="G64" s="157"/>
      <c r="H64" s="20"/>
      <c r="I64" s="20"/>
      <c r="J64" s="20"/>
      <c r="K64" s="20"/>
      <c r="L64" s="20"/>
      <c r="M64" s="20"/>
      <c r="N64" s="20"/>
      <c r="O64" s="20"/>
      <c r="P64" s="20"/>
      <c r="Q64" s="20"/>
      <c r="R64" s="20"/>
      <c r="S64" s="20"/>
      <c r="T64" s="20"/>
      <c r="U64" s="20"/>
      <c r="V64" s="20"/>
      <c r="W64" s="20"/>
      <c r="X64" s="20"/>
      <c r="Y64" s="20"/>
      <c r="Z64" s="20"/>
    </row>
    <row r="65" ht="12.75" customHeight="1">
      <c r="A65" s="25" t="s">
        <v>186</v>
      </c>
      <c r="B65" s="25"/>
      <c r="C65" s="25"/>
      <c r="D65" s="168"/>
      <c r="E65" s="166">
        <f t="shared" ref="E65:F65" si="10">E37</f>
        <v>20</v>
      </c>
      <c r="F65" s="167">
        <f t="shared" si="10"/>
        <v>20</v>
      </c>
      <c r="G65" s="169"/>
      <c r="H65" s="20"/>
      <c r="I65" s="20"/>
      <c r="J65" s="20"/>
      <c r="K65" s="20"/>
      <c r="L65" s="20"/>
      <c r="M65" s="20"/>
      <c r="N65" s="20"/>
      <c r="O65" s="20"/>
      <c r="P65" s="20"/>
      <c r="Q65" s="20"/>
      <c r="R65" s="20"/>
      <c r="S65" s="20"/>
      <c r="T65" s="20"/>
      <c r="U65" s="20"/>
      <c r="V65" s="20"/>
      <c r="W65" s="20"/>
      <c r="X65" s="20"/>
      <c r="Y65" s="20"/>
      <c r="Z65" s="20"/>
    </row>
    <row r="66" ht="12.75" customHeight="1">
      <c r="A66" s="24" t="s">
        <v>187</v>
      </c>
      <c r="B66" s="25"/>
      <c r="C66" s="25"/>
      <c r="D66" s="25"/>
      <c r="E66" s="167">
        <f t="shared" ref="E66:F66" si="11">SUM(E64:E65)</f>
        <v>370</v>
      </c>
      <c r="F66" s="167">
        <f t="shared" si="11"/>
        <v>370</v>
      </c>
      <c r="G66" s="20"/>
      <c r="H66" s="20"/>
      <c r="I66" s="20"/>
      <c r="J66" s="20"/>
      <c r="K66" s="20"/>
      <c r="L66" s="20"/>
      <c r="M66" s="20"/>
      <c r="N66" s="20"/>
      <c r="O66" s="20"/>
      <c r="P66" s="20"/>
      <c r="Q66" s="20"/>
      <c r="R66" s="20"/>
      <c r="S66" s="20"/>
      <c r="T66" s="20"/>
      <c r="U66" s="20"/>
      <c r="V66" s="20"/>
      <c r="W66" s="20"/>
      <c r="X66" s="20"/>
      <c r="Y66" s="20"/>
      <c r="Z66" s="20"/>
    </row>
    <row r="67" ht="12.75" customHeight="1">
      <c r="A67" s="25" t="s">
        <v>188</v>
      </c>
      <c r="B67" s="25"/>
      <c r="C67" s="25"/>
      <c r="D67" s="25"/>
      <c r="E67" s="170" t="s">
        <v>189</v>
      </c>
      <c r="F67" s="171" t="s">
        <v>190</v>
      </c>
      <c r="G67" s="172" t="s">
        <v>191</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192</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7" t="s">
        <v>398</v>
      </c>
      <c r="B1" s="18" t="s">
        <v>399</v>
      </c>
      <c r="C1" s="18" t="s">
        <v>301</v>
      </c>
      <c r="D1" s="18" t="s">
        <v>400</v>
      </c>
      <c r="E1" s="18" t="s">
        <v>80</v>
      </c>
      <c r="F1" s="18" t="s">
        <v>81</v>
      </c>
      <c r="G1" s="19" t="s">
        <v>401</v>
      </c>
      <c r="H1" s="20"/>
      <c r="I1" s="20"/>
      <c r="J1" s="20"/>
      <c r="K1" s="21" t="s">
        <v>402</v>
      </c>
      <c r="L1" s="22"/>
      <c r="M1" s="20"/>
      <c r="N1" s="23"/>
      <c r="O1" s="20"/>
      <c r="P1" s="20"/>
      <c r="Q1" s="20"/>
      <c r="R1" s="20"/>
      <c r="S1" s="20"/>
      <c r="T1" s="20"/>
      <c r="U1" s="20"/>
      <c r="V1" s="20"/>
      <c r="W1" s="20"/>
      <c r="X1" s="20"/>
      <c r="Y1" s="20"/>
      <c r="Z1" s="20"/>
    </row>
    <row r="2" ht="12.75" customHeight="1">
      <c r="A2" s="24" t="s">
        <v>403</v>
      </c>
      <c r="B2" s="25"/>
      <c r="C2" s="25"/>
      <c r="D2" s="25"/>
      <c r="E2" s="26"/>
      <c r="F2" s="26"/>
      <c r="G2" s="25" t="s">
        <v>404</v>
      </c>
      <c r="H2" s="27"/>
      <c r="I2" s="27"/>
      <c r="J2" s="27"/>
      <c r="K2" s="26"/>
      <c r="L2" s="28"/>
      <c r="M2" s="20"/>
      <c r="N2" s="20"/>
      <c r="O2" s="20"/>
      <c r="P2" s="20"/>
      <c r="Q2" s="20"/>
      <c r="R2" s="20"/>
      <c r="S2" s="20"/>
      <c r="T2" s="20"/>
      <c r="U2" s="20"/>
      <c r="V2" s="20"/>
      <c r="W2" s="20"/>
      <c r="X2" s="20"/>
      <c r="Y2" s="20"/>
      <c r="Z2" s="20"/>
    </row>
    <row r="3" ht="12.75" customHeight="1">
      <c r="A3" s="29" t="s">
        <v>405</v>
      </c>
      <c r="B3" s="30" t="s">
        <v>406</v>
      </c>
      <c r="C3" s="31" t="s">
        <v>329</v>
      </c>
      <c r="D3" s="30" t="s">
        <v>407</v>
      </c>
      <c r="E3" s="29" t="s">
        <v>90</v>
      </c>
      <c r="F3" s="32"/>
      <c r="G3" s="29" t="s">
        <v>408</v>
      </c>
      <c r="H3" s="30" t="s">
        <v>409</v>
      </c>
      <c r="I3" s="30" t="s">
        <v>410</v>
      </c>
      <c r="J3" s="30" t="s">
        <v>411</v>
      </c>
      <c r="K3" s="29" t="s">
        <v>90</v>
      </c>
      <c r="L3" s="32"/>
      <c r="M3" s="20"/>
      <c r="N3" s="20"/>
      <c r="O3" s="20"/>
      <c r="P3" s="20"/>
      <c r="Q3" s="20"/>
      <c r="R3" s="20"/>
      <c r="S3" s="20"/>
      <c r="T3" s="20"/>
      <c r="U3" s="20"/>
      <c r="V3" s="20"/>
      <c r="W3" s="20"/>
      <c r="X3" s="20"/>
      <c r="Y3" s="20"/>
      <c r="Z3" s="20"/>
    </row>
    <row r="4" ht="12.75" customHeight="1">
      <c r="A4" s="33" t="s">
        <v>96</v>
      </c>
      <c r="B4" s="29" t="s">
        <v>97</v>
      </c>
      <c r="C4" s="29" t="s">
        <v>98</v>
      </c>
      <c r="D4" s="29"/>
      <c r="E4" s="29" t="s">
        <v>99</v>
      </c>
      <c r="F4" s="34" t="s">
        <v>100</v>
      </c>
      <c r="G4" s="33" t="s">
        <v>96</v>
      </c>
      <c r="H4" s="30" t="s">
        <v>97</v>
      </c>
      <c r="I4" s="30" t="s">
        <v>98</v>
      </c>
      <c r="J4" s="30"/>
      <c r="K4" s="29" t="s">
        <v>99</v>
      </c>
      <c r="L4" s="34" t="s">
        <v>100</v>
      </c>
      <c r="M4" s="20"/>
      <c r="N4" s="20"/>
      <c r="O4" s="20"/>
      <c r="P4" s="20"/>
      <c r="Q4" s="20"/>
      <c r="R4" s="20"/>
      <c r="S4" s="20"/>
      <c r="T4" s="20"/>
      <c r="U4" s="20"/>
      <c r="V4" s="20"/>
      <c r="W4" s="20"/>
      <c r="X4" s="20"/>
      <c r="Y4" s="20"/>
      <c r="Z4" s="20"/>
    </row>
    <row r="5" ht="12.75" customHeight="1">
      <c r="A5" s="35" t="s">
        <v>101</v>
      </c>
      <c r="B5" s="36">
        <v>0.0</v>
      </c>
      <c r="C5" s="37"/>
      <c r="D5" s="38"/>
      <c r="E5" s="36">
        <v>0.0</v>
      </c>
      <c r="F5" s="45">
        <v>0.0</v>
      </c>
      <c r="G5" s="41" t="s">
        <v>101</v>
      </c>
      <c r="H5" s="42">
        <v>0.0</v>
      </c>
      <c r="I5" s="43"/>
      <c r="J5" s="41"/>
      <c r="K5" s="42">
        <v>0.0</v>
      </c>
      <c r="L5" s="44">
        <v>0.0</v>
      </c>
      <c r="M5" s="20"/>
      <c r="N5" s="20"/>
      <c r="O5" s="20"/>
      <c r="P5" s="20"/>
      <c r="Q5" s="20"/>
      <c r="R5" s="20"/>
      <c r="S5" s="20"/>
      <c r="T5" s="20"/>
      <c r="U5" s="20"/>
      <c r="V5" s="20"/>
      <c r="W5" s="20"/>
      <c r="X5" s="20"/>
      <c r="Y5" s="20"/>
      <c r="Z5" s="20"/>
    </row>
    <row r="6" ht="12.75" customHeight="1">
      <c r="A6" s="35" t="s">
        <v>102</v>
      </c>
      <c r="B6" s="36">
        <v>0.0</v>
      </c>
      <c r="C6" s="37"/>
      <c r="D6" s="38"/>
      <c r="E6" s="36">
        <v>0.0</v>
      </c>
      <c r="F6" s="45">
        <v>0.0</v>
      </c>
      <c r="G6" s="41" t="s">
        <v>102</v>
      </c>
      <c r="H6" s="42">
        <v>0.0</v>
      </c>
      <c r="I6" s="43"/>
      <c r="J6" s="41"/>
      <c r="K6" s="42">
        <v>0.0</v>
      </c>
      <c r="L6" s="44">
        <v>0.0</v>
      </c>
      <c r="M6" s="20"/>
      <c r="N6" s="20"/>
      <c r="O6" s="20"/>
      <c r="P6" s="20"/>
      <c r="Q6" s="20"/>
      <c r="R6" s="20"/>
      <c r="S6" s="20"/>
      <c r="T6" s="20"/>
      <c r="U6" s="20"/>
      <c r="V6" s="20"/>
      <c r="W6" s="20"/>
      <c r="X6" s="20"/>
      <c r="Y6" s="20"/>
      <c r="Z6" s="20"/>
    </row>
    <row r="7" ht="12.75" customHeight="1">
      <c r="A7" s="35" t="s">
        <v>103</v>
      </c>
      <c r="B7" s="36">
        <v>1500.0</v>
      </c>
      <c r="C7" s="37" t="s">
        <v>412</v>
      </c>
      <c r="D7" s="38"/>
      <c r="E7" s="39">
        <v>560.0</v>
      </c>
      <c r="F7" s="40">
        <v>560.0</v>
      </c>
      <c r="G7" s="41" t="s">
        <v>103</v>
      </c>
      <c r="H7" s="42">
        <v>1200.0</v>
      </c>
      <c r="I7" s="43" t="s">
        <v>413</v>
      </c>
      <c r="J7" s="41"/>
      <c r="K7" s="177"/>
      <c r="L7" s="178"/>
      <c r="M7" s="20"/>
      <c r="N7" s="20"/>
      <c r="O7" s="20"/>
      <c r="P7" s="20"/>
      <c r="Q7" s="20"/>
      <c r="R7" s="20"/>
      <c r="S7" s="20"/>
      <c r="T7" s="20"/>
      <c r="U7" s="20"/>
      <c r="V7" s="20"/>
      <c r="W7" s="20"/>
      <c r="X7" s="20"/>
      <c r="Y7" s="20"/>
      <c r="Z7" s="20"/>
    </row>
    <row r="8" ht="12.75" customHeight="1">
      <c r="A8" s="35" t="s">
        <v>104</v>
      </c>
      <c r="B8" s="36">
        <v>0.0</v>
      </c>
      <c r="C8" s="37"/>
      <c r="D8" s="38"/>
      <c r="E8" s="36">
        <v>0.0</v>
      </c>
      <c r="F8" s="45">
        <v>0.0</v>
      </c>
      <c r="G8" s="41" t="s">
        <v>104</v>
      </c>
      <c r="H8" s="42">
        <v>0.0</v>
      </c>
      <c r="I8" s="43"/>
      <c r="J8" s="41"/>
      <c r="K8" s="42">
        <v>0.0</v>
      </c>
      <c r="L8" s="44">
        <v>0.0</v>
      </c>
      <c r="M8" s="20"/>
      <c r="N8" s="20"/>
      <c r="O8" s="20"/>
      <c r="P8" s="20"/>
      <c r="Q8" s="20"/>
      <c r="R8" s="20"/>
      <c r="S8" s="20"/>
      <c r="T8" s="20"/>
      <c r="U8" s="20"/>
      <c r="V8" s="20"/>
      <c r="W8" s="20"/>
      <c r="X8" s="20"/>
      <c r="Y8" s="20"/>
      <c r="Z8" s="20"/>
    </row>
    <row r="9" ht="12.75" customHeight="1">
      <c r="A9" s="38" t="s">
        <v>105</v>
      </c>
      <c r="B9" s="36">
        <v>1500.0</v>
      </c>
      <c r="C9" s="37" t="s">
        <v>414</v>
      </c>
      <c r="D9" s="38"/>
      <c r="E9" s="46"/>
      <c r="F9" s="47"/>
      <c r="G9" s="41" t="s">
        <v>105</v>
      </c>
      <c r="H9" s="48">
        <v>0.0</v>
      </c>
      <c r="I9" s="49" t="s">
        <v>106</v>
      </c>
      <c r="J9" s="41"/>
      <c r="K9" s="50"/>
      <c r="L9" s="51"/>
      <c r="M9" s="20"/>
      <c r="N9" s="20"/>
      <c r="O9" s="20"/>
      <c r="P9" s="20"/>
      <c r="Q9" s="20"/>
      <c r="R9" s="20"/>
      <c r="S9" s="20"/>
      <c r="T9" s="20"/>
      <c r="U9" s="20"/>
      <c r="V9" s="20"/>
      <c r="W9" s="20"/>
      <c r="X9" s="20"/>
      <c r="Y9" s="20"/>
      <c r="Z9" s="20"/>
    </row>
    <row r="10" ht="12.75" customHeight="1">
      <c r="A10" s="52" t="s">
        <v>107</v>
      </c>
      <c r="B10" s="36"/>
      <c r="C10" s="37"/>
      <c r="D10" s="38"/>
      <c r="E10" s="36">
        <v>0.0</v>
      </c>
      <c r="F10" s="45">
        <v>0.0</v>
      </c>
      <c r="G10" s="53" t="s">
        <v>107</v>
      </c>
      <c r="H10" s="42" t="s">
        <v>110</v>
      </c>
      <c r="I10" s="43"/>
      <c r="J10" s="41"/>
      <c r="K10" s="42">
        <v>0.0</v>
      </c>
      <c r="L10" s="44">
        <v>0.0</v>
      </c>
      <c r="M10" s="20"/>
      <c r="N10" s="20"/>
      <c r="O10" s="20"/>
      <c r="P10" s="20"/>
      <c r="Q10" s="20"/>
      <c r="R10" s="20"/>
      <c r="S10" s="20"/>
      <c r="T10" s="20"/>
      <c r="U10" s="20"/>
      <c r="V10" s="20"/>
      <c r="W10" s="20"/>
      <c r="X10" s="20"/>
      <c r="Y10" s="20"/>
      <c r="Z10" s="20"/>
    </row>
    <row r="11" ht="12.75" customHeight="1">
      <c r="A11" s="52" t="s">
        <v>108</v>
      </c>
      <c r="B11" s="36"/>
      <c r="C11" s="37"/>
      <c r="D11" s="38"/>
      <c r="E11" s="36">
        <v>0.0</v>
      </c>
      <c r="F11" s="45">
        <v>0.0</v>
      </c>
      <c r="G11" s="53" t="s">
        <v>108</v>
      </c>
      <c r="H11" s="42"/>
      <c r="I11" s="43"/>
      <c r="J11" s="41"/>
      <c r="K11" s="42">
        <v>0.0</v>
      </c>
      <c r="L11" s="44">
        <v>0.0</v>
      </c>
      <c r="M11" s="20"/>
      <c r="N11" s="20"/>
      <c r="O11" s="20"/>
      <c r="P11" s="20"/>
      <c r="Q11" s="20"/>
      <c r="R11" s="20"/>
      <c r="S11" s="20"/>
      <c r="T11" s="20"/>
      <c r="U11" s="20"/>
      <c r="V11" s="20"/>
      <c r="W11" s="20"/>
      <c r="X11" s="20"/>
      <c r="Y11" s="20"/>
      <c r="Z11" s="20"/>
    </row>
    <row r="12" ht="12.75" customHeight="1">
      <c r="A12" s="52" t="s">
        <v>109</v>
      </c>
      <c r="B12" s="36"/>
      <c r="C12" s="37"/>
      <c r="D12" s="38"/>
      <c r="E12" s="36"/>
      <c r="F12" s="45"/>
      <c r="G12" s="53" t="s">
        <v>109</v>
      </c>
      <c r="H12" s="42"/>
      <c r="I12" s="43"/>
      <c r="J12" s="41"/>
      <c r="K12" s="42">
        <v>0.0</v>
      </c>
      <c r="L12" s="44">
        <v>0.0</v>
      </c>
      <c r="M12" s="20"/>
      <c r="N12" s="20"/>
      <c r="O12" s="20"/>
      <c r="P12" s="20"/>
      <c r="Q12" s="20"/>
      <c r="R12" s="20"/>
      <c r="S12" s="20"/>
      <c r="T12" s="20"/>
      <c r="U12" s="20"/>
      <c r="V12" s="20"/>
      <c r="W12" s="20"/>
      <c r="X12" s="20"/>
      <c r="Y12" s="20"/>
      <c r="Z12" s="20"/>
    </row>
    <row r="13" ht="12.75" customHeight="1">
      <c r="A13" s="52" t="s">
        <v>111</v>
      </c>
      <c r="B13" s="36"/>
      <c r="C13" s="37"/>
      <c r="D13" s="38"/>
      <c r="E13" s="36"/>
      <c r="F13" s="45"/>
      <c r="G13" s="53" t="s">
        <v>111</v>
      </c>
      <c r="H13" s="42"/>
      <c r="I13" s="43"/>
      <c r="J13" s="41"/>
      <c r="K13" s="42">
        <v>0.0</v>
      </c>
      <c r="L13" s="44">
        <v>0.0</v>
      </c>
      <c r="M13" s="20"/>
      <c r="N13" s="20"/>
      <c r="O13" s="20"/>
      <c r="P13" s="20"/>
      <c r="Q13" s="20"/>
      <c r="R13" s="20"/>
      <c r="S13" s="20"/>
      <c r="T13" s="20"/>
      <c r="U13" s="20"/>
      <c r="V13" s="20"/>
      <c r="W13" s="20"/>
      <c r="X13" s="20"/>
      <c r="Y13" s="20"/>
      <c r="Z13" s="20"/>
    </row>
    <row r="14" ht="12.75" customHeight="1">
      <c r="A14" s="52" t="s">
        <v>112</v>
      </c>
      <c r="B14" s="36" t="s">
        <v>415</v>
      </c>
      <c r="C14" s="37"/>
      <c r="D14" s="38"/>
      <c r="E14" s="39">
        <v>1350.0</v>
      </c>
      <c r="F14" s="40">
        <v>1350.0</v>
      </c>
      <c r="G14" s="53" t="s">
        <v>112</v>
      </c>
      <c r="H14" s="42"/>
      <c r="I14" s="43"/>
      <c r="J14" s="41"/>
      <c r="K14" s="42">
        <v>0.0</v>
      </c>
      <c r="L14" s="44">
        <v>0.0</v>
      </c>
      <c r="M14" s="20"/>
      <c r="N14" s="20"/>
      <c r="O14" s="20"/>
      <c r="P14" s="20"/>
      <c r="Q14" s="20"/>
      <c r="R14" s="20"/>
      <c r="S14" s="20"/>
      <c r="T14" s="20"/>
      <c r="U14" s="20"/>
      <c r="V14" s="20"/>
      <c r="W14" s="20"/>
      <c r="X14" s="20"/>
      <c r="Y14" s="20"/>
      <c r="Z14" s="20"/>
    </row>
    <row r="15" ht="12.75" customHeight="1">
      <c r="A15" s="52" t="s">
        <v>113</v>
      </c>
      <c r="B15" s="36"/>
      <c r="C15" s="37"/>
      <c r="D15" s="38"/>
      <c r="E15" s="36">
        <v>0.0</v>
      </c>
      <c r="F15" s="45">
        <v>0.0</v>
      </c>
      <c r="G15" s="53" t="s">
        <v>113</v>
      </c>
      <c r="H15" s="42"/>
      <c r="I15" s="43"/>
      <c r="J15" s="41"/>
      <c r="K15" s="42">
        <v>0.0</v>
      </c>
      <c r="L15" s="44">
        <v>0.0</v>
      </c>
      <c r="M15" s="20"/>
      <c r="N15" s="20"/>
      <c r="O15" s="20"/>
      <c r="P15" s="20"/>
      <c r="Q15" s="20"/>
      <c r="R15" s="20"/>
      <c r="S15" s="20"/>
      <c r="T15" s="20"/>
      <c r="U15" s="20"/>
      <c r="V15" s="20"/>
      <c r="W15" s="20"/>
      <c r="X15" s="20"/>
      <c r="Y15" s="20"/>
      <c r="Z15" s="20"/>
    </row>
    <row r="16" ht="26.25" customHeight="1">
      <c r="A16" s="54" t="s">
        <v>114</v>
      </c>
      <c r="B16" s="55"/>
      <c r="C16" s="54"/>
      <c r="D16" s="38"/>
      <c r="E16" s="46"/>
      <c r="F16" s="47"/>
      <c r="G16" s="41" t="s">
        <v>114</v>
      </c>
      <c r="H16" s="48"/>
      <c r="I16" s="56"/>
      <c r="J16" s="41"/>
      <c r="K16" s="50"/>
      <c r="L16" s="51"/>
      <c r="M16" s="20"/>
      <c r="N16" s="20"/>
      <c r="O16" s="20"/>
      <c r="P16" s="20"/>
      <c r="Q16" s="20"/>
      <c r="R16" s="20"/>
      <c r="S16" s="20"/>
      <c r="T16" s="20"/>
      <c r="U16" s="20"/>
      <c r="V16" s="20"/>
      <c r="W16" s="20"/>
      <c r="X16" s="20"/>
      <c r="Y16" s="20"/>
      <c r="Z16" s="20"/>
    </row>
    <row r="17" ht="12.75" customHeight="1">
      <c r="A17" s="38" t="s">
        <v>115</v>
      </c>
      <c r="B17" s="36">
        <v>0.0</v>
      </c>
      <c r="C17" s="37"/>
      <c r="D17" s="38"/>
      <c r="E17" s="36">
        <v>0.0</v>
      </c>
      <c r="F17" s="45">
        <v>0.0</v>
      </c>
      <c r="G17" s="41" t="s">
        <v>115</v>
      </c>
      <c r="H17" s="42"/>
      <c r="I17" s="43"/>
      <c r="J17" s="41"/>
      <c r="K17" s="42">
        <v>0.0</v>
      </c>
      <c r="L17" s="44">
        <v>0.0</v>
      </c>
      <c r="M17" s="20"/>
      <c r="N17" s="20"/>
      <c r="O17" s="20"/>
      <c r="P17" s="20"/>
      <c r="Q17" s="20"/>
      <c r="R17" s="20"/>
      <c r="S17" s="20"/>
      <c r="T17" s="20"/>
      <c r="U17" s="20"/>
      <c r="V17" s="20"/>
      <c r="W17" s="20"/>
      <c r="X17" s="20"/>
      <c r="Y17" s="20"/>
      <c r="Z17" s="20"/>
    </row>
    <row r="18" ht="12.75" customHeight="1">
      <c r="A18" s="38" t="s">
        <v>115</v>
      </c>
      <c r="B18" s="36"/>
      <c r="C18" s="37"/>
      <c r="D18" s="38"/>
      <c r="E18" s="36">
        <v>0.0</v>
      </c>
      <c r="F18" s="45">
        <v>0.0</v>
      </c>
      <c r="G18" s="41" t="s">
        <v>115</v>
      </c>
      <c r="H18" s="42"/>
      <c r="I18" s="43"/>
      <c r="J18" s="41"/>
      <c r="K18" s="42">
        <v>0.0</v>
      </c>
      <c r="L18" s="44">
        <v>0.0</v>
      </c>
      <c r="M18" s="20"/>
      <c r="N18" s="20"/>
      <c r="O18" s="20"/>
      <c r="P18" s="20"/>
      <c r="Q18" s="20"/>
      <c r="R18" s="20"/>
      <c r="S18" s="20"/>
      <c r="T18" s="20"/>
      <c r="U18" s="20"/>
      <c r="V18" s="20"/>
      <c r="W18" s="20"/>
      <c r="X18" s="20"/>
      <c r="Y18" s="20"/>
      <c r="Z18" s="20"/>
    </row>
    <row r="19" ht="12.75" customHeight="1">
      <c r="A19" s="57" t="s">
        <v>116</v>
      </c>
      <c r="B19" s="58"/>
      <c r="C19" s="59"/>
      <c r="D19" s="57"/>
      <c r="E19" s="46"/>
      <c r="F19" s="47"/>
      <c r="G19" s="60" t="s">
        <v>116</v>
      </c>
      <c r="H19" s="50"/>
      <c r="I19" s="49"/>
      <c r="J19" s="60"/>
      <c r="K19" s="50"/>
      <c r="L19" s="51"/>
      <c r="M19" s="20"/>
      <c r="N19" s="20"/>
      <c r="O19" s="20"/>
      <c r="P19" s="20"/>
      <c r="Q19" s="20"/>
      <c r="R19" s="20"/>
      <c r="S19" s="20"/>
      <c r="T19" s="20"/>
      <c r="U19" s="20"/>
      <c r="V19" s="20"/>
      <c r="W19" s="20"/>
      <c r="X19" s="20"/>
      <c r="Y19" s="20"/>
      <c r="Z19" s="20"/>
    </row>
    <row r="20" ht="12.75" customHeight="1">
      <c r="A20" s="38" t="s">
        <v>117</v>
      </c>
      <c r="B20" s="55">
        <f>SUM(B5:B18)</f>
        <v>3000</v>
      </c>
      <c r="C20" s="55"/>
      <c r="D20" s="38"/>
      <c r="E20" s="55">
        <f>SUM(E5:E19)</f>
        <v>1910</v>
      </c>
      <c r="F20" s="61">
        <f>SUM(F5:F16)</f>
        <v>1910</v>
      </c>
      <c r="G20" s="41" t="s">
        <v>117</v>
      </c>
      <c r="H20" s="48">
        <f>SUM(H5:H18)</f>
        <v>1200</v>
      </c>
      <c r="I20" s="56"/>
      <c r="J20" s="41"/>
      <c r="K20" s="48">
        <f t="shared" ref="K20:L20" si="1">SUM(K5:K19)</f>
        <v>0</v>
      </c>
      <c r="L20" s="62">
        <f t="shared" si="1"/>
        <v>0</v>
      </c>
      <c r="M20" s="20"/>
      <c r="N20" s="20"/>
      <c r="O20" s="20"/>
      <c r="P20" s="20"/>
      <c r="Q20" s="20"/>
      <c r="R20" s="20"/>
      <c r="S20" s="20"/>
      <c r="T20" s="20"/>
      <c r="U20" s="20"/>
      <c r="V20" s="20"/>
      <c r="W20" s="20"/>
      <c r="X20" s="20"/>
      <c r="Y20" s="20"/>
      <c r="Z20" s="20"/>
    </row>
    <row r="21" ht="12.75" customHeight="1">
      <c r="A21" s="63" t="s">
        <v>118</v>
      </c>
      <c r="B21" s="27"/>
      <c r="C21" s="64"/>
      <c r="D21" s="27"/>
      <c r="E21" s="65"/>
      <c r="F21" s="66"/>
      <c r="G21" s="27" t="s">
        <v>119</v>
      </c>
      <c r="H21" s="27">
        <v>4.0</v>
      </c>
      <c r="I21" s="64"/>
      <c r="J21" s="27" t="s">
        <v>416</v>
      </c>
      <c r="K21" s="27" t="s">
        <v>120</v>
      </c>
      <c r="L21" s="67" t="s">
        <v>417</v>
      </c>
      <c r="M21" s="20"/>
      <c r="N21" s="20"/>
      <c r="O21" s="20"/>
      <c r="P21" s="20"/>
      <c r="Q21" s="20"/>
      <c r="R21" s="20"/>
      <c r="S21" s="20"/>
      <c r="T21" s="20"/>
      <c r="U21" s="20"/>
      <c r="V21" s="20"/>
      <c r="W21" s="20"/>
      <c r="X21" s="20"/>
      <c r="Y21" s="20"/>
      <c r="Z21" s="20"/>
    </row>
    <row r="22" ht="12.75" customHeight="1">
      <c r="A22" s="30"/>
      <c r="B22" s="30"/>
      <c r="C22" s="68"/>
      <c r="D22" s="30"/>
      <c r="E22" s="69"/>
      <c r="F22" s="70"/>
      <c r="G22" s="29" t="s">
        <v>122</v>
      </c>
      <c r="H22" s="29" t="s">
        <v>418</v>
      </c>
      <c r="I22" s="71"/>
      <c r="J22" s="29"/>
      <c r="K22" s="29" t="s">
        <v>419</v>
      </c>
      <c r="L22" s="34" t="s">
        <v>420</v>
      </c>
      <c r="M22" s="20"/>
      <c r="N22" s="20"/>
      <c r="O22" s="20"/>
      <c r="P22" s="20"/>
      <c r="Q22" s="20"/>
      <c r="R22" s="20"/>
      <c r="S22" s="20"/>
      <c r="T22" s="20"/>
      <c r="U22" s="20"/>
      <c r="V22" s="20"/>
      <c r="W22" s="20"/>
      <c r="X22" s="20"/>
      <c r="Y22" s="20"/>
      <c r="Z22" s="20"/>
    </row>
    <row r="23" ht="12.75" customHeight="1">
      <c r="A23" s="72"/>
      <c r="B23" s="30" t="s">
        <v>97</v>
      </c>
      <c r="C23" s="68" t="s">
        <v>98</v>
      </c>
      <c r="D23" s="30"/>
      <c r="E23" s="29" t="s">
        <v>99</v>
      </c>
      <c r="F23" s="34" t="s">
        <v>100</v>
      </c>
      <c r="G23" s="73" t="s">
        <v>123</v>
      </c>
      <c r="H23" s="29" t="s">
        <v>97</v>
      </c>
      <c r="I23" s="71" t="s">
        <v>98</v>
      </c>
      <c r="J23" s="29"/>
      <c r="K23" s="29" t="s">
        <v>99</v>
      </c>
      <c r="L23" s="34" t="s">
        <v>100</v>
      </c>
      <c r="M23" s="20"/>
      <c r="N23" s="20"/>
      <c r="O23" s="20"/>
      <c r="P23" s="20"/>
      <c r="Q23" s="20"/>
      <c r="R23" s="20"/>
      <c r="S23" s="20"/>
      <c r="T23" s="20"/>
      <c r="U23" s="20"/>
      <c r="V23" s="20"/>
      <c r="W23" s="20"/>
      <c r="X23" s="20"/>
      <c r="Y23" s="20"/>
      <c r="Z23" s="20"/>
    </row>
    <row r="24" ht="12.75" customHeight="1">
      <c r="A24" s="74" t="s">
        <v>124</v>
      </c>
      <c r="B24" s="75">
        <v>0.0</v>
      </c>
      <c r="C24" s="76"/>
      <c r="D24" s="74"/>
      <c r="E24" s="83">
        <v>0.0</v>
      </c>
      <c r="F24" s="84">
        <v>0.0</v>
      </c>
      <c r="G24" s="78" t="s">
        <v>126</v>
      </c>
      <c r="H24" s="79" t="s">
        <v>421</v>
      </c>
      <c r="I24" s="191">
        <v>400.0</v>
      </c>
      <c r="J24" s="81"/>
      <c r="K24" s="186">
        <v>400.0</v>
      </c>
      <c r="L24" s="187">
        <v>400.0</v>
      </c>
      <c r="M24" s="20"/>
      <c r="N24" s="20"/>
      <c r="O24" s="20"/>
      <c r="P24" s="20"/>
      <c r="Q24" s="20"/>
      <c r="R24" s="20"/>
      <c r="S24" s="20"/>
      <c r="T24" s="20"/>
      <c r="U24" s="20"/>
      <c r="V24" s="20"/>
      <c r="W24" s="20"/>
      <c r="X24" s="20"/>
      <c r="Y24" s="20"/>
      <c r="Z24" s="20"/>
    </row>
    <row r="25" ht="12.75" customHeight="1">
      <c r="A25" s="74" t="s">
        <v>127</v>
      </c>
      <c r="B25" s="75">
        <v>125.0</v>
      </c>
      <c r="C25" s="76" t="s">
        <v>422</v>
      </c>
      <c r="D25" s="74"/>
      <c r="E25" s="75">
        <v>125.0</v>
      </c>
      <c r="F25" s="77">
        <v>125.0</v>
      </c>
      <c r="G25" s="78" t="s">
        <v>128</v>
      </c>
      <c r="H25" s="79" t="s">
        <v>423</v>
      </c>
      <c r="I25" s="191">
        <v>30.0</v>
      </c>
      <c r="J25" s="81"/>
      <c r="K25" s="186">
        <v>30.0</v>
      </c>
      <c r="L25" s="187">
        <v>30.0</v>
      </c>
      <c r="M25" s="20"/>
      <c r="N25" s="20"/>
      <c r="O25" s="20"/>
      <c r="P25" s="20"/>
      <c r="Q25" s="20"/>
      <c r="R25" s="20"/>
      <c r="S25" s="20"/>
      <c r="T25" s="20"/>
      <c r="U25" s="20"/>
      <c r="V25" s="20"/>
      <c r="W25" s="20"/>
      <c r="X25" s="20"/>
      <c r="Y25" s="20"/>
      <c r="Z25" s="20"/>
    </row>
    <row r="26" ht="12.75" customHeight="1">
      <c r="A26" s="74" t="s">
        <v>129</v>
      </c>
      <c r="B26" s="75">
        <v>95.0</v>
      </c>
      <c r="C26" s="76" t="s">
        <v>424</v>
      </c>
      <c r="D26" s="74"/>
      <c r="E26" s="75">
        <v>95.0</v>
      </c>
      <c r="F26" s="77">
        <v>95.0</v>
      </c>
      <c r="G26" s="78" t="s">
        <v>130</v>
      </c>
      <c r="H26" s="79" t="s">
        <v>425</v>
      </c>
      <c r="I26" s="191">
        <v>1900.0</v>
      </c>
      <c r="J26" s="81"/>
      <c r="K26" s="186">
        <v>1300.0</v>
      </c>
      <c r="L26" s="187">
        <v>1300.0</v>
      </c>
      <c r="M26" s="20"/>
      <c r="N26" s="20"/>
      <c r="O26" s="20"/>
      <c r="P26" s="20"/>
      <c r="Q26" s="20"/>
      <c r="R26" s="20"/>
      <c r="S26" s="20"/>
      <c r="T26" s="20"/>
      <c r="U26" s="20"/>
      <c r="V26" s="20"/>
      <c r="W26" s="20"/>
      <c r="X26" s="20"/>
      <c r="Y26" s="20"/>
      <c r="Z26" s="20"/>
    </row>
    <row r="27" ht="12.75" customHeight="1">
      <c r="A27" s="74" t="s">
        <v>131</v>
      </c>
      <c r="B27" s="85">
        <v>200.0</v>
      </c>
      <c r="C27" s="76" t="s">
        <v>426</v>
      </c>
      <c r="D27" s="74"/>
      <c r="E27" s="85">
        <v>200.0</v>
      </c>
      <c r="F27" s="77">
        <v>200.0</v>
      </c>
      <c r="G27" s="81" t="s">
        <v>133</v>
      </c>
      <c r="H27" s="79">
        <v>0.0</v>
      </c>
      <c r="I27" s="80"/>
      <c r="J27" s="81"/>
      <c r="K27" s="79">
        <v>0.0</v>
      </c>
      <c r="L27" s="82">
        <v>0.0</v>
      </c>
      <c r="M27" s="20"/>
      <c r="N27" s="20"/>
      <c r="O27" s="20"/>
      <c r="P27" s="20"/>
      <c r="Q27" s="20"/>
      <c r="R27" s="20"/>
      <c r="S27" s="20"/>
      <c r="T27" s="20"/>
      <c r="U27" s="20"/>
      <c r="V27" s="20"/>
      <c r="W27" s="20"/>
      <c r="X27" s="20"/>
      <c r="Y27" s="20"/>
      <c r="Z27" s="20"/>
    </row>
    <row r="28" ht="12.75" customHeight="1">
      <c r="A28" s="74" t="s">
        <v>134</v>
      </c>
      <c r="B28" s="85">
        <v>420.0</v>
      </c>
      <c r="C28" s="76" t="s">
        <v>427</v>
      </c>
      <c r="D28" s="74"/>
      <c r="E28" s="85">
        <v>300.0</v>
      </c>
      <c r="F28" s="77">
        <v>300.0</v>
      </c>
      <c r="G28" s="78" t="s">
        <v>135</v>
      </c>
      <c r="H28" s="87"/>
      <c r="I28" s="88"/>
      <c r="J28" s="81"/>
      <c r="K28" s="89"/>
      <c r="L28" s="90"/>
      <c r="M28" s="20"/>
      <c r="N28" s="20"/>
      <c r="O28" s="20"/>
      <c r="P28" s="20"/>
      <c r="Q28" s="20"/>
      <c r="R28" s="20"/>
      <c r="S28" s="20"/>
      <c r="T28" s="20"/>
      <c r="U28" s="20"/>
      <c r="V28" s="20"/>
      <c r="W28" s="20"/>
      <c r="X28" s="20"/>
      <c r="Y28" s="20"/>
      <c r="Z28" s="20"/>
    </row>
    <row r="29" ht="12.75" customHeight="1">
      <c r="A29" s="74"/>
      <c r="B29" s="74"/>
      <c r="C29" s="91"/>
      <c r="D29" s="74"/>
      <c r="E29" s="74"/>
      <c r="F29" s="92"/>
      <c r="G29" s="93" t="s">
        <v>298</v>
      </c>
      <c r="H29" s="89"/>
      <c r="I29" s="94" t="s">
        <v>211</v>
      </c>
      <c r="J29" s="81"/>
      <c r="K29" s="89"/>
      <c r="L29" s="90"/>
      <c r="M29" s="20"/>
      <c r="N29" s="20"/>
      <c r="O29" s="20"/>
      <c r="P29" s="20"/>
      <c r="Q29" s="20"/>
      <c r="R29" s="20"/>
      <c r="S29" s="20"/>
      <c r="T29" s="20"/>
      <c r="U29" s="20"/>
      <c r="V29" s="20"/>
      <c r="W29" s="20"/>
      <c r="X29" s="20"/>
      <c r="Y29" s="20"/>
      <c r="Z29" s="20"/>
    </row>
    <row r="30" ht="12.75" customHeight="1">
      <c r="A30" s="74" t="s">
        <v>137</v>
      </c>
      <c r="B30" s="75">
        <v>50.0</v>
      </c>
      <c r="C30" s="76" t="s">
        <v>428</v>
      </c>
      <c r="D30" s="74"/>
      <c r="E30" s="75">
        <v>50.0</v>
      </c>
      <c r="F30" s="77">
        <v>50.0</v>
      </c>
      <c r="G30" s="95" t="s">
        <v>138</v>
      </c>
      <c r="H30" s="79">
        <v>0.0</v>
      </c>
      <c r="I30" s="80"/>
      <c r="J30" s="81"/>
      <c r="K30" s="79">
        <v>0.0</v>
      </c>
      <c r="L30" s="82">
        <v>0.0</v>
      </c>
      <c r="M30" s="20"/>
      <c r="N30" s="20"/>
      <c r="O30" s="20"/>
      <c r="P30" s="20"/>
      <c r="Q30" s="20"/>
      <c r="R30" s="20"/>
      <c r="S30" s="20"/>
      <c r="T30" s="20"/>
      <c r="U30" s="20"/>
      <c r="V30" s="20"/>
      <c r="W30" s="20"/>
      <c r="X30" s="20"/>
      <c r="Y30" s="20"/>
      <c r="Z30" s="20"/>
    </row>
    <row r="31" ht="27.0" customHeight="1">
      <c r="A31" s="74" t="s">
        <v>139</v>
      </c>
      <c r="B31" s="83">
        <v>0.0</v>
      </c>
      <c r="C31" s="76"/>
      <c r="D31" s="74"/>
      <c r="E31" s="83">
        <v>0.0</v>
      </c>
      <c r="F31" s="84">
        <v>0.0</v>
      </c>
      <c r="G31" s="88" t="s">
        <v>140</v>
      </c>
      <c r="H31" s="87"/>
      <c r="I31" s="88"/>
      <c r="J31" s="81"/>
      <c r="K31" s="89"/>
      <c r="L31" s="90"/>
      <c r="M31" s="20"/>
      <c r="N31" s="20"/>
      <c r="O31" s="20"/>
      <c r="P31" s="20"/>
      <c r="Q31" s="20"/>
      <c r="R31" s="20"/>
      <c r="S31" s="20"/>
      <c r="T31" s="20"/>
      <c r="U31" s="20"/>
      <c r="V31" s="20"/>
      <c r="W31" s="20"/>
      <c r="X31" s="20"/>
      <c r="Y31" s="20"/>
      <c r="Z31" s="20"/>
    </row>
    <row r="32" ht="12.75" customHeight="1">
      <c r="A32" s="74" t="s">
        <v>141</v>
      </c>
      <c r="B32" s="83">
        <v>0.0</v>
      </c>
      <c r="C32" s="76"/>
      <c r="D32" s="74"/>
      <c r="E32" s="83">
        <v>0.0</v>
      </c>
      <c r="F32" s="84">
        <v>0.0</v>
      </c>
      <c r="G32" s="81" t="s">
        <v>115</v>
      </c>
      <c r="H32" s="79">
        <v>0.0</v>
      </c>
      <c r="I32" s="80">
        <v>2300.0</v>
      </c>
      <c r="J32" s="81"/>
      <c r="K32" s="79">
        <v>0.0</v>
      </c>
      <c r="L32" s="82">
        <v>0.0</v>
      </c>
      <c r="M32" s="20"/>
      <c r="N32" s="20"/>
      <c r="O32" s="20"/>
      <c r="P32" s="20"/>
      <c r="Q32" s="20"/>
      <c r="R32" s="20"/>
      <c r="S32" s="20"/>
      <c r="T32" s="20"/>
      <c r="U32" s="20"/>
      <c r="V32" s="20"/>
      <c r="W32" s="20"/>
      <c r="X32" s="20"/>
      <c r="Y32" s="20"/>
      <c r="Z32" s="20"/>
    </row>
    <row r="33" ht="12.75" customHeight="1">
      <c r="A33" s="74" t="s">
        <v>142</v>
      </c>
      <c r="B33" s="83">
        <v>0.0</v>
      </c>
      <c r="C33" s="76"/>
      <c r="D33" s="74"/>
      <c r="E33" s="83">
        <v>0.0</v>
      </c>
      <c r="F33" s="84">
        <v>0.0</v>
      </c>
      <c r="G33" s="96" t="s">
        <v>143</v>
      </c>
      <c r="H33" s="89"/>
      <c r="I33" s="94"/>
      <c r="J33" s="96"/>
      <c r="K33" s="89"/>
      <c r="L33" s="90"/>
      <c r="M33" s="20"/>
      <c r="N33" s="20"/>
      <c r="O33" s="20"/>
      <c r="P33" s="20"/>
      <c r="Q33" s="20"/>
      <c r="R33" s="20"/>
      <c r="S33" s="20"/>
      <c r="T33" s="20"/>
      <c r="U33" s="20"/>
      <c r="V33" s="20"/>
      <c r="W33" s="20"/>
      <c r="X33" s="20"/>
      <c r="Y33" s="20"/>
      <c r="Z33" s="20"/>
    </row>
    <row r="34" ht="12.75" customHeight="1">
      <c r="A34" s="97" t="s">
        <v>144</v>
      </c>
      <c r="B34" s="98"/>
      <c r="C34" s="99"/>
      <c r="D34" s="97"/>
      <c r="E34" s="98"/>
      <c r="F34" s="100"/>
      <c r="G34" s="81" t="s">
        <v>117</v>
      </c>
      <c r="H34" s="87">
        <f>sum(I24:I26)</f>
        <v>2330</v>
      </c>
      <c r="I34" s="88"/>
      <c r="J34" s="81"/>
      <c r="K34" s="87">
        <f t="shared" ref="K34:L34" si="2">SUM(K24,K25,K26,K27,K30,K32)</f>
        <v>1730</v>
      </c>
      <c r="L34" s="101">
        <f t="shared" si="2"/>
        <v>1730</v>
      </c>
      <c r="M34" s="20"/>
      <c r="N34" s="20"/>
      <c r="O34" s="20"/>
      <c r="P34" s="20"/>
      <c r="Q34" s="20"/>
      <c r="R34" s="20"/>
      <c r="S34" s="20"/>
      <c r="T34" s="20"/>
      <c r="U34" s="20"/>
      <c r="V34" s="20"/>
      <c r="W34" s="20"/>
      <c r="X34" s="20"/>
      <c r="Y34" s="20"/>
      <c r="Z34" s="20"/>
    </row>
    <row r="35" ht="12.75" customHeight="1">
      <c r="A35" s="74" t="s">
        <v>115</v>
      </c>
      <c r="B35" s="83"/>
      <c r="C35" s="76"/>
      <c r="D35" s="74"/>
      <c r="E35" s="83">
        <v>0.0</v>
      </c>
      <c r="F35" s="84">
        <v>0.0</v>
      </c>
      <c r="G35" s="27" t="s">
        <v>145</v>
      </c>
      <c r="H35" s="27"/>
      <c r="I35" s="64"/>
      <c r="J35" s="27"/>
      <c r="K35" s="65"/>
      <c r="L35" s="66"/>
      <c r="M35" s="20"/>
      <c r="N35" s="20"/>
      <c r="O35" s="20"/>
      <c r="P35" s="20"/>
      <c r="Q35" s="20"/>
      <c r="R35" s="20"/>
      <c r="S35" s="20"/>
      <c r="T35" s="20"/>
      <c r="U35" s="20"/>
      <c r="V35" s="20"/>
      <c r="W35" s="20"/>
      <c r="X35" s="20"/>
      <c r="Y35" s="20"/>
      <c r="Z35" s="20"/>
    </row>
    <row r="36" ht="12.75" customHeight="1">
      <c r="A36" s="97" t="s">
        <v>146</v>
      </c>
      <c r="B36" s="97"/>
      <c r="C36" s="102"/>
      <c r="D36" s="97"/>
      <c r="E36" s="98"/>
      <c r="F36" s="100"/>
      <c r="G36" s="30" t="s">
        <v>147</v>
      </c>
      <c r="H36" s="30"/>
      <c r="I36" s="68"/>
      <c r="J36" s="30" t="s">
        <v>94</v>
      </c>
      <c r="K36" s="29"/>
      <c r="L36" s="70"/>
      <c r="M36" s="20"/>
      <c r="N36" s="20"/>
      <c r="O36" s="20"/>
      <c r="P36" s="20"/>
      <c r="Q36" s="20"/>
      <c r="R36" s="20"/>
      <c r="S36" s="20"/>
      <c r="T36" s="20"/>
      <c r="U36" s="20"/>
      <c r="V36" s="20"/>
      <c r="W36" s="20"/>
      <c r="X36" s="20"/>
      <c r="Y36" s="20"/>
      <c r="Z36" s="20"/>
    </row>
    <row r="37" ht="12.75" customHeight="1">
      <c r="A37" s="74" t="s">
        <v>117</v>
      </c>
      <c r="B37" s="103">
        <f>SUM(B24:B35)</f>
        <v>890</v>
      </c>
      <c r="C37" s="104"/>
      <c r="D37" s="74"/>
      <c r="E37" s="103">
        <f t="shared" ref="E37:F37" si="3">SUM(E24:E36)</f>
        <v>770</v>
      </c>
      <c r="F37" s="105">
        <f t="shared" si="3"/>
        <v>770</v>
      </c>
      <c r="G37" s="30" t="s">
        <v>122</v>
      </c>
      <c r="H37" s="30"/>
      <c r="I37" s="68"/>
      <c r="J37" s="30"/>
      <c r="K37" s="29" t="s">
        <v>93</v>
      </c>
      <c r="L37" s="34" t="s">
        <v>92</v>
      </c>
      <c r="M37" s="20"/>
      <c r="N37" s="20"/>
      <c r="O37" s="20"/>
      <c r="P37" s="20"/>
      <c r="Q37" s="20"/>
      <c r="R37" s="20"/>
      <c r="S37" s="20"/>
      <c r="T37" s="20"/>
      <c r="U37" s="20"/>
      <c r="V37" s="20"/>
      <c r="W37" s="20"/>
      <c r="X37" s="20"/>
      <c r="Y37" s="20"/>
      <c r="Z37" s="20"/>
    </row>
    <row r="38" ht="12.75" customHeight="1">
      <c r="A38" s="63" t="s">
        <v>148</v>
      </c>
      <c r="B38" s="27"/>
      <c r="C38" s="64"/>
      <c r="D38" s="27"/>
      <c r="E38" s="27"/>
      <c r="F38" s="67"/>
      <c r="G38" s="72" t="s">
        <v>149</v>
      </c>
      <c r="H38" s="30" t="s">
        <v>97</v>
      </c>
      <c r="I38" s="68" t="s">
        <v>150</v>
      </c>
      <c r="J38" s="30"/>
      <c r="K38" s="29" t="s">
        <v>99</v>
      </c>
      <c r="L38" s="34" t="s">
        <v>100</v>
      </c>
      <c r="M38" s="20"/>
      <c r="N38" s="20"/>
      <c r="O38" s="20"/>
      <c r="P38" s="20"/>
      <c r="Q38" s="20"/>
      <c r="R38" s="20"/>
      <c r="S38" s="20"/>
      <c r="T38" s="20"/>
      <c r="U38" s="20"/>
      <c r="V38" s="20"/>
      <c r="W38" s="20"/>
      <c r="X38" s="20"/>
      <c r="Y38" s="20"/>
      <c r="Z38" s="20"/>
    </row>
    <row r="39" ht="12.75" customHeight="1">
      <c r="A39" s="30" t="s">
        <v>151</v>
      </c>
      <c r="B39" s="30"/>
      <c r="C39" s="68"/>
      <c r="D39" s="30"/>
      <c r="E39" s="30" t="s">
        <v>152</v>
      </c>
      <c r="F39" s="106" t="s">
        <v>153</v>
      </c>
      <c r="G39" s="107" t="s">
        <v>154</v>
      </c>
      <c r="H39" s="108">
        <v>0.0</v>
      </c>
      <c r="I39" s="109"/>
      <c r="J39" s="110"/>
      <c r="K39" s="108">
        <v>0.0</v>
      </c>
      <c r="L39" s="111">
        <v>0.0</v>
      </c>
      <c r="M39" s="20"/>
      <c r="N39" s="20"/>
      <c r="O39" s="20"/>
      <c r="P39" s="20"/>
      <c r="Q39" s="20"/>
      <c r="R39" s="20"/>
      <c r="S39" s="20"/>
      <c r="T39" s="20"/>
      <c r="U39" s="20"/>
      <c r="V39" s="20"/>
      <c r="W39" s="20"/>
      <c r="X39" s="20"/>
      <c r="Y39" s="20"/>
      <c r="Z39" s="20"/>
    </row>
    <row r="40" ht="12.75" customHeight="1">
      <c r="A40" s="30" t="s">
        <v>155</v>
      </c>
      <c r="B40" s="30"/>
      <c r="C40" s="68"/>
      <c r="D40" s="30"/>
      <c r="E40" s="30"/>
      <c r="F40" s="106"/>
      <c r="G40" s="112" t="s">
        <v>156</v>
      </c>
      <c r="H40" s="108">
        <v>0.0</v>
      </c>
      <c r="I40" s="109"/>
      <c r="J40" s="110"/>
      <c r="K40" s="108">
        <v>0.0</v>
      </c>
      <c r="L40" s="111">
        <v>0.0</v>
      </c>
      <c r="M40" s="20"/>
      <c r="N40" s="20"/>
      <c r="O40" s="20"/>
      <c r="P40" s="20"/>
      <c r="Q40" s="20"/>
      <c r="R40" s="20"/>
      <c r="S40" s="20"/>
      <c r="T40" s="20"/>
      <c r="U40" s="20"/>
      <c r="V40" s="20"/>
      <c r="W40" s="20"/>
      <c r="X40" s="20"/>
      <c r="Y40" s="20"/>
      <c r="Z40" s="20"/>
    </row>
    <row r="41" ht="12.75" customHeight="1">
      <c r="A41" s="113" t="s">
        <v>157</v>
      </c>
      <c r="B41" s="30" t="s">
        <v>97</v>
      </c>
      <c r="C41" s="68" t="s">
        <v>150</v>
      </c>
      <c r="D41" s="72"/>
      <c r="E41" s="29" t="s">
        <v>99</v>
      </c>
      <c r="F41" s="34" t="s">
        <v>100</v>
      </c>
      <c r="G41" s="112" t="s">
        <v>158</v>
      </c>
      <c r="H41" s="108">
        <v>0.0</v>
      </c>
      <c r="I41" s="109"/>
      <c r="J41" s="110"/>
      <c r="K41" s="108">
        <v>0.0</v>
      </c>
      <c r="L41" s="111">
        <v>0.0</v>
      </c>
      <c r="M41" s="20"/>
      <c r="N41" s="20"/>
      <c r="O41" s="20"/>
      <c r="P41" s="20"/>
      <c r="Q41" s="20"/>
      <c r="R41" s="20"/>
      <c r="S41" s="20"/>
      <c r="T41" s="20"/>
      <c r="U41" s="20"/>
      <c r="V41" s="20"/>
      <c r="W41" s="20"/>
      <c r="X41" s="20"/>
      <c r="Y41" s="20"/>
      <c r="Z41" s="20"/>
    </row>
    <row r="42" ht="13.5" customHeight="1">
      <c r="A42" s="114" t="s">
        <v>159</v>
      </c>
      <c r="B42" s="115">
        <v>0.0</v>
      </c>
      <c r="C42" s="116"/>
      <c r="D42" s="117"/>
      <c r="E42" s="118"/>
      <c r="F42" s="118"/>
      <c r="G42" s="119" t="s">
        <v>160</v>
      </c>
      <c r="H42" s="108">
        <v>0.0</v>
      </c>
      <c r="I42" s="109"/>
      <c r="J42" s="110"/>
      <c r="K42" s="108">
        <v>0.0</v>
      </c>
      <c r="L42" s="111">
        <v>0.0</v>
      </c>
      <c r="M42" s="20"/>
      <c r="N42" s="20"/>
      <c r="O42" s="20"/>
      <c r="P42" s="20"/>
      <c r="Q42" s="20"/>
      <c r="R42" s="20"/>
      <c r="S42" s="20"/>
      <c r="T42" s="20"/>
      <c r="U42" s="20"/>
      <c r="V42" s="20"/>
      <c r="W42" s="20"/>
      <c r="X42" s="20"/>
      <c r="Y42" s="20"/>
      <c r="Z42" s="20"/>
    </row>
    <row r="43" ht="12.75" customHeight="1">
      <c r="A43" s="114" t="s">
        <v>161</v>
      </c>
      <c r="B43" s="115">
        <v>0.0</v>
      </c>
      <c r="C43" s="116" t="s">
        <v>162</v>
      </c>
      <c r="D43" s="117"/>
      <c r="E43" s="118"/>
      <c r="F43" s="118"/>
      <c r="G43" s="119" t="s">
        <v>163</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164</v>
      </c>
      <c r="B44" s="115">
        <v>0.0</v>
      </c>
      <c r="C44" s="120" t="s">
        <v>165</v>
      </c>
      <c r="D44" s="117"/>
      <c r="E44" s="118"/>
      <c r="F44" s="118"/>
      <c r="G44" s="121" t="s">
        <v>166</v>
      </c>
      <c r="H44" s="108">
        <v>0.0</v>
      </c>
      <c r="I44" s="109"/>
      <c r="J44" s="110"/>
      <c r="K44" s="108">
        <v>0.0</v>
      </c>
      <c r="L44" s="111">
        <v>0.0</v>
      </c>
      <c r="M44" s="20"/>
      <c r="N44" s="20"/>
      <c r="O44" s="20"/>
      <c r="P44" s="20"/>
      <c r="Q44" s="20"/>
      <c r="R44" s="20"/>
      <c r="S44" s="20"/>
      <c r="T44" s="20"/>
      <c r="U44" s="20"/>
      <c r="V44" s="20"/>
      <c r="W44" s="20"/>
      <c r="X44" s="20"/>
      <c r="Y44" s="20"/>
      <c r="Z44" s="20"/>
    </row>
    <row r="45" ht="15.75" customHeight="1">
      <c r="A45" s="114" t="s">
        <v>167</v>
      </c>
      <c r="B45" s="122">
        <v>0.0</v>
      </c>
      <c r="C45" s="120"/>
      <c r="D45" s="117"/>
      <c r="E45" s="122">
        <v>0.0</v>
      </c>
      <c r="F45" s="123">
        <v>0.0</v>
      </c>
      <c r="G45" s="112" t="s">
        <v>117</v>
      </c>
      <c r="H45" s="124">
        <f>SUM(H39:H44)</f>
        <v>0</v>
      </c>
      <c r="I45" s="112"/>
      <c r="J45" s="110"/>
      <c r="K45" s="124">
        <f t="shared" ref="K45:L45" si="4">SUM(K39,K40,K41,K42,K43,K44)</f>
        <v>0</v>
      </c>
      <c r="L45" s="125">
        <f t="shared" si="4"/>
        <v>0</v>
      </c>
      <c r="M45" s="20"/>
      <c r="N45" s="20"/>
      <c r="O45" s="20"/>
      <c r="P45" s="20"/>
      <c r="Q45" s="20"/>
      <c r="R45" s="20"/>
      <c r="S45" s="20"/>
      <c r="T45" s="20"/>
      <c r="U45" s="20"/>
      <c r="V45" s="20"/>
      <c r="W45" s="20"/>
      <c r="X45" s="20"/>
      <c r="Y45" s="20"/>
      <c r="Z45" s="20"/>
    </row>
    <row r="46" ht="15.0" customHeight="1">
      <c r="A46" s="114" t="s">
        <v>168</v>
      </c>
      <c r="B46" s="122">
        <v>0.0</v>
      </c>
      <c r="C46" s="120"/>
      <c r="D46" s="117"/>
      <c r="E46" s="122">
        <v>0.0</v>
      </c>
      <c r="F46" s="123">
        <v>0.0</v>
      </c>
      <c r="G46" s="27" t="s">
        <v>169</v>
      </c>
      <c r="H46" s="27"/>
      <c r="I46" s="64"/>
      <c r="J46" s="27"/>
      <c r="K46" s="65"/>
      <c r="L46" s="66"/>
      <c r="M46" s="20"/>
      <c r="N46" s="20"/>
      <c r="O46" s="20"/>
      <c r="P46" s="20"/>
      <c r="Q46" s="20"/>
      <c r="R46" s="20"/>
      <c r="S46" s="20"/>
      <c r="T46" s="20"/>
      <c r="U46" s="20"/>
      <c r="V46" s="20"/>
      <c r="W46" s="20"/>
      <c r="X46" s="20"/>
      <c r="Y46" s="20"/>
      <c r="Z46" s="20"/>
    </row>
    <row r="47" ht="13.5" customHeight="1">
      <c r="A47" s="114" t="s">
        <v>170</v>
      </c>
      <c r="B47" s="118"/>
      <c r="C47" s="114"/>
      <c r="D47" s="117"/>
      <c r="E47" s="118"/>
      <c r="F47" s="114"/>
      <c r="G47" s="126" t="s">
        <v>171</v>
      </c>
      <c r="H47" s="30"/>
      <c r="I47" s="68"/>
      <c r="J47" s="30"/>
      <c r="K47" s="69"/>
      <c r="L47" s="70"/>
      <c r="M47" s="20"/>
      <c r="N47" s="20"/>
      <c r="O47" s="20"/>
      <c r="P47" s="20"/>
      <c r="Q47" s="20"/>
      <c r="R47" s="20"/>
      <c r="S47" s="20"/>
      <c r="T47" s="20"/>
      <c r="U47" s="20"/>
      <c r="V47" s="20"/>
      <c r="W47" s="20"/>
      <c r="X47" s="20"/>
      <c r="Y47" s="20"/>
      <c r="Z47" s="20"/>
    </row>
    <row r="48" ht="13.5" customHeight="1">
      <c r="A48" s="114" t="s">
        <v>172</v>
      </c>
      <c r="B48" s="118"/>
      <c r="C48" s="114"/>
      <c r="D48" s="117"/>
      <c r="E48" s="118"/>
      <c r="F48" s="114"/>
      <c r="G48" s="127" t="s">
        <v>173</v>
      </c>
      <c r="H48" s="72"/>
      <c r="I48" s="128"/>
      <c r="J48" s="72"/>
      <c r="K48" s="69"/>
      <c r="L48" s="70"/>
      <c r="M48" s="20"/>
      <c r="N48" s="20"/>
      <c r="O48" s="20"/>
      <c r="P48" s="20"/>
      <c r="Q48" s="20"/>
      <c r="R48" s="20"/>
      <c r="S48" s="20"/>
      <c r="T48" s="20"/>
      <c r="U48" s="20"/>
      <c r="V48" s="20"/>
      <c r="W48" s="20"/>
      <c r="X48" s="20"/>
      <c r="Y48" s="20"/>
      <c r="Z48" s="20"/>
    </row>
    <row r="49" ht="12.0" customHeight="1">
      <c r="A49" s="114" t="s">
        <v>174</v>
      </c>
      <c r="B49" s="118"/>
      <c r="C49" s="114"/>
      <c r="D49" s="117"/>
      <c r="E49" s="129"/>
      <c r="F49" s="130"/>
      <c r="G49" s="30" t="s">
        <v>122</v>
      </c>
      <c r="H49" s="30"/>
      <c r="I49" s="68" t="s">
        <v>175</v>
      </c>
      <c r="J49" s="30" t="s">
        <v>94</v>
      </c>
      <c r="K49" s="29" t="s">
        <v>93</v>
      </c>
      <c r="L49" s="34" t="s">
        <v>92</v>
      </c>
      <c r="M49" s="20"/>
      <c r="N49" s="20"/>
      <c r="O49" s="20"/>
      <c r="P49" s="20"/>
      <c r="Q49" s="20"/>
      <c r="R49" s="20"/>
      <c r="S49" s="20"/>
      <c r="T49" s="20"/>
      <c r="U49" s="20"/>
      <c r="V49" s="20"/>
      <c r="W49" s="20"/>
      <c r="X49" s="20"/>
      <c r="Y49" s="20"/>
      <c r="Z49" s="20"/>
    </row>
    <row r="50" ht="12.75" customHeight="1">
      <c r="A50" s="117" t="s">
        <v>117</v>
      </c>
      <c r="B50" s="118">
        <f>SUM(B42:B46)</f>
        <v>0</v>
      </c>
      <c r="C50" s="114"/>
      <c r="D50" s="117"/>
      <c r="E50" s="118">
        <f t="shared" ref="E50:F50" si="5">SUM(E45,E46)</f>
        <v>0</v>
      </c>
      <c r="F50" s="131">
        <f t="shared" si="5"/>
        <v>0</v>
      </c>
      <c r="G50" s="132" t="s">
        <v>176</v>
      </c>
      <c r="H50" s="30" t="s">
        <v>97</v>
      </c>
      <c r="I50" s="68" t="s">
        <v>150</v>
      </c>
      <c r="J50" s="72"/>
      <c r="K50" s="29" t="s">
        <v>99</v>
      </c>
      <c r="L50" s="34" t="s">
        <v>100</v>
      </c>
      <c r="M50" s="20"/>
      <c r="N50" s="20"/>
      <c r="O50" s="20"/>
      <c r="P50" s="20"/>
      <c r="Q50" s="20"/>
      <c r="R50" s="20"/>
      <c r="S50" s="20"/>
      <c r="T50" s="20"/>
      <c r="U50" s="20"/>
      <c r="V50" s="20"/>
      <c r="W50" s="20"/>
      <c r="X50" s="20"/>
      <c r="Y50" s="20"/>
      <c r="Z50" s="20"/>
    </row>
    <row r="51" ht="12.75" customHeight="1">
      <c r="A51" s="63" t="s">
        <v>177</v>
      </c>
      <c r="B51" s="27"/>
      <c r="C51" s="64"/>
      <c r="D51" s="27"/>
      <c r="E51" s="65"/>
      <c r="F51" s="66"/>
      <c r="G51" s="133" t="s">
        <v>178</v>
      </c>
      <c r="H51" s="134">
        <v>0.0</v>
      </c>
      <c r="I51" s="135"/>
      <c r="J51" s="136"/>
      <c r="K51" s="134">
        <v>0.0</v>
      </c>
      <c r="L51" s="137">
        <v>0.0</v>
      </c>
      <c r="M51" s="20"/>
      <c r="N51" s="20"/>
      <c r="O51" s="20"/>
      <c r="P51" s="20"/>
      <c r="Q51" s="20"/>
      <c r="R51" s="20"/>
      <c r="S51" s="20"/>
      <c r="T51" s="20"/>
      <c r="U51" s="20"/>
      <c r="V51" s="20"/>
      <c r="W51" s="20"/>
      <c r="X51" s="20"/>
      <c r="Y51" s="20"/>
      <c r="Z51" s="20"/>
    </row>
    <row r="52" ht="12.75" customHeight="1">
      <c r="A52" s="30" t="s">
        <v>171</v>
      </c>
      <c r="B52" s="30"/>
      <c r="C52" s="68"/>
      <c r="D52" s="30"/>
      <c r="E52" s="69"/>
      <c r="F52" s="70"/>
      <c r="G52" s="133" t="s">
        <v>179</v>
      </c>
      <c r="H52" s="134">
        <v>0.0</v>
      </c>
      <c r="I52" s="135"/>
      <c r="J52" s="136"/>
      <c r="K52" s="134">
        <v>0.0</v>
      </c>
      <c r="L52" s="137">
        <v>0.0</v>
      </c>
      <c r="M52" s="20"/>
      <c r="N52" s="20"/>
      <c r="O52" s="20"/>
      <c r="P52" s="20"/>
      <c r="Q52" s="20"/>
      <c r="R52" s="20"/>
      <c r="S52" s="20"/>
      <c r="T52" s="20"/>
      <c r="U52" s="20"/>
      <c r="V52" s="20"/>
      <c r="W52" s="20"/>
      <c r="X52" s="20"/>
      <c r="Y52" s="20"/>
      <c r="Z52" s="20"/>
    </row>
    <row r="53" ht="12.75" customHeight="1">
      <c r="A53" s="132" t="s">
        <v>173</v>
      </c>
      <c r="B53" s="72"/>
      <c r="C53" s="128"/>
      <c r="D53" s="72"/>
      <c r="E53" s="69"/>
      <c r="F53" s="70"/>
      <c r="G53" s="133" t="s">
        <v>180</v>
      </c>
      <c r="H53" s="134">
        <v>0.0</v>
      </c>
      <c r="I53" s="135"/>
      <c r="J53" s="136"/>
      <c r="K53" s="134">
        <v>0.0</v>
      </c>
      <c r="L53" s="137">
        <v>0.0</v>
      </c>
      <c r="M53" s="20"/>
      <c r="N53" s="20"/>
      <c r="O53" s="20"/>
      <c r="P53" s="20"/>
      <c r="Q53" s="20"/>
      <c r="R53" s="20"/>
      <c r="S53" s="20"/>
      <c r="T53" s="20"/>
      <c r="U53" s="20"/>
      <c r="V53" s="20"/>
      <c r="W53" s="20"/>
      <c r="X53" s="20"/>
      <c r="Y53" s="20"/>
      <c r="Z53" s="20"/>
    </row>
    <row r="54" ht="12.75" customHeight="1">
      <c r="A54" s="30" t="s">
        <v>155</v>
      </c>
      <c r="B54" s="72"/>
      <c r="C54" s="68" t="s">
        <v>175</v>
      </c>
      <c r="D54" s="30" t="s">
        <v>94</v>
      </c>
      <c r="E54" s="29" t="s">
        <v>93</v>
      </c>
      <c r="F54" s="34" t="s">
        <v>92</v>
      </c>
      <c r="G54" s="133" t="s">
        <v>181</v>
      </c>
      <c r="H54" s="134">
        <v>0.0</v>
      </c>
      <c r="I54" s="135"/>
      <c r="J54" s="136"/>
      <c r="K54" s="134">
        <v>0.0</v>
      </c>
      <c r="L54" s="137">
        <v>0.0</v>
      </c>
      <c r="M54" s="20"/>
      <c r="N54" s="20"/>
      <c r="O54" s="20"/>
      <c r="P54" s="20"/>
      <c r="Q54" s="20"/>
      <c r="R54" s="20"/>
      <c r="S54" s="20"/>
      <c r="T54" s="20"/>
      <c r="U54" s="20"/>
      <c r="V54" s="20"/>
      <c r="W54" s="20"/>
      <c r="X54" s="20"/>
      <c r="Y54" s="20"/>
      <c r="Z54" s="20"/>
    </row>
    <row r="55" ht="25.5" customHeight="1">
      <c r="A55" s="132" t="s">
        <v>176</v>
      </c>
      <c r="B55" s="138" t="s">
        <v>97</v>
      </c>
      <c r="C55" s="68" t="s">
        <v>150</v>
      </c>
      <c r="D55" s="72"/>
      <c r="E55" s="29" t="s">
        <v>99</v>
      </c>
      <c r="F55" s="34" t="s">
        <v>100</v>
      </c>
      <c r="G55" s="133" t="s">
        <v>182</v>
      </c>
      <c r="H55" s="134">
        <v>0.0</v>
      </c>
      <c r="I55" s="135"/>
      <c r="J55" s="136"/>
      <c r="K55" s="134">
        <v>0.0</v>
      </c>
      <c r="L55" s="137">
        <v>0.0</v>
      </c>
      <c r="M55" s="20"/>
      <c r="N55" s="20"/>
      <c r="O55" s="20"/>
      <c r="P55" s="20"/>
      <c r="Q55" s="20"/>
      <c r="R55" s="20"/>
      <c r="S55" s="20"/>
      <c r="T55" s="20"/>
      <c r="U55" s="20"/>
      <c r="V55" s="20"/>
      <c r="W55" s="20"/>
      <c r="X55" s="20"/>
      <c r="Y55" s="20"/>
      <c r="Z55" s="20"/>
    </row>
    <row r="56" ht="12.75" customHeight="1">
      <c r="A56" s="139" t="s">
        <v>178</v>
      </c>
      <c r="B56" s="140">
        <v>0.0</v>
      </c>
      <c r="C56" s="141"/>
      <c r="D56" s="142"/>
      <c r="E56" s="140">
        <v>0.0</v>
      </c>
      <c r="F56" s="143">
        <v>0.0</v>
      </c>
      <c r="G56" s="144" t="s">
        <v>115</v>
      </c>
      <c r="H56" s="134">
        <v>0.0</v>
      </c>
      <c r="I56" s="135"/>
      <c r="J56" s="136"/>
      <c r="K56" s="134">
        <v>0.0</v>
      </c>
      <c r="L56" s="137">
        <v>0.0</v>
      </c>
      <c r="M56" s="20"/>
      <c r="N56" s="20"/>
      <c r="O56" s="20"/>
      <c r="P56" s="20"/>
      <c r="Q56" s="20"/>
      <c r="R56" s="20"/>
      <c r="S56" s="20"/>
      <c r="T56" s="20"/>
      <c r="U56" s="20"/>
      <c r="V56" s="20"/>
      <c r="W56" s="20"/>
      <c r="X56" s="20"/>
      <c r="Y56" s="20"/>
      <c r="Z56" s="20"/>
    </row>
    <row r="57" ht="25.5" customHeight="1">
      <c r="A57" s="139" t="s">
        <v>179</v>
      </c>
      <c r="B57" s="140">
        <v>0.0</v>
      </c>
      <c r="C57" s="141"/>
      <c r="D57" s="142"/>
      <c r="E57" s="140">
        <v>0.0</v>
      </c>
      <c r="F57" s="143">
        <v>0.0</v>
      </c>
      <c r="G57" s="145" t="s">
        <v>146</v>
      </c>
      <c r="H57" s="146"/>
      <c r="I57" s="145"/>
      <c r="J57" s="146"/>
      <c r="K57" s="147"/>
      <c r="L57" s="148"/>
      <c r="M57" s="20"/>
      <c r="N57" s="20"/>
      <c r="O57" s="20"/>
      <c r="P57" s="20"/>
      <c r="Q57" s="20"/>
      <c r="R57" s="20"/>
      <c r="S57" s="20"/>
      <c r="T57" s="20"/>
      <c r="U57" s="20"/>
      <c r="V57" s="20"/>
      <c r="W57" s="20"/>
      <c r="X57" s="20"/>
      <c r="Y57" s="20"/>
      <c r="Z57" s="20"/>
    </row>
    <row r="58" ht="12.75" customHeight="1">
      <c r="A58" s="139" t="s">
        <v>180</v>
      </c>
      <c r="B58" s="140">
        <v>0.0</v>
      </c>
      <c r="C58" s="141"/>
      <c r="D58" s="142"/>
      <c r="E58" s="140">
        <v>0.0</v>
      </c>
      <c r="F58" s="143">
        <v>0.0</v>
      </c>
      <c r="G58" s="149" t="s">
        <v>117</v>
      </c>
      <c r="H58" s="150">
        <f>SUM(H51:H56)</f>
        <v>0</v>
      </c>
      <c r="I58" s="151"/>
      <c r="J58" s="152"/>
      <c r="K58" s="150">
        <f t="shared" ref="K58:L58" si="6">SUM(K51,K52,K53,K54,K55,K56)</f>
        <v>0</v>
      </c>
      <c r="L58" s="153">
        <f t="shared" si="6"/>
        <v>0</v>
      </c>
      <c r="M58" s="20"/>
      <c r="N58" s="20"/>
      <c r="O58" s="20"/>
      <c r="P58" s="20"/>
      <c r="Q58" s="20"/>
      <c r="R58" s="20"/>
      <c r="S58" s="20"/>
      <c r="T58" s="20"/>
      <c r="U58" s="20"/>
      <c r="V58" s="20"/>
      <c r="W58" s="20"/>
      <c r="X58" s="20"/>
      <c r="Y58" s="20"/>
      <c r="Z58" s="20"/>
    </row>
    <row r="59" ht="12.75" customHeight="1">
      <c r="A59" s="139" t="s">
        <v>183</v>
      </c>
      <c r="B59" s="140">
        <v>0.0</v>
      </c>
      <c r="C59" s="141"/>
      <c r="D59" s="142"/>
      <c r="E59" s="140">
        <v>0.0</v>
      </c>
      <c r="F59" s="143">
        <v>0.0</v>
      </c>
      <c r="G59" s="154" t="s">
        <v>184</v>
      </c>
      <c r="H59" s="20"/>
      <c r="I59" s="20"/>
      <c r="J59" s="20"/>
      <c r="K59" s="20"/>
      <c r="L59" s="20"/>
      <c r="M59" s="20"/>
      <c r="N59" s="20"/>
      <c r="O59" s="20"/>
      <c r="P59" s="20"/>
      <c r="Q59" s="20"/>
      <c r="R59" s="20"/>
      <c r="S59" s="20"/>
      <c r="T59" s="20"/>
      <c r="U59" s="20"/>
      <c r="V59" s="20"/>
      <c r="W59" s="20"/>
      <c r="X59" s="20"/>
      <c r="Y59" s="20"/>
      <c r="Z59" s="20"/>
    </row>
    <row r="60" ht="12.75" customHeight="1">
      <c r="A60" s="139" t="s">
        <v>182</v>
      </c>
      <c r="B60" s="140">
        <v>0.0</v>
      </c>
      <c r="C60" s="141"/>
      <c r="D60" s="142"/>
      <c r="E60" s="140">
        <v>0.0</v>
      </c>
      <c r="F60" s="143">
        <v>0.0</v>
      </c>
      <c r="G60" s="183" t="s">
        <v>429</v>
      </c>
      <c r="H60" s="20"/>
      <c r="I60" s="20"/>
      <c r="J60" s="20"/>
      <c r="K60" s="20"/>
      <c r="L60" s="20"/>
      <c r="M60" s="20"/>
      <c r="N60" s="20"/>
      <c r="O60" s="20"/>
      <c r="P60" s="20"/>
      <c r="Q60" s="20"/>
      <c r="R60" s="20"/>
      <c r="S60" s="20"/>
      <c r="T60" s="20"/>
      <c r="U60" s="20"/>
      <c r="V60" s="20"/>
      <c r="W60" s="20"/>
      <c r="X60" s="20"/>
      <c r="Y60" s="20"/>
      <c r="Z60" s="20"/>
    </row>
    <row r="61" ht="12.75" customHeight="1">
      <c r="A61" s="156" t="s">
        <v>115</v>
      </c>
      <c r="B61" s="140">
        <v>0.0</v>
      </c>
      <c r="C61" s="141"/>
      <c r="D61" s="142"/>
      <c r="E61" s="140">
        <v>0.0</v>
      </c>
      <c r="F61" s="143">
        <v>0.0</v>
      </c>
      <c r="G61" s="157"/>
      <c r="H61" s="20"/>
      <c r="I61" s="20"/>
      <c r="J61" s="20"/>
      <c r="K61" s="20"/>
      <c r="L61" s="20"/>
      <c r="M61" s="20"/>
      <c r="N61" s="20"/>
      <c r="O61" s="20"/>
      <c r="P61" s="20"/>
      <c r="Q61" s="20"/>
      <c r="R61" s="20"/>
      <c r="S61" s="20"/>
      <c r="T61" s="20"/>
      <c r="U61" s="20"/>
      <c r="V61" s="20"/>
      <c r="W61" s="20"/>
      <c r="X61" s="20"/>
      <c r="Y61" s="20"/>
      <c r="Z61" s="20"/>
    </row>
    <row r="62" ht="12.75" customHeight="1">
      <c r="A62" s="158" t="s">
        <v>146</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117</v>
      </c>
      <c r="B63" s="163">
        <f>SUM(H56:H62)</f>
        <v>0</v>
      </c>
      <c r="C63" s="164"/>
      <c r="D63" s="142"/>
      <c r="E63" s="163">
        <f t="shared" ref="E63:F63" si="7">SUM(E56,E57,E58,E59,E60,E61)</f>
        <v>0</v>
      </c>
      <c r="F63" s="165">
        <f t="shared" si="7"/>
        <v>0</v>
      </c>
      <c r="G63" s="157"/>
      <c r="H63" s="20"/>
      <c r="I63" s="20"/>
      <c r="J63" s="20"/>
      <c r="K63" s="20"/>
      <c r="L63" s="20"/>
      <c r="M63" s="20"/>
      <c r="N63" s="20"/>
      <c r="O63" s="20"/>
      <c r="P63" s="20"/>
      <c r="Q63" s="20"/>
      <c r="R63" s="20"/>
      <c r="S63" s="20"/>
      <c r="T63" s="20"/>
      <c r="U63" s="20"/>
      <c r="V63" s="20"/>
      <c r="W63" s="20"/>
      <c r="X63" s="20"/>
      <c r="Y63" s="20"/>
      <c r="Z63" s="20"/>
    </row>
    <row r="64" ht="12.75" customHeight="1">
      <c r="A64" s="63" t="s">
        <v>185</v>
      </c>
      <c r="B64" s="27"/>
      <c r="C64" s="27"/>
      <c r="D64" s="67"/>
      <c r="E64" s="166">
        <f t="shared" ref="E64:F64" si="8">SUM(E20,K20,K34,E50,K45,E63,K58)</f>
        <v>3640</v>
      </c>
      <c r="F64" s="167">
        <f t="shared" si="8"/>
        <v>3640</v>
      </c>
      <c r="G64" s="157"/>
      <c r="H64" s="20"/>
      <c r="I64" s="20"/>
      <c r="J64" s="20"/>
      <c r="K64" s="20"/>
      <c r="L64" s="20"/>
      <c r="M64" s="20"/>
      <c r="N64" s="20"/>
      <c r="O64" s="20"/>
      <c r="P64" s="20"/>
      <c r="Q64" s="20"/>
      <c r="R64" s="20"/>
      <c r="S64" s="20"/>
      <c r="T64" s="20"/>
      <c r="U64" s="20"/>
      <c r="V64" s="20"/>
      <c r="W64" s="20"/>
      <c r="X64" s="20"/>
      <c r="Y64" s="20"/>
      <c r="Z64" s="20"/>
    </row>
    <row r="65" ht="12.75" customHeight="1">
      <c r="A65" s="25" t="s">
        <v>186</v>
      </c>
      <c r="B65" s="25"/>
      <c r="C65" s="25"/>
      <c r="D65" s="168"/>
      <c r="E65" s="166">
        <f t="shared" ref="E65:F65" si="9">E37</f>
        <v>770</v>
      </c>
      <c r="F65" s="167">
        <f t="shared" si="9"/>
        <v>770</v>
      </c>
      <c r="G65" s="169"/>
      <c r="H65" s="20"/>
      <c r="I65" s="20"/>
      <c r="J65" s="20"/>
      <c r="K65" s="20"/>
      <c r="L65" s="20"/>
      <c r="M65" s="20"/>
      <c r="N65" s="20"/>
      <c r="O65" s="20"/>
      <c r="P65" s="20"/>
      <c r="Q65" s="20"/>
      <c r="R65" s="20"/>
      <c r="S65" s="20"/>
      <c r="T65" s="20"/>
      <c r="U65" s="20"/>
      <c r="V65" s="20"/>
      <c r="W65" s="20"/>
      <c r="X65" s="20"/>
      <c r="Y65" s="20"/>
      <c r="Z65" s="20"/>
    </row>
    <row r="66" ht="12.75" customHeight="1">
      <c r="A66" s="24" t="s">
        <v>187</v>
      </c>
      <c r="B66" s="25"/>
      <c r="C66" s="25"/>
      <c r="D66" s="25"/>
      <c r="E66" s="167">
        <f t="shared" ref="E66:F66" si="10">SUM(E64:E65)</f>
        <v>4410</v>
      </c>
      <c r="F66" s="167">
        <f t="shared" si="10"/>
        <v>4410</v>
      </c>
      <c r="G66" s="20"/>
      <c r="H66" s="20"/>
      <c r="I66" s="20"/>
      <c r="J66" s="20"/>
      <c r="K66" s="20"/>
      <c r="L66" s="20"/>
      <c r="M66" s="20"/>
      <c r="N66" s="20"/>
      <c r="O66" s="20"/>
      <c r="P66" s="20"/>
      <c r="Q66" s="20"/>
      <c r="R66" s="20"/>
      <c r="S66" s="20"/>
      <c r="T66" s="20"/>
      <c r="U66" s="20"/>
      <c r="V66" s="20"/>
      <c r="W66" s="20"/>
      <c r="X66" s="20"/>
      <c r="Y66" s="20"/>
      <c r="Z66" s="20"/>
    </row>
    <row r="67" ht="12.75" customHeight="1">
      <c r="A67" s="25" t="s">
        <v>188</v>
      </c>
      <c r="B67" s="25"/>
      <c r="C67" s="25"/>
      <c r="D67" s="25"/>
      <c r="E67" s="170" t="s">
        <v>189</v>
      </c>
      <c r="F67" s="171" t="s">
        <v>190</v>
      </c>
      <c r="G67" s="172" t="s">
        <v>191</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192</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7" t="s">
        <v>430</v>
      </c>
      <c r="B1" s="18" t="s">
        <v>431</v>
      </c>
      <c r="C1" s="18" t="s">
        <v>432</v>
      </c>
      <c r="D1" s="18" t="s">
        <v>433</v>
      </c>
      <c r="E1" s="18" t="s">
        <v>115</v>
      </c>
      <c r="F1" s="18" t="s">
        <v>81</v>
      </c>
      <c r="G1" s="19" t="s">
        <v>434</v>
      </c>
      <c r="H1" s="20"/>
      <c r="I1" s="20"/>
      <c r="J1" s="20"/>
      <c r="K1" s="21" t="s">
        <v>435</v>
      </c>
      <c r="L1" s="22"/>
      <c r="M1" s="20"/>
      <c r="N1" s="23"/>
      <c r="O1" s="20"/>
      <c r="P1" s="20"/>
      <c r="Q1" s="20"/>
      <c r="R1" s="20"/>
      <c r="S1" s="20"/>
      <c r="T1" s="20"/>
      <c r="U1" s="20"/>
      <c r="V1" s="20"/>
      <c r="W1" s="20"/>
      <c r="X1" s="20"/>
      <c r="Y1" s="20"/>
      <c r="Z1" s="20"/>
    </row>
    <row r="2" ht="12.75" customHeight="1">
      <c r="A2" s="24" t="s">
        <v>219</v>
      </c>
      <c r="B2" s="25"/>
      <c r="C2" s="25"/>
      <c r="D2" s="25"/>
      <c r="E2" s="26"/>
      <c r="F2" s="26"/>
      <c r="G2" s="25" t="s">
        <v>85</v>
      </c>
      <c r="H2" s="27"/>
      <c r="I2" s="27"/>
      <c r="J2" s="27"/>
      <c r="K2" s="26"/>
      <c r="L2" s="28"/>
      <c r="M2" s="20"/>
      <c r="N2" s="20"/>
      <c r="O2" s="20"/>
      <c r="P2" s="20"/>
      <c r="Q2" s="20"/>
      <c r="R2" s="20"/>
      <c r="S2" s="20"/>
      <c r="T2" s="20"/>
      <c r="U2" s="20"/>
      <c r="V2" s="20"/>
      <c r="W2" s="20"/>
      <c r="X2" s="20"/>
      <c r="Y2" s="20"/>
      <c r="Z2" s="20"/>
    </row>
    <row r="3" ht="12.75" customHeight="1">
      <c r="A3" s="29" t="s">
        <v>220</v>
      </c>
      <c r="B3" s="30" t="s">
        <v>92</v>
      </c>
      <c r="C3" s="30" t="s">
        <v>93</v>
      </c>
      <c r="D3" s="30" t="s">
        <v>94</v>
      </c>
      <c r="E3" s="29" t="s">
        <v>95</v>
      </c>
      <c r="F3" s="32"/>
      <c r="G3" s="29" t="s">
        <v>91</v>
      </c>
      <c r="H3" s="30" t="s">
        <v>92</v>
      </c>
      <c r="I3" s="30" t="s">
        <v>93</v>
      </c>
      <c r="J3" s="30" t="s">
        <v>94</v>
      </c>
      <c r="K3" s="29" t="s">
        <v>95</v>
      </c>
      <c r="L3" s="32"/>
      <c r="M3" s="20"/>
      <c r="N3" s="20"/>
      <c r="O3" s="20"/>
      <c r="P3" s="20"/>
      <c r="Q3" s="20"/>
      <c r="R3" s="20"/>
      <c r="S3" s="20"/>
      <c r="T3" s="20"/>
      <c r="U3" s="20"/>
      <c r="V3" s="20"/>
      <c r="W3" s="20"/>
      <c r="X3" s="20"/>
      <c r="Y3" s="20"/>
      <c r="Z3" s="20"/>
    </row>
    <row r="4" ht="12.75" customHeight="1">
      <c r="A4" s="33" t="s">
        <v>96</v>
      </c>
      <c r="B4" s="29" t="s">
        <v>97</v>
      </c>
      <c r="C4" s="29" t="s">
        <v>98</v>
      </c>
      <c r="D4" s="29"/>
      <c r="E4" s="29" t="s">
        <v>99</v>
      </c>
      <c r="F4" s="34" t="s">
        <v>100</v>
      </c>
      <c r="G4" s="33" t="s">
        <v>96</v>
      </c>
      <c r="H4" s="30" t="s">
        <v>97</v>
      </c>
      <c r="I4" s="30" t="s">
        <v>98</v>
      </c>
      <c r="J4" s="30"/>
      <c r="K4" s="29" t="s">
        <v>99</v>
      </c>
      <c r="L4" s="34" t="s">
        <v>100</v>
      </c>
      <c r="M4" s="20"/>
      <c r="N4" s="20"/>
      <c r="O4" s="20"/>
      <c r="P4" s="20"/>
      <c r="Q4" s="20"/>
      <c r="R4" s="20"/>
      <c r="S4" s="20"/>
      <c r="T4" s="20"/>
      <c r="U4" s="20"/>
      <c r="V4" s="20"/>
      <c r="W4" s="20"/>
      <c r="X4" s="20"/>
      <c r="Y4" s="20"/>
      <c r="Z4" s="20"/>
    </row>
    <row r="5" ht="12.75" customHeight="1">
      <c r="A5" s="35" t="s">
        <v>101</v>
      </c>
      <c r="B5" s="36">
        <v>0.0</v>
      </c>
      <c r="C5" s="37"/>
      <c r="D5" s="38"/>
      <c r="E5" s="36">
        <v>0.0</v>
      </c>
      <c r="F5" s="45">
        <v>0.0</v>
      </c>
      <c r="G5" s="41" t="s">
        <v>101</v>
      </c>
      <c r="H5" s="42">
        <v>0.0</v>
      </c>
      <c r="I5" s="43"/>
      <c r="J5" s="41"/>
      <c r="K5" s="42">
        <v>0.0</v>
      </c>
      <c r="L5" s="44">
        <v>0.0</v>
      </c>
      <c r="M5" s="20"/>
      <c r="N5" s="20"/>
      <c r="O5" s="20"/>
      <c r="P5" s="20"/>
      <c r="Q5" s="20"/>
      <c r="R5" s="20"/>
      <c r="S5" s="20"/>
      <c r="T5" s="20"/>
      <c r="U5" s="20"/>
      <c r="V5" s="20"/>
      <c r="W5" s="20"/>
      <c r="X5" s="20"/>
      <c r="Y5" s="20"/>
      <c r="Z5" s="20"/>
    </row>
    <row r="6" ht="12.75" customHeight="1">
      <c r="A6" s="35" t="s">
        <v>102</v>
      </c>
      <c r="B6" s="36">
        <v>0.0</v>
      </c>
      <c r="C6" s="37"/>
      <c r="D6" s="38"/>
      <c r="E6" s="36">
        <v>0.0</v>
      </c>
      <c r="F6" s="45">
        <v>0.0</v>
      </c>
      <c r="G6" s="41" t="s">
        <v>102</v>
      </c>
      <c r="H6" s="42">
        <v>0.0</v>
      </c>
      <c r="I6" s="43"/>
      <c r="J6" s="41"/>
      <c r="K6" s="42">
        <v>0.0</v>
      </c>
      <c r="L6" s="44">
        <v>0.0</v>
      </c>
      <c r="M6" s="20"/>
      <c r="N6" s="20"/>
      <c r="O6" s="20"/>
      <c r="P6" s="20"/>
      <c r="Q6" s="20"/>
      <c r="R6" s="20"/>
      <c r="S6" s="20"/>
      <c r="T6" s="20"/>
      <c r="U6" s="20"/>
      <c r="V6" s="20"/>
      <c r="W6" s="20"/>
      <c r="X6" s="20"/>
      <c r="Y6" s="20"/>
      <c r="Z6" s="20"/>
    </row>
    <row r="7" ht="12.75" customHeight="1">
      <c r="A7" s="35" t="s">
        <v>103</v>
      </c>
      <c r="B7" s="36">
        <v>0.0</v>
      </c>
      <c r="C7" s="37"/>
      <c r="D7" s="38"/>
      <c r="E7" s="36">
        <v>0.0</v>
      </c>
      <c r="F7" s="45">
        <v>0.0</v>
      </c>
      <c r="G7" s="41" t="s">
        <v>103</v>
      </c>
      <c r="H7" s="42">
        <v>0.0</v>
      </c>
      <c r="I7" s="43"/>
      <c r="J7" s="41"/>
      <c r="K7" s="42">
        <v>0.0</v>
      </c>
      <c r="L7" s="44">
        <v>0.0</v>
      </c>
      <c r="M7" s="20"/>
      <c r="N7" s="20"/>
      <c r="O7" s="20"/>
      <c r="P7" s="20"/>
      <c r="Q7" s="20"/>
      <c r="R7" s="20"/>
      <c r="S7" s="20"/>
      <c r="T7" s="20"/>
      <c r="U7" s="20"/>
      <c r="V7" s="20"/>
      <c r="W7" s="20"/>
      <c r="X7" s="20"/>
      <c r="Y7" s="20"/>
      <c r="Z7" s="20"/>
    </row>
    <row r="8" ht="12.75" customHeight="1">
      <c r="A8" s="35" t="s">
        <v>104</v>
      </c>
      <c r="B8" s="36">
        <v>0.0</v>
      </c>
      <c r="C8" s="37"/>
      <c r="D8" s="38"/>
      <c r="E8" s="36">
        <v>0.0</v>
      </c>
      <c r="F8" s="45">
        <v>0.0</v>
      </c>
      <c r="G8" s="41" t="s">
        <v>104</v>
      </c>
      <c r="H8" s="42">
        <v>0.0</v>
      </c>
      <c r="I8" s="43"/>
      <c r="J8" s="41"/>
      <c r="K8" s="42">
        <v>0.0</v>
      </c>
      <c r="L8" s="44">
        <v>0.0</v>
      </c>
      <c r="M8" s="20"/>
      <c r="N8" s="20"/>
      <c r="O8" s="20"/>
      <c r="P8" s="20"/>
      <c r="Q8" s="20"/>
      <c r="R8" s="20"/>
      <c r="S8" s="20"/>
      <c r="T8" s="20"/>
      <c r="U8" s="20"/>
      <c r="V8" s="20"/>
      <c r="W8" s="20"/>
      <c r="X8" s="20"/>
      <c r="Y8" s="20"/>
      <c r="Z8" s="20"/>
    </row>
    <row r="9" ht="12.75" customHeight="1">
      <c r="A9" s="38" t="s">
        <v>105</v>
      </c>
      <c r="B9" s="36">
        <v>0.0</v>
      </c>
      <c r="C9" s="37" t="s">
        <v>106</v>
      </c>
      <c r="D9" s="38"/>
      <c r="E9" s="46"/>
      <c r="F9" s="47"/>
      <c r="G9" s="41" t="s">
        <v>105</v>
      </c>
      <c r="H9" s="48">
        <v>0.0</v>
      </c>
      <c r="I9" s="49" t="s">
        <v>106</v>
      </c>
      <c r="J9" s="41"/>
      <c r="K9" s="50"/>
      <c r="L9" s="51"/>
      <c r="M9" s="20"/>
      <c r="N9" s="20"/>
      <c r="O9" s="20"/>
      <c r="P9" s="20"/>
      <c r="Q9" s="20"/>
      <c r="R9" s="20"/>
      <c r="S9" s="20"/>
      <c r="T9" s="20"/>
      <c r="U9" s="20"/>
      <c r="V9" s="20"/>
      <c r="W9" s="20"/>
      <c r="X9" s="20"/>
      <c r="Y9" s="20"/>
      <c r="Z9" s="20"/>
    </row>
    <row r="10" ht="12.75" customHeight="1">
      <c r="A10" s="52" t="s">
        <v>107</v>
      </c>
      <c r="B10" s="36"/>
      <c r="C10" s="37"/>
      <c r="D10" s="38"/>
      <c r="E10" s="36">
        <v>0.0</v>
      </c>
      <c r="F10" s="45">
        <v>0.0</v>
      </c>
      <c r="G10" s="53" t="s">
        <v>107</v>
      </c>
      <c r="H10" s="42"/>
      <c r="I10" s="43"/>
      <c r="J10" s="41"/>
      <c r="K10" s="42">
        <v>0.0</v>
      </c>
      <c r="L10" s="44">
        <v>0.0</v>
      </c>
      <c r="M10" s="20"/>
      <c r="N10" s="20"/>
      <c r="O10" s="20"/>
      <c r="P10" s="20"/>
      <c r="Q10" s="20"/>
      <c r="R10" s="20"/>
      <c r="S10" s="20"/>
      <c r="T10" s="20"/>
      <c r="U10" s="20"/>
      <c r="V10" s="20"/>
      <c r="W10" s="20"/>
      <c r="X10" s="20"/>
      <c r="Y10" s="20"/>
      <c r="Z10" s="20"/>
    </row>
    <row r="11" ht="12.75" customHeight="1">
      <c r="A11" s="52" t="s">
        <v>108</v>
      </c>
      <c r="B11" s="36"/>
      <c r="C11" s="37"/>
      <c r="D11" s="38"/>
      <c r="E11" s="36">
        <v>0.0</v>
      </c>
      <c r="F11" s="45">
        <v>0.0</v>
      </c>
      <c r="G11" s="53" t="s">
        <v>108</v>
      </c>
      <c r="H11" s="42"/>
      <c r="I11" s="43"/>
      <c r="J11" s="41"/>
      <c r="K11" s="42">
        <v>0.0</v>
      </c>
      <c r="L11" s="44">
        <v>0.0</v>
      </c>
      <c r="M11" s="20"/>
      <c r="N11" s="20"/>
      <c r="O11" s="20"/>
      <c r="P11" s="20"/>
      <c r="Q11" s="20"/>
      <c r="R11" s="20"/>
      <c r="S11" s="20"/>
      <c r="T11" s="20"/>
      <c r="U11" s="20"/>
      <c r="V11" s="20"/>
      <c r="W11" s="20"/>
      <c r="X11" s="20"/>
      <c r="Y11" s="20"/>
      <c r="Z11" s="20"/>
    </row>
    <row r="12" ht="12.75" customHeight="1">
      <c r="A12" s="52" t="s">
        <v>109</v>
      </c>
      <c r="B12" s="36"/>
      <c r="C12" s="37"/>
      <c r="D12" s="38"/>
      <c r="E12" s="36"/>
      <c r="F12" s="45"/>
      <c r="G12" s="53" t="s">
        <v>109</v>
      </c>
      <c r="H12" s="42"/>
      <c r="I12" s="43"/>
      <c r="J12" s="41"/>
      <c r="K12" s="42">
        <v>0.0</v>
      </c>
      <c r="L12" s="44">
        <v>0.0</v>
      </c>
      <c r="M12" s="20"/>
      <c r="N12" s="20"/>
      <c r="O12" s="20"/>
      <c r="P12" s="20"/>
      <c r="Q12" s="20"/>
      <c r="R12" s="20"/>
      <c r="S12" s="20"/>
      <c r="T12" s="20"/>
      <c r="U12" s="20"/>
      <c r="V12" s="20"/>
      <c r="W12" s="20"/>
      <c r="X12" s="20"/>
      <c r="Y12" s="20"/>
      <c r="Z12" s="20"/>
    </row>
    <row r="13" ht="12.75" customHeight="1">
      <c r="A13" s="52" t="s">
        <v>111</v>
      </c>
      <c r="B13" s="36"/>
      <c r="C13" s="37"/>
      <c r="D13" s="38"/>
      <c r="E13" s="36"/>
      <c r="F13" s="45"/>
      <c r="G13" s="53" t="s">
        <v>111</v>
      </c>
      <c r="H13" s="42"/>
      <c r="I13" s="43"/>
      <c r="J13" s="41"/>
      <c r="K13" s="42">
        <v>0.0</v>
      </c>
      <c r="L13" s="44">
        <v>0.0</v>
      </c>
      <c r="M13" s="20"/>
      <c r="N13" s="20"/>
      <c r="O13" s="20"/>
      <c r="P13" s="20"/>
      <c r="Q13" s="20"/>
      <c r="R13" s="20"/>
      <c r="S13" s="20"/>
      <c r="T13" s="20"/>
      <c r="U13" s="20"/>
      <c r="V13" s="20"/>
      <c r="W13" s="20"/>
      <c r="X13" s="20"/>
      <c r="Y13" s="20"/>
      <c r="Z13" s="20"/>
    </row>
    <row r="14" ht="12.75" customHeight="1">
      <c r="A14" s="52" t="s">
        <v>112</v>
      </c>
      <c r="B14" s="36"/>
      <c r="C14" s="37"/>
      <c r="D14" s="38"/>
      <c r="E14" s="36"/>
      <c r="F14" s="45"/>
      <c r="G14" s="53" t="s">
        <v>112</v>
      </c>
      <c r="H14" s="42"/>
      <c r="I14" s="43"/>
      <c r="J14" s="41"/>
      <c r="K14" s="42">
        <v>0.0</v>
      </c>
      <c r="L14" s="44">
        <v>0.0</v>
      </c>
      <c r="M14" s="20"/>
      <c r="N14" s="20"/>
      <c r="O14" s="20"/>
      <c r="P14" s="20"/>
      <c r="Q14" s="20"/>
      <c r="R14" s="20"/>
      <c r="S14" s="20"/>
      <c r="T14" s="20"/>
      <c r="U14" s="20"/>
      <c r="V14" s="20"/>
      <c r="W14" s="20"/>
      <c r="X14" s="20"/>
      <c r="Y14" s="20"/>
      <c r="Z14" s="20"/>
    </row>
    <row r="15" ht="12.75" customHeight="1">
      <c r="A15" s="52" t="s">
        <v>113</v>
      </c>
      <c r="B15" s="36"/>
      <c r="C15" s="37"/>
      <c r="D15" s="38"/>
      <c r="E15" s="36">
        <v>0.0</v>
      </c>
      <c r="F15" s="45">
        <v>0.0</v>
      </c>
      <c r="G15" s="53" t="s">
        <v>113</v>
      </c>
      <c r="H15" s="42"/>
      <c r="I15" s="43"/>
      <c r="J15" s="41"/>
      <c r="K15" s="42">
        <v>0.0</v>
      </c>
      <c r="L15" s="44">
        <v>0.0</v>
      </c>
      <c r="M15" s="20"/>
      <c r="N15" s="20"/>
      <c r="O15" s="20"/>
      <c r="P15" s="20"/>
      <c r="Q15" s="20"/>
      <c r="R15" s="20"/>
      <c r="S15" s="20"/>
      <c r="T15" s="20"/>
      <c r="U15" s="20"/>
      <c r="V15" s="20"/>
      <c r="W15" s="20"/>
      <c r="X15" s="20"/>
      <c r="Y15" s="20"/>
      <c r="Z15" s="20"/>
    </row>
    <row r="16" ht="26.25" customHeight="1">
      <c r="A16" s="54" t="s">
        <v>114</v>
      </c>
      <c r="B16" s="55"/>
      <c r="C16" s="54"/>
      <c r="D16" s="38"/>
      <c r="E16" s="46"/>
      <c r="F16" s="47"/>
      <c r="G16" s="41" t="s">
        <v>114</v>
      </c>
      <c r="H16" s="48"/>
      <c r="I16" s="56"/>
      <c r="J16" s="41"/>
      <c r="K16" s="50"/>
      <c r="L16" s="51"/>
      <c r="M16" s="20"/>
      <c r="N16" s="20"/>
      <c r="O16" s="20"/>
      <c r="P16" s="20"/>
      <c r="Q16" s="20"/>
      <c r="R16" s="20"/>
      <c r="S16" s="20"/>
      <c r="T16" s="20"/>
      <c r="U16" s="20"/>
      <c r="V16" s="20"/>
      <c r="W16" s="20"/>
      <c r="X16" s="20"/>
      <c r="Y16" s="20"/>
      <c r="Z16" s="20"/>
    </row>
    <row r="17" ht="12.75" customHeight="1">
      <c r="A17" s="38" t="s">
        <v>115</v>
      </c>
      <c r="B17" s="36"/>
      <c r="C17" s="37"/>
      <c r="D17" s="38"/>
      <c r="E17" s="36">
        <v>0.0</v>
      </c>
      <c r="F17" s="45">
        <v>0.0</v>
      </c>
      <c r="G17" s="41" t="s">
        <v>115</v>
      </c>
      <c r="H17" s="42"/>
      <c r="I17" s="43"/>
      <c r="J17" s="41"/>
      <c r="K17" s="42">
        <v>0.0</v>
      </c>
      <c r="L17" s="44">
        <v>0.0</v>
      </c>
      <c r="M17" s="20"/>
      <c r="N17" s="20"/>
      <c r="O17" s="20"/>
      <c r="P17" s="20"/>
      <c r="Q17" s="20"/>
      <c r="R17" s="20"/>
      <c r="S17" s="20"/>
      <c r="T17" s="20"/>
      <c r="U17" s="20"/>
      <c r="V17" s="20"/>
      <c r="W17" s="20"/>
      <c r="X17" s="20"/>
      <c r="Y17" s="20"/>
      <c r="Z17" s="20"/>
    </row>
    <row r="18" ht="12.75" customHeight="1">
      <c r="A18" s="38" t="s">
        <v>115</v>
      </c>
      <c r="B18" s="36"/>
      <c r="C18" s="37"/>
      <c r="D18" s="38"/>
      <c r="E18" s="36">
        <v>0.0</v>
      </c>
      <c r="F18" s="45">
        <v>0.0</v>
      </c>
      <c r="G18" s="41" t="s">
        <v>115</v>
      </c>
      <c r="H18" s="42"/>
      <c r="I18" s="43"/>
      <c r="J18" s="41"/>
      <c r="K18" s="42">
        <v>0.0</v>
      </c>
      <c r="L18" s="44">
        <v>0.0</v>
      </c>
      <c r="M18" s="20"/>
      <c r="N18" s="20"/>
      <c r="O18" s="20"/>
      <c r="P18" s="20"/>
      <c r="Q18" s="20"/>
      <c r="R18" s="20"/>
      <c r="S18" s="20"/>
      <c r="T18" s="20"/>
      <c r="U18" s="20"/>
      <c r="V18" s="20"/>
      <c r="W18" s="20"/>
      <c r="X18" s="20"/>
      <c r="Y18" s="20"/>
      <c r="Z18" s="20"/>
    </row>
    <row r="19" ht="12.75" customHeight="1">
      <c r="A19" s="57" t="s">
        <v>116</v>
      </c>
      <c r="B19" s="58"/>
      <c r="C19" s="59"/>
      <c r="D19" s="57"/>
      <c r="E19" s="46"/>
      <c r="F19" s="47"/>
      <c r="G19" s="60" t="s">
        <v>116</v>
      </c>
      <c r="H19" s="50"/>
      <c r="I19" s="49"/>
      <c r="J19" s="60"/>
      <c r="K19" s="50"/>
      <c r="L19" s="51"/>
      <c r="M19" s="20"/>
      <c r="N19" s="20"/>
      <c r="O19" s="20"/>
      <c r="P19" s="20"/>
      <c r="Q19" s="20"/>
      <c r="R19" s="20"/>
      <c r="S19" s="20"/>
      <c r="T19" s="20"/>
      <c r="U19" s="20"/>
      <c r="V19" s="20"/>
      <c r="W19" s="20"/>
      <c r="X19" s="20"/>
      <c r="Y19" s="20"/>
      <c r="Z19" s="20"/>
    </row>
    <row r="20" ht="12.75" customHeight="1">
      <c r="A20" s="38" t="s">
        <v>117</v>
      </c>
      <c r="B20" s="55">
        <f>SUM(B5:B18)</f>
        <v>0</v>
      </c>
      <c r="C20" s="55"/>
      <c r="D20" s="38"/>
      <c r="E20" s="55">
        <f t="shared" ref="E20:F20" si="1">SUM(E5,E6,E7,E8,E10,E11,E15,E17,E18)</f>
        <v>0</v>
      </c>
      <c r="F20" s="61">
        <f t="shared" si="1"/>
        <v>0</v>
      </c>
      <c r="G20" s="41" t="s">
        <v>117</v>
      </c>
      <c r="H20" s="48">
        <f>SUM(H5:H18)</f>
        <v>0</v>
      </c>
      <c r="I20" s="56"/>
      <c r="J20" s="41"/>
      <c r="K20" s="48">
        <f t="shared" ref="K20:L20" si="2">SUM(K5:K19)</f>
        <v>0</v>
      </c>
      <c r="L20" s="62">
        <f t="shared" si="2"/>
        <v>0</v>
      </c>
      <c r="M20" s="20"/>
      <c r="N20" s="20"/>
      <c r="O20" s="20"/>
      <c r="P20" s="20"/>
      <c r="Q20" s="20"/>
      <c r="R20" s="20"/>
      <c r="S20" s="20"/>
      <c r="T20" s="20"/>
      <c r="U20" s="20"/>
      <c r="V20" s="20"/>
      <c r="W20" s="20"/>
      <c r="X20" s="20"/>
      <c r="Y20" s="20"/>
      <c r="Z20" s="20"/>
    </row>
    <row r="21" ht="12.75" customHeight="1">
      <c r="A21" s="63" t="s">
        <v>118</v>
      </c>
      <c r="B21" s="27"/>
      <c r="C21" s="64"/>
      <c r="D21" s="27"/>
      <c r="E21" s="65"/>
      <c r="F21" s="66"/>
      <c r="G21" s="27" t="s">
        <v>119</v>
      </c>
      <c r="H21" s="27" t="s">
        <v>436</v>
      </c>
      <c r="I21" s="64"/>
      <c r="J21" s="27" t="s">
        <v>437</v>
      </c>
      <c r="K21" s="27" t="s">
        <v>438</v>
      </c>
      <c r="L21" s="67" t="s">
        <v>439</v>
      </c>
      <c r="M21" s="20"/>
      <c r="N21" s="20"/>
      <c r="O21" s="20"/>
      <c r="P21" s="20"/>
      <c r="Q21" s="20"/>
      <c r="R21" s="20"/>
      <c r="S21" s="20"/>
      <c r="T21" s="20"/>
      <c r="U21" s="20"/>
      <c r="V21" s="20"/>
      <c r="W21" s="20"/>
      <c r="X21" s="20"/>
      <c r="Y21" s="20"/>
      <c r="Z21" s="20"/>
    </row>
    <row r="22" ht="12.75" customHeight="1">
      <c r="A22" s="30"/>
      <c r="B22" s="30"/>
      <c r="C22" s="68"/>
      <c r="D22" s="30"/>
      <c r="E22" s="69"/>
      <c r="F22" s="70"/>
      <c r="G22" s="29" t="s">
        <v>122</v>
      </c>
      <c r="H22" s="29" t="s">
        <v>440</v>
      </c>
      <c r="I22" s="71"/>
      <c r="J22" s="29"/>
      <c r="K22" s="29" t="s">
        <v>441</v>
      </c>
      <c r="L22" s="34" t="s">
        <v>442</v>
      </c>
      <c r="M22" s="20"/>
      <c r="N22" s="20"/>
      <c r="O22" s="20"/>
      <c r="P22" s="20"/>
      <c r="Q22" s="20"/>
      <c r="R22" s="20"/>
      <c r="S22" s="20"/>
      <c r="T22" s="20"/>
      <c r="U22" s="20"/>
      <c r="V22" s="20"/>
      <c r="W22" s="20"/>
      <c r="X22" s="20"/>
      <c r="Y22" s="20"/>
      <c r="Z22" s="20"/>
    </row>
    <row r="23" ht="12.75" customHeight="1">
      <c r="A23" s="72"/>
      <c r="B23" s="30" t="s">
        <v>97</v>
      </c>
      <c r="C23" s="68" t="s">
        <v>98</v>
      </c>
      <c r="D23" s="30"/>
      <c r="E23" s="29" t="s">
        <v>99</v>
      </c>
      <c r="F23" s="34" t="s">
        <v>100</v>
      </c>
      <c r="G23" s="73" t="s">
        <v>123</v>
      </c>
      <c r="H23" s="29" t="s">
        <v>97</v>
      </c>
      <c r="I23" s="71" t="s">
        <v>98</v>
      </c>
      <c r="J23" s="29"/>
      <c r="K23" s="29" t="s">
        <v>99</v>
      </c>
      <c r="L23" s="34" t="s">
        <v>100</v>
      </c>
      <c r="M23" s="20"/>
      <c r="N23" s="20"/>
      <c r="O23" s="20"/>
      <c r="P23" s="20"/>
      <c r="Q23" s="20"/>
      <c r="R23" s="20"/>
      <c r="S23" s="20"/>
      <c r="T23" s="20"/>
      <c r="U23" s="20"/>
      <c r="V23" s="20"/>
      <c r="W23" s="20"/>
      <c r="X23" s="20"/>
      <c r="Y23" s="20"/>
      <c r="Z23" s="20"/>
    </row>
    <row r="24" ht="12.75" customHeight="1">
      <c r="A24" s="74" t="s">
        <v>124</v>
      </c>
      <c r="B24" s="75">
        <v>1000.0</v>
      </c>
      <c r="C24" s="192" t="s">
        <v>443</v>
      </c>
      <c r="D24" s="74"/>
      <c r="E24" s="75">
        <v>1000.0</v>
      </c>
      <c r="F24" s="77">
        <v>1000.0</v>
      </c>
      <c r="G24" s="78" t="s">
        <v>126</v>
      </c>
      <c r="H24" s="79">
        <v>550.0</v>
      </c>
      <c r="I24" s="80" t="s">
        <v>444</v>
      </c>
      <c r="J24" s="81"/>
      <c r="K24" s="186">
        <v>550.0</v>
      </c>
      <c r="L24" s="187">
        <v>550.0</v>
      </c>
      <c r="M24" s="20"/>
      <c r="N24" s="20"/>
      <c r="O24" s="20"/>
      <c r="P24" s="20"/>
      <c r="Q24" s="20"/>
      <c r="R24" s="20"/>
      <c r="S24" s="20"/>
      <c r="T24" s="20"/>
      <c r="U24" s="20"/>
      <c r="V24" s="20"/>
      <c r="W24" s="20"/>
      <c r="X24" s="20"/>
      <c r="Y24" s="20"/>
      <c r="Z24" s="20"/>
    </row>
    <row r="25" ht="12.75" customHeight="1">
      <c r="A25" s="74" t="s">
        <v>127</v>
      </c>
      <c r="B25" s="75">
        <v>300.0</v>
      </c>
      <c r="C25" s="76" t="s">
        <v>445</v>
      </c>
      <c r="D25" s="74"/>
      <c r="E25" s="75">
        <v>200.0</v>
      </c>
      <c r="F25" s="77">
        <v>200.0</v>
      </c>
      <c r="G25" s="78" t="s">
        <v>128</v>
      </c>
      <c r="H25" s="79">
        <v>450.0</v>
      </c>
      <c r="I25" s="80" t="s">
        <v>446</v>
      </c>
      <c r="J25" s="81"/>
      <c r="K25" s="186">
        <v>210.0</v>
      </c>
      <c r="L25" s="187">
        <v>210.0</v>
      </c>
      <c r="M25" s="20"/>
      <c r="N25" s="20"/>
      <c r="O25" s="20"/>
      <c r="P25" s="20"/>
      <c r="Q25" s="20"/>
      <c r="R25" s="20"/>
      <c r="S25" s="20"/>
      <c r="T25" s="20"/>
      <c r="U25" s="20"/>
      <c r="V25" s="20"/>
      <c r="W25" s="20"/>
      <c r="X25" s="20"/>
      <c r="Y25" s="20"/>
      <c r="Z25" s="20"/>
    </row>
    <row r="26" ht="12.75" customHeight="1">
      <c r="A26" s="74" t="s">
        <v>129</v>
      </c>
      <c r="B26" s="75">
        <v>400.0</v>
      </c>
      <c r="C26" s="76" t="s">
        <v>446</v>
      </c>
      <c r="D26" s="74"/>
      <c r="E26" s="75">
        <v>400.0</v>
      </c>
      <c r="F26" s="77">
        <v>400.0</v>
      </c>
      <c r="G26" s="78" t="s">
        <v>130</v>
      </c>
      <c r="H26" s="79">
        <v>450.0</v>
      </c>
      <c r="I26" s="80" t="s">
        <v>447</v>
      </c>
      <c r="J26" s="81"/>
      <c r="K26" s="186">
        <v>450.0</v>
      </c>
      <c r="L26" s="187">
        <v>450.0</v>
      </c>
      <c r="M26" s="20"/>
      <c r="N26" s="20"/>
      <c r="O26" s="20"/>
      <c r="P26" s="20"/>
      <c r="Q26" s="20"/>
      <c r="R26" s="20"/>
      <c r="S26" s="20"/>
      <c r="T26" s="20"/>
      <c r="U26" s="20"/>
      <c r="V26" s="20"/>
      <c r="W26" s="20"/>
      <c r="X26" s="20"/>
      <c r="Y26" s="20"/>
      <c r="Z26" s="20"/>
    </row>
    <row r="27" ht="12.75" customHeight="1">
      <c r="A27" s="74" t="s">
        <v>131</v>
      </c>
      <c r="B27" s="85">
        <v>500.0</v>
      </c>
      <c r="C27" s="76" t="s">
        <v>448</v>
      </c>
      <c r="D27" s="74"/>
      <c r="E27" s="85">
        <v>460.0</v>
      </c>
      <c r="F27" s="77">
        <v>460.0</v>
      </c>
      <c r="G27" s="81" t="s">
        <v>133</v>
      </c>
      <c r="H27" s="79">
        <v>300.0</v>
      </c>
      <c r="I27" s="80" t="s">
        <v>449</v>
      </c>
      <c r="J27" s="81"/>
      <c r="K27" s="186">
        <v>300.0</v>
      </c>
      <c r="L27" s="187">
        <v>300.0</v>
      </c>
      <c r="M27" s="20"/>
      <c r="N27" s="20"/>
      <c r="O27" s="20"/>
      <c r="P27" s="20"/>
      <c r="Q27" s="20"/>
      <c r="R27" s="20"/>
      <c r="S27" s="20"/>
      <c r="T27" s="20"/>
      <c r="U27" s="20"/>
      <c r="V27" s="20"/>
      <c r="W27" s="20"/>
      <c r="X27" s="20"/>
      <c r="Y27" s="20"/>
      <c r="Z27" s="20"/>
    </row>
    <row r="28" ht="12.75" customHeight="1">
      <c r="A28" s="74" t="s">
        <v>134</v>
      </c>
      <c r="B28" s="85">
        <v>200.0</v>
      </c>
      <c r="C28" s="76" t="s">
        <v>450</v>
      </c>
      <c r="D28" s="74"/>
      <c r="E28" s="85">
        <v>200.0</v>
      </c>
      <c r="F28" s="77">
        <v>200.0</v>
      </c>
      <c r="G28" s="78" t="s">
        <v>135</v>
      </c>
      <c r="H28" s="87">
        <v>0.0</v>
      </c>
      <c r="I28" s="88"/>
      <c r="J28" s="81"/>
      <c r="K28" s="89"/>
      <c r="L28" s="90"/>
      <c r="M28" s="20"/>
      <c r="N28" s="20"/>
      <c r="O28" s="20"/>
      <c r="P28" s="20"/>
      <c r="Q28" s="20"/>
      <c r="R28" s="20"/>
      <c r="S28" s="20"/>
      <c r="T28" s="20"/>
      <c r="U28" s="20"/>
      <c r="V28" s="20"/>
      <c r="W28" s="20"/>
      <c r="X28" s="20"/>
      <c r="Y28" s="20"/>
      <c r="Z28" s="20"/>
    </row>
    <row r="29" ht="12.75" customHeight="1">
      <c r="A29" s="74"/>
      <c r="B29" s="74"/>
      <c r="C29" s="91"/>
      <c r="D29" s="74"/>
      <c r="E29" s="74"/>
      <c r="F29" s="92"/>
      <c r="G29" s="93" t="s">
        <v>298</v>
      </c>
      <c r="H29" s="89"/>
      <c r="I29" s="94" t="s">
        <v>451</v>
      </c>
      <c r="J29" s="81"/>
      <c r="K29" s="89"/>
      <c r="L29" s="90"/>
      <c r="M29" s="20"/>
      <c r="N29" s="20"/>
      <c r="O29" s="20"/>
      <c r="P29" s="20"/>
      <c r="Q29" s="20"/>
      <c r="R29" s="20"/>
      <c r="S29" s="20"/>
      <c r="T29" s="20"/>
      <c r="U29" s="20"/>
      <c r="V29" s="20"/>
      <c r="W29" s="20"/>
      <c r="X29" s="20"/>
      <c r="Y29" s="20"/>
      <c r="Z29" s="20"/>
    </row>
    <row r="30" ht="12.75" customHeight="1">
      <c r="A30" s="74" t="s">
        <v>137</v>
      </c>
      <c r="B30" s="83">
        <v>0.0</v>
      </c>
      <c r="C30" s="76" t="s">
        <v>349</v>
      </c>
      <c r="D30" s="74"/>
      <c r="E30" s="83">
        <v>0.0</v>
      </c>
      <c r="F30" s="84">
        <v>0.0</v>
      </c>
      <c r="G30" s="95" t="s">
        <v>138</v>
      </c>
      <c r="H30" s="79">
        <v>0.0</v>
      </c>
      <c r="I30" s="80"/>
      <c r="J30" s="81"/>
      <c r="K30" s="79">
        <v>0.0</v>
      </c>
      <c r="L30" s="82">
        <v>0.0</v>
      </c>
      <c r="M30" s="20"/>
      <c r="N30" s="20"/>
      <c r="O30" s="20"/>
      <c r="P30" s="20"/>
      <c r="Q30" s="20"/>
      <c r="R30" s="20"/>
      <c r="S30" s="20"/>
      <c r="T30" s="20"/>
      <c r="U30" s="20"/>
      <c r="V30" s="20"/>
      <c r="W30" s="20"/>
      <c r="X30" s="20"/>
      <c r="Y30" s="20"/>
      <c r="Z30" s="20"/>
    </row>
    <row r="31" ht="27.0" customHeight="1">
      <c r="A31" s="74" t="s">
        <v>139</v>
      </c>
      <c r="B31" s="83">
        <v>0.0</v>
      </c>
      <c r="C31" s="76" t="s">
        <v>349</v>
      </c>
      <c r="D31" s="74"/>
      <c r="E31" s="83">
        <v>0.0</v>
      </c>
      <c r="F31" s="84">
        <v>0.0</v>
      </c>
      <c r="G31" s="88" t="s">
        <v>140</v>
      </c>
      <c r="H31" s="87"/>
      <c r="I31" s="88"/>
      <c r="J31" s="81"/>
      <c r="K31" s="89"/>
      <c r="L31" s="90"/>
      <c r="M31" s="20"/>
      <c r="N31" s="20"/>
      <c r="O31" s="20"/>
      <c r="P31" s="20"/>
      <c r="Q31" s="20"/>
      <c r="R31" s="20"/>
      <c r="S31" s="20"/>
      <c r="T31" s="20"/>
      <c r="U31" s="20"/>
      <c r="V31" s="20"/>
      <c r="W31" s="20"/>
      <c r="X31" s="20"/>
      <c r="Y31" s="20"/>
      <c r="Z31" s="20"/>
    </row>
    <row r="32" ht="12.75" customHeight="1">
      <c r="A32" s="74" t="s">
        <v>141</v>
      </c>
      <c r="B32" s="83">
        <v>0.0</v>
      </c>
      <c r="C32" s="76" t="s">
        <v>349</v>
      </c>
      <c r="D32" s="74"/>
      <c r="E32" s="83">
        <v>0.0</v>
      </c>
      <c r="F32" s="84">
        <v>0.0</v>
      </c>
      <c r="G32" s="81" t="s">
        <v>115</v>
      </c>
      <c r="H32" s="79">
        <v>0.0</v>
      </c>
      <c r="I32" s="80" t="s">
        <v>349</v>
      </c>
      <c r="J32" s="81"/>
      <c r="K32" s="79">
        <v>0.0</v>
      </c>
      <c r="L32" s="82">
        <v>0.0</v>
      </c>
      <c r="M32" s="20"/>
      <c r="N32" s="20"/>
      <c r="O32" s="20"/>
      <c r="P32" s="20"/>
      <c r="Q32" s="20"/>
      <c r="R32" s="20"/>
      <c r="S32" s="20"/>
      <c r="T32" s="20"/>
      <c r="U32" s="20"/>
      <c r="V32" s="20"/>
      <c r="W32" s="20"/>
      <c r="X32" s="20"/>
      <c r="Y32" s="20"/>
      <c r="Z32" s="20"/>
    </row>
    <row r="33" ht="12.75" customHeight="1">
      <c r="A33" s="74" t="s">
        <v>142</v>
      </c>
      <c r="B33" s="75">
        <v>0.0</v>
      </c>
      <c r="C33" s="76" t="s">
        <v>349</v>
      </c>
      <c r="D33" s="74"/>
      <c r="E33" s="83">
        <v>0.0</v>
      </c>
      <c r="F33" s="84">
        <v>0.0</v>
      </c>
      <c r="G33" s="96" t="s">
        <v>143</v>
      </c>
      <c r="H33" s="89"/>
      <c r="I33" s="94"/>
      <c r="J33" s="96"/>
      <c r="K33" s="89"/>
      <c r="L33" s="90"/>
      <c r="M33" s="20"/>
      <c r="N33" s="20"/>
      <c r="O33" s="20"/>
      <c r="P33" s="20"/>
      <c r="Q33" s="20"/>
      <c r="R33" s="20"/>
      <c r="S33" s="20"/>
      <c r="T33" s="20"/>
      <c r="U33" s="20"/>
      <c r="V33" s="20"/>
      <c r="W33" s="20"/>
      <c r="X33" s="20"/>
      <c r="Y33" s="20"/>
      <c r="Z33" s="20"/>
    </row>
    <row r="34" ht="12.75" customHeight="1">
      <c r="A34" s="97" t="s">
        <v>144</v>
      </c>
      <c r="B34" s="98"/>
      <c r="C34" s="99"/>
      <c r="D34" s="97"/>
      <c r="E34" s="98"/>
      <c r="F34" s="100"/>
      <c r="G34" s="81" t="s">
        <v>117</v>
      </c>
      <c r="H34" s="87">
        <f>SUM(H24:H32)</f>
        <v>1750</v>
      </c>
      <c r="I34" s="88"/>
      <c r="J34" s="81"/>
      <c r="K34" s="87">
        <f t="shared" ref="K34:L34" si="3">SUM(K24,K25,K26,K27,K30,K32)</f>
        <v>1510</v>
      </c>
      <c r="L34" s="101">
        <f t="shared" si="3"/>
        <v>1510</v>
      </c>
      <c r="M34" s="20"/>
      <c r="N34" s="20"/>
      <c r="O34" s="20"/>
      <c r="P34" s="20"/>
      <c r="Q34" s="20"/>
      <c r="R34" s="20"/>
      <c r="S34" s="20"/>
      <c r="T34" s="20"/>
      <c r="U34" s="20"/>
      <c r="V34" s="20"/>
      <c r="W34" s="20"/>
      <c r="X34" s="20"/>
      <c r="Y34" s="20"/>
      <c r="Z34" s="20"/>
    </row>
    <row r="35" ht="12.75" customHeight="1">
      <c r="A35" s="74" t="s">
        <v>115</v>
      </c>
      <c r="B35" s="75" t="s">
        <v>452</v>
      </c>
      <c r="C35" s="76" t="s">
        <v>453</v>
      </c>
      <c r="D35" s="74"/>
      <c r="E35" s="83">
        <v>0.0</v>
      </c>
      <c r="F35" s="84">
        <v>0.0</v>
      </c>
      <c r="G35" s="27" t="s">
        <v>145</v>
      </c>
      <c r="H35" s="27"/>
      <c r="I35" s="64"/>
      <c r="J35" s="27"/>
      <c r="K35" s="65"/>
      <c r="L35" s="66"/>
      <c r="M35" s="20"/>
      <c r="N35" s="20"/>
      <c r="O35" s="20"/>
      <c r="P35" s="20"/>
      <c r="Q35" s="20"/>
      <c r="R35" s="20"/>
      <c r="S35" s="20"/>
      <c r="T35" s="20"/>
      <c r="U35" s="20"/>
      <c r="V35" s="20"/>
      <c r="W35" s="20"/>
      <c r="X35" s="20"/>
      <c r="Y35" s="20"/>
      <c r="Z35" s="20"/>
    </row>
    <row r="36" ht="12.75" customHeight="1">
      <c r="A36" s="97" t="s">
        <v>146</v>
      </c>
      <c r="B36" s="97"/>
      <c r="C36" s="102"/>
      <c r="D36" s="97"/>
      <c r="E36" s="98"/>
      <c r="F36" s="100"/>
      <c r="G36" s="30" t="s">
        <v>147</v>
      </c>
      <c r="H36" s="30"/>
      <c r="I36" s="68"/>
      <c r="J36" s="30" t="s">
        <v>94</v>
      </c>
      <c r="K36" s="29"/>
      <c r="L36" s="70"/>
      <c r="M36" s="20"/>
      <c r="N36" s="20"/>
      <c r="O36" s="20"/>
      <c r="P36" s="20"/>
      <c r="Q36" s="20"/>
      <c r="R36" s="20"/>
      <c r="S36" s="20"/>
      <c r="T36" s="20"/>
      <c r="U36" s="20"/>
      <c r="V36" s="20"/>
      <c r="W36" s="20"/>
      <c r="X36" s="20"/>
      <c r="Y36" s="20"/>
      <c r="Z36" s="20"/>
    </row>
    <row r="37" ht="12.75" customHeight="1">
      <c r="A37" s="74" t="s">
        <v>117</v>
      </c>
      <c r="B37" s="103">
        <f>SUM(B24:B35)</f>
        <v>2400</v>
      </c>
      <c r="C37" s="104"/>
      <c r="D37" s="74"/>
      <c r="E37" s="103">
        <f t="shared" ref="E37:F37" si="4">SUM(E24:E36)</f>
        <v>2260</v>
      </c>
      <c r="F37" s="105">
        <f t="shared" si="4"/>
        <v>2260</v>
      </c>
      <c r="G37" s="30" t="s">
        <v>122</v>
      </c>
      <c r="H37" s="30"/>
      <c r="I37" s="68"/>
      <c r="J37" s="30"/>
      <c r="K37" s="29" t="s">
        <v>93</v>
      </c>
      <c r="L37" s="34" t="s">
        <v>92</v>
      </c>
      <c r="M37" s="20"/>
      <c r="N37" s="20"/>
      <c r="O37" s="20"/>
      <c r="P37" s="20"/>
      <c r="Q37" s="20"/>
      <c r="R37" s="20"/>
      <c r="S37" s="20"/>
      <c r="T37" s="20"/>
      <c r="U37" s="20"/>
      <c r="V37" s="20"/>
      <c r="W37" s="20"/>
      <c r="X37" s="20"/>
      <c r="Y37" s="20"/>
      <c r="Z37" s="20"/>
    </row>
    <row r="38" ht="12.75" customHeight="1">
      <c r="A38" s="63" t="s">
        <v>148</v>
      </c>
      <c r="B38" s="27"/>
      <c r="C38" s="64"/>
      <c r="D38" s="27"/>
      <c r="E38" s="27"/>
      <c r="F38" s="67"/>
      <c r="G38" s="72" t="s">
        <v>149</v>
      </c>
      <c r="H38" s="30" t="s">
        <v>97</v>
      </c>
      <c r="I38" s="68" t="s">
        <v>150</v>
      </c>
      <c r="J38" s="30"/>
      <c r="K38" s="29" t="s">
        <v>99</v>
      </c>
      <c r="L38" s="34" t="s">
        <v>100</v>
      </c>
      <c r="M38" s="20"/>
      <c r="N38" s="20"/>
      <c r="O38" s="20"/>
      <c r="P38" s="20"/>
      <c r="Q38" s="20"/>
      <c r="R38" s="20"/>
      <c r="S38" s="20"/>
      <c r="T38" s="20"/>
      <c r="U38" s="20"/>
      <c r="V38" s="20"/>
      <c r="W38" s="20"/>
      <c r="X38" s="20"/>
      <c r="Y38" s="20"/>
      <c r="Z38" s="20"/>
    </row>
    <row r="39" ht="12.75" customHeight="1">
      <c r="A39" s="30" t="s">
        <v>151</v>
      </c>
      <c r="B39" s="30"/>
      <c r="C39" s="68"/>
      <c r="D39" s="30"/>
      <c r="E39" s="30" t="s">
        <v>152</v>
      </c>
      <c r="F39" s="106" t="s">
        <v>153</v>
      </c>
      <c r="G39" s="107" t="s">
        <v>154</v>
      </c>
      <c r="H39" s="108">
        <v>0.0</v>
      </c>
      <c r="I39" s="109"/>
      <c r="J39" s="110"/>
      <c r="K39" s="108">
        <v>0.0</v>
      </c>
      <c r="L39" s="111">
        <v>0.0</v>
      </c>
      <c r="M39" s="20"/>
      <c r="N39" s="20"/>
      <c r="O39" s="20"/>
      <c r="P39" s="20"/>
      <c r="Q39" s="20"/>
      <c r="R39" s="20"/>
      <c r="S39" s="20"/>
      <c r="T39" s="20"/>
      <c r="U39" s="20"/>
      <c r="V39" s="20"/>
      <c r="W39" s="20"/>
      <c r="X39" s="20"/>
      <c r="Y39" s="20"/>
      <c r="Z39" s="20"/>
    </row>
    <row r="40" ht="12.75" customHeight="1">
      <c r="A40" s="30" t="s">
        <v>155</v>
      </c>
      <c r="B40" s="30"/>
      <c r="C40" s="68"/>
      <c r="D40" s="30"/>
      <c r="E40" s="30"/>
      <c r="F40" s="106"/>
      <c r="G40" s="112" t="s">
        <v>156</v>
      </c>
      <c r="H40" s="108">
        <v>0.0</v>
      </c>
      <c r="I40" s="109"/>
      <c r="J40" s="110"/>
      <c r="K40" s="108">
        <v>0.0</v>
      </c>
      <c r="L40" s="111">
        <v>0.0</v>
      </c>
      <c r="M40" s="20"/>
      <c r="N40" s="20"/>
      <c r="O40" s="20"/>
      <c r="P40" s="20"/>
      <c r="Q40" s="20"/>
      <c r="R40" s="20"/>
      <c r="S40" s="20"/>
      <c r="T40" s="20"/>
      <c r="U40" s="20"/>
      <c r="V40" s="20"/>
      <c r="W40" s="20"/>
      <c r="X40" s="20"/>
      <c r="Y40" s="20"/>
      <c r="Z40" s="20"/>
    </row>
    <row r="41" ht="12.75" customHeight="1">
      <c r="A41" s="113" t="s">
        <v>157</v>
      </c>
      <c r="B41" s="30" t="s">
        <v>97</v>
      </c>
      <c r="C41" s="68" t="s">
        <v>150</v>
      </c>
      <c r="D41" s="72"/>
      <c r="E41" s="29" t="s">
        <v>99</v>
      </c>
      <c r="F41" s="34" t="s">
        <v>100</v>
      </c>
      <c r="G41" s="112" t="s">
        <v>158</v>
      </c>
      <c r="H41" s="108">
        <v>0.0</v>
      </c>
      <c r="I41" s="109"/>
      <c r="J41" s="110"/>
      <c r="K41" s="108">
        <v>0.0</v>
      </c>
      <c r="L41" s="111">
        <v>0.0</v>
      </c>
      <c r="M41" s="20"/>
      <c r="N41" s="20"/>
      <c r="O41" s="20"/>
      <c r="P41" s="20"/>
      <c r="Q41" s="20"/>
      <c r="R41" s="20"/>
      <c r="S41" s="20"/>
      <c r="T41" s="20"/>
      <c r="U41" s="20"/>
      <c r="V41" s="20"/>
      <c r="W41" s="20"/>
      <c r="X41" s="20"/>
      <c r="Y41" s="20"/>
      <c r="Z41" s="20"/>
    </row>
    <row r="42" ht="13.5" customHeight="1">
      <c r="A42" s="114" t="s">
        <v>159</v>
      </c>
      <c r="B42" s="115">
        <v>0.0</v>
      </c>
      <c r="C42" s="116"/>
      <c r="D42" s="117"/>
      <c r="E42" s="118"/>
      <c r="F42" s="118"/>
      <c r="G42" s="119" t="s">
        <v>160</v>
      </c>
      <c r="H42" s="108">
        <v>0.0</v>
      </c>
      <c r="I42" s="109"/>
      <c r="J42" s="110"/>
      <c r="K42" s="108">
        <v>0.0</v>
      </c>
      <c r="L42" s="111">
        <v>0.0</v>
      </c>
      <c r="M42" s="20"/>
      <c r="N42" s="20"/>
      <c r="O42" s="20"/>
      <c r="P42" s="20"/>
      <c r="Q42" s="20"/>
      <c r="R42" s="20"/>
      <c r="S42" s="20"/>
      <c r="T42" s="20"/>
      <c r="U42" s="20"/>
      <c r="V42" s="20"/>
      <c r="W42" s="20"/>
      <c r="X42" s="20"/>
      <c r="Y42" s="20"/>
      <c r="Z42" s="20"/>
    </row>
    <row r="43" ht="12.75" customHeight="1">
      <c r="A43" s="114" t="s">
        <v>161</v>
      </c>
      <c r="B43" s="115">
        <v>0.0</v>
      </c>
      <c r="C43" s="116" t="s">
        <v>162</v>
      </c>
      <c r="D43" s="117"/>
      <c r="E43" s="118"/>
      <c r="F43" s="118"/>
      <c r="G43" s="119" t="s">
        <v>163</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164</v>
      </c>
      <c r="B44" s="115">
        <v>0.0</v>
      </c>
      <c r="C44" s="120" t="s">
        <v>165</v>
      </c>
      <c r="D44" s="117"/>
      <c r="E44" s="118"/>
      <c r="F44" s="118"/>
      <c r="G44" s="121" t="s">
        <v>166</v>
      </c>
      <c r="H44" s="108">
        <v>0.0</v>
      </c>
      <c r="I44" s="109"/>
      <c r="J44" s="110"/>
      <c r="K44" s="108">
        <v>0.0</v>
      </c>
      <c r="L44" s="111">
        <v>0.0</v>
      </c>
      <c r="M44" s="20"/>
      <c r="N44" s="20"/>
      <c r="O44" s="20"/>
      <c r="P44" s="20"/>
      <c r="Q44" s="20"/>
      <c r="R44" s="20"/>
      <c r="S44" s="20"/>
      <c r="T44" s="20"/>
      <c r="U44" s="20"/>
      <c r="V44" s="20"/>
      <c r="W44" s="20"/>
      <c r="X44" s="20"/>
      <c r="Y44" s="20"/>
      <c r="Z44" s="20"/>
    </row>
    <row r="45" ht="15.75" customHeight="1">
      <c r="A45" s="114" t="s">
        <v>167</v>
      </c>
      <c r="B45" s="122">
        <v>0.0</v>
      </c>
      <c r="C45" s="120"/>
      <c r="D45" s="117"/>
      <c r="E45" s="122">
        <v>0.0</v>
      </c>
      <c r="F45" s="123">
        <v>0.0</v>
      </c>
      <c r="G45" s="112" t="s">
        <v>117</v>
      </c>
      <c r="H45" s="124">
        <f>SUM(H39:H44)</f>
        <v>0</v>
      </c>
      <c r="I45" s="112"/>
      <c r="J45" s="110"/>
      <c r="K45" s="124">
        <f t="shared" ref="K45:L45" si="5">SUM(K39,K40,K41,K42,K43,K44)</f>
        <v>0</v>
      </c>
      <c r="L45" s="125">
        <f t="shared" si="5"/>
        <v>0</v>
      </c>
      <c r="M45" s="20"/>
      <c r="N45" s="20"/>
      <c r="O45" s="20"/>
      <c r="P45" s="20"/>
      <c r="Q45" s="20"/>
      <c r="R45" s="20"/>
      <c r="S45" s="20"/>
      <c r="T45" s="20"/>
      <c r="U45" s="20"/>
      <c r="V45" s="20"/>
      <c r="W45" s="20"/>
      <c r="X45" s="20"/>
      <c r="Y45" s="20"/>
      <c r="Z45" s="20"/>
    </row>
    <row r="46" ht="15.0" customHeight="1">
      <c r="A46" s="114" t="s">
        <v>168</v>
      </c>
      <c r="B46" s="122">
        <v>0.0</v>
      </c>
      <c r="C46" s="120"/>
      <c r="D46" s="117"/>
      <c r="E46" s="122">
        <v>0.0</v>
      </c>
      <c r="F46" s="123">
        <v>0.0</v>
      </c>
      <c r="G46" s="27" t="s">
        <v>169</v>
      </c>
      <c r="H46" s="27"/>
      <c r="I46" s="64"/>
      <c r="J46" s="27"/>
      <c r="K46" s="65"/>
      <c r="L46" s="66"/>
      <c r="M46" s="20"/>
      <c r="N46" s="20"/>
      <c r="O46" s="20"/>
      <c r="P46" s="20"/>
      <c r="Q46" s="20"/>
      <c r="R46" s="20"/>
      <c r="S46" s="20"/>
      <c r="T46" s="20"/>
      <c r="U46" s="20"/>
      <c r="V46" s="20"/>
      <c r="W46" s="20"/>
      <c r="X46" s="20"/>
      <c r="Y46" s="20"/>
      <c r="Z46" s="20"/>
    </row>
    <row r="47" ht="13.5" customHeight="1">
      <c r="A47" s="114" t="s">
        <v>170</v>
      </c>
      <c r="B47" s="118"/>
      <c r="C47" s="114"/>
      <c r="D47" s="117"/>
      <c r="E47" s="118"/>
      <c r="F47" s="114"/>
      <c r="G47" s="126" t="s">
        <v>171</v>
      </c>
      <c r="H47" s="30"/>
      <c r="I47" s="68"/>
      <c r="J47" s="30"/>
      <c r="K47" s="69"/>
      <c r="L47" s="70"/>
      <c r="M47" s="20"/>
      <c r="N47" s="20"/>
      <c r="O47" s="20"/>
      <c r="P47" s="20"/>
      <c r="Q47" s="20"/>
      <c r="R47" s="20"/>
      <c r="S47" s="20"/>
      <c r="T47" s="20"/>
      <c r="U47" s="20"/>
      <c r="V47" s="20"/>
      <c r="W47" s="20"/>
      <c r="X47" s="20"/>
      <c r="Y47" s="20"/>
      <c r="Z47" s="20"/>
    </row>
    <row r="48" ht="13.5" customHeight="1">
      <c r="A48" s="114" t="s">
        <v>172</v>
      </c>
      <c r="B48" s="118"/>
      <c r="C48" s="114"/>
      <c r="D48" s="117"/>
      <c r="E48" s="118"/>
      <c r="F48" s="114"/>
      <c r="G48" s="127" t="s">
        <v>173</v>
      </c>
      <c r="H48" s="72"/>
      <c r="I48" s="128"/>
      <c r="J48" s="72"/>
      <c r="K48" s="69"/>
      <c r="L48" s="70"/>
      <c r="M48" s="20"/>
      <c r="N48" s="20"/>
      <c r="O48" s="20"/>
      <c r="P48" s="20"/>
      <c r="Q48" s="20"/>
      <c r="R48" s="20"/>
      <c r="S48" s="20"/>
      <c r="T48" s="20"/>
      <c r="U48" s="20"/>
      <c r="V48" s="20"/>
      <c r="W48" s="20"/>
      <c r="X48" s="20"/>
      <c r="Y48" s="20"/>
      <c r="Z48" s="20"/>
    </row>
    <row r="49" ht="12.0" customHeight="1">
      <c r="A49" s="114" t="s">
        <v>174</v>
      </c>
      <c r="B49" s="118"/>
      <c r="C49" s="114"/>
      <c r="D49" s="117"/>
      <c r="E49" s="129"/>
      <c r="F49" s="130"/>
      <c r="G49" s="30" t="s">
        <v>122</v>
      </c>
      <c r="H49" s="30"/>
      <c r="I49" s="68" t="s">
        <v>175</v>
      </c>
      <c r="J49" s="30" t="s">
        <v>94</v>
      </c>
      <c r="K49" s="29" t="s">
        <v>93</v>
      </c>
      <c r="L49" s="34" t="s">
        <v>92</v>
      </c>
      <c r="M49" s="20"/>
      <c r="N49" s="20"/>
      <c r="O49" s="20"/>
      <c r="P49" s="20"/>
      <c r="Q49" s="20"/>
      <c r="R49" s="20"/>
      <c r="S49" s="20"/>
      <c r="T49" s="20"/>
      <c r="U49" s="20"/>
      <c r="V49" s="20"/>
      <c r="W49" s="20"/>
      <c r="X49" s="20"/>
      <c r="Y49" s="20"/>
      <c r="Z49" s="20"/>
    </row>
    <row r="50" ht="12.75" customHeight="1">
      <c r="A50" s="117" t="s">
        <v>117</v>
      </c>
      <c r="B50" s="118">
        <f>SUM(B42:B46)</f>
        <v>0</v>
      </c>
      <c r="C50" s="114"/>
      <c r="D50" s="117"/>
      <c r="E50" s="118">
        <f t="shared" ref="E50:F50" si="6">SUM(E45,E46)</f>
        <v>0</v>
      </c>
      <c r="F50" s="131">
        <f t="shared" si="6"/>
        <v>0</v>
      </c>
      <c r="G50" s="132" t="s">
        <v>176</v>
      </c>
      <c r="H50" s="30" t="s">
        <v>97</v>
      </c>
      <c r="I50" s="68" t="s">
        <v>150</v>
      </c>
      <c r="J50" s="72"/>
      <c r="K50" s="29" t="s">
        <v>99</v>
      </c>
      <c r="L50" s="34" t="s">
        <v>100</v>
      </c>
      <c r="M50" s="20"/>
      <c r="N50" s="20"/>
      <c r="O50" s="20"/>
      <c r="P50" s="20"/>
      <c r="Q50" s="20"/>
      <c r="R50" s="20"/>
      <c r="S50" s="20"/>
      <c r="T50" s="20"/>
      <c r="U50" s="20"/>
      <c r="V50" s="20"/>
      <c r="W50" s="20"/>
      <c r="X50" s="20"/>
      <c r="Y50" s="20"/>
      <c r="Z50" s="20"/>
    </row>
    <row r="51" ht="12.75" customHeight="1">
      <c r="A51" s="63" t="s">
        <v>177</v>
      </c>
      <c r="B51" s="27"/>
      <c r="C51" s="64"/>
      <c r="D51" s="27"/>
      <c r="E51" s="65"/>
      <c r="F51" s="66"/>
      <c r="G51" s="133" t="s">
        <v>178</v>
      </c>
      <c r="H51" s="134">
        <v>0.0</v>
      </c>
      <c r="I51" s="135"/>
      <c r="J51" s="136"/>
      <c r="K51" s="134">
        <v>0.0</v>
      </c>
      <c r="L51" s="137">
        <v>0.0</v>
      </c>
      <c r="M51" s="20"/>
      <c r="N51" s="20"/>
      <c r="O51" s="20"/>
      <c r="P51" s="20"/>
      <c r="Q51" s="20"/>
      <c r="R51" s="20"/>
      <c r="S51" s="20"/>
      <c r="T51" s="20"/>
      <c r="U51" s="20"/>
      <c r="V51" s="20"/>
      <c r="W51" s="20"/>
      <c r="X51" s="20"/>
      <c r="Y51" s="20"/>
      <c r="Z51" s="20"/>
    </row>
    <row r="52" ht="12.75" customHeight="1">
      <c r="A52" s="30" t="s">
        <v>171</v>
      </c>
      <c r="B52" s="30"/>
      <c r="C52" s="68"/>
      <c r="D52" s="30"/>
      <c r="E52" s="69"/>
      <c r="F52" s="70"/>
      <c r="G52" s="133" t="s">
        <v>179</v>
      </c>
      <c r="H52" s="134">
        <v>0.0</v>
      </c>
      <c r="I52" s="135"/>
      <c r="J52" s="136"/>
      <c r="K52" s="134">
        <v>0.0</v>
      </c>
      <c r="L52" s="137">
        <v>0.0</v>
      </c>
      <c r="M52" s="20"/>
      <c r="N52" s="20"/>
      <c r="O52" s="20"/>
      <c r="P52" s="20"/>
      <c r="Q52" s="20"/>
      <c r="R52" s="20"/>
      <c r="S52" s="20"/>
      <c r="T52" s="20"/>
      <c r="U52" s="20"/>
      <c r="V52" s="20"/>
      <c r="W52" s="20"/>
      <c r="X52" s="20"/>
      <c r="Y52" s="20"/>
      <c r="Z52" s="20"/>
    </row>
    <row r="53" ht="12.75" customHeight="1">
      <c r="A53" s="132" t="s">
        <v>173</v>
      </c>
      <c r="B53" s="72"/>
      <c r="C53" s="128"/>
      <c r="D53" s="72"/>
      <c r="E53" s="69"/>
      <c r="F53" s="70"/>
      <c r="G53" s="133" t="s">
        <v>180</v>
      </c>
      <c r="H53" s="134">
        <v>0.0</v>
      </c>
      <c r="I53" s="135"/>
      <c r="J53" s="136"/>
      <c r="K53" s="134">
        <v>0.0</v>
      </c>
      <c r="L53" s="137">
        <v>0.0</v>
      </c>
      <c r="M53" s="20"/>
      <c r="N53" s="20"/>
      <c r="O53" s="20"/>
      <c r="P53" s="20"/>
      <c r="Q53" s="20"/>
      <c r="R53" s="20"/>
      <c r="S53" s="20"/>
      <c r="T53" s="20"/>
      <c r="U53" s="20"/>
      <c r="V53" s="20"/>
      <c r="W53" s="20"/>
      <c r="X53" s="20"/>
      <c r="Y53" s="20"/>
      <c r="Z53" s="20"/>
    </row>
    <row r="54" ht="12.75" customHeight="1">
      <c r="A54" s="30" t="s">
        <v>155</v>
      </c>
      <c r="B54" s="72"/>
      <c r="C54" s="68" t="s">
        <v>175</v>
      </c>
      <c r="D54" s="30" t="s">
        <v>94</v>
      </c>
      <c r="E54" s="29" t="s">
        <v>93</v>
      </c>
      <c r="F54" s="34" t="s">
        <v>92</v>
      </c>
      <c r="G54" s="133" t="s">
        <v>181</v>
      </c>
      <c r="H54" s="134">
        <v>0.0</v>
      </c>
      <c r="I54" s="135"/>
      <c r="J54" s="136"/>
      <c r="K54" s="134">
        <v>0.0</v>
      </c>
      <c r="L54" s="137">
        <v>0.0</v>
      </c>
      <c r="M54" s="20"/>
      <c r="N54" s="20"/>
      <c r="O54" s="20"/>
      <c r="P54" s="20"/>
      <c r="Q54" s="20"/>
      <c r="R54" s="20"/>
      <c r="S54" s="20"/>
      <c r="T54" s="20"/>
      <c r="U54" s="20"/>
      <c r="V54" s="20"/>
      <c r="W54" s="20"/>
      <c r="X54" s="20"/>
      <c r="Y54" s="20"/>
      <c r="Z54" s="20"/>
    </row>
    <row r="55" ht="25.5" customHeight="1">
      <c r="A55" s="132" t="s">
        <v>176</v>
      </c>
      <c r="B55" s="138" t="s">
        <v>97</v>
      </c>
      <c r="C55" s="68" t="s">
        <v>150</v>
      </c>
      <c r="D55" s="72"/>
      <c r="E55" s="29" t="s">
        <v>99</v>
      </c>
      <c r="F55" s="34" t="s">
        <v>100</v>
      </c>
      <c r="G55" s="133" t="s">
        <v>182</v>
      </c>
      <c r="H55" s="134">
        <v>0.0</v>
      </c>
      <c r="I55" s="135"/>
      <c r="J55" s="136"/>
      <c r="K55" s="134">
        <v>0.0</v>
      </c>
      <c r="L55" s="137">
        <v>0.0</v>
      </c>
      <c r="M55" s="20"/>
      <c r="N55" s="20"/>
      <c r="O55" s="20"/>
      <c r="P55" s="20"/>
      <c r="Q55" s="20"/>
      <c r="R55" s="20"/>
      <c r="S55" s="20"/>
      <c r="T55" s="20"/>
      <c r="U55" s="20"/>
      <c r="V55" s="20"/>
      <c r="W55" s="20"/>
      <c r="X55" s="20"/>
      <c r="Y55" s="20"/>
      <c r="Z55" s="20"/>
    </row>
    <row r="56" ht="12.75" customHeight="1">
      <c r="A56" s="139" t="s">
        <v>178</v>
      </c>
      <c r="B56" s="140">
        <v>0.0</v>
      </c>
      <c r="C56" s="141"/>
      <c r="D56" s="142"/>
      <c r="E56" s="140">
        <v>0.0</v>
      </c>
      <c r="F56" s="143">
        <v>0.0</v>
      </c>
      <c r="G56" s="144" t="s">
        <v>115</v>
      </c>
      <c r="H56" s="134">
        <v>0.0</v>
      </c>
      <c r="I56" s="135"/>
      <c r="J56" s="136"/>
      <c r="K56" s="134">
        <v>0.0</v>
      </c>
      <c r="L56" s="137">
        <v>0.0</v>
      </c>
      <c r="M56" s="20"/>
      <c r="N56" s="20"/>
      <c r="O56" s="20"/>
      <c r="P56" s="20"/>
      <c r="Q56" s="20"/>
      <c r="R56" s="20"/>
      <c r="S56" s="20"/>
      <c r="T56" s="20"/>
      <c r="U56" s="20"/>
      <c r="V56" s="20"/>
      <c r="W56" s="20"/>
      <c r="X56" s="20"/>
      <c r="Y56" s="20"/>
      <c r="Z56" s="20"/>
    </row>
    <row r="57" ht="25.5" customHeight="1">
      <c r="A57" s="139" t="s">
        <v>179</v>
      </c>
      <c r="B57" s="140">
        <v>0.0</v>
      </c>
      <c r="C57" s="141"/>
      <c r="D57" s="142"/>
      <c r="E57" s="140">
        <v>0.0</v>
      </c>
      <c r="F57" s="143">
        <v>0.0</v>
      </c>
      <c r="G57" s="145" t="s">
        <v>146</v>
      </c>
      <c r="H57" s="146"/>
      <c r="I57" s="145"/>
      <c r="J57" s="146"/>
      <c r="K57" s="147"/>
      <c r="L57" s="148"/>
      <c r="M57" s="20"/>
      <c r="N57" s="20"/>
      <c r="O57" s="20"/>
      <c r="P57" s="20"/>
      <c r="Q57" s="20"/>
      <c r="R57" s="20"/>
      <c r="S57" s="20"/>
      <c r="T57" s="20"/>
      <c r="U57" s="20"/>
      <c r="V57" s="20"/>
      <c r="W57" s="20"/>
      <c r="X57" s="20"/>
      <c r="Y57" s="20"/>
      <c r="Z57" s="20"/>
    </row>
    <row r="58" ht="12.75" customHeight="1">
      <c r="A58" s="139" t="s">
        <v>180</v>
      </c>
      <c r="B58" s="140">
        <v>0.0</v>
      </c>
      <c r="C58" s="141"/>
      <c r="D58" s="142"/>
      <c r="E58" s="140">
        <v>0.0</v>
      </c>
      <c r="F58" s="143">
        <v>0.0</v>
      </c>
      <c r="G58" s="149" t="s">
        <v>117</v>
      </c>
      <c r="H58" s="150">
        <f>SUM(H51:H56)</f>
        <v>0</v>
      </c>
      <c r="I58" s="151"/>
      <c r="J58" s="152"/>
      <c r="K58" s="150">
        <f t="shared" ref="K58:L58" si="7">SUM(K51,K52,K53,K54,K55,K56)</f>
        <v>0</v>
      </c>
      <c r="L58" s="153">
        <f t="shared" si="7"/>
        <v>0</v>
      </c>
      <c r="M58" s="20"/>
      <c r="N58" s="20"/>
      <c r="O58" s="20"/>
      <c r="P58" s="20"/>
      <c r="Q58" s="20"/>
      <c r="R58" s="20"/>
      <c r="S58" s="20"/>
      <c r="T58" s="20"/>
      <c r="U58" s="20"/>
      <c r="V58" s="20"/>
      <c r="W58" s="20"/>
      <c r="X58" s="20"/>
      <c r="Y58" s="20"/>
      <c r="Z58" s="20"/>
    </row>
    <row r="59" ht="12.75" customHeight="1">
      <c r="A59" s="139" t="s">
        <v>183</v>
      </c>
      <c r="B59" s="140">
        <v>0.0</v>
      </c>
      <c r="C59" s="141"/>
      <c r="D59" s="142"/>
      <c r="E59" s="140">
        <v>0.0</v>
      </c>
      <c r="F59" s="143">
        <v>0.0</v>
      </c>
      <c r="G59" s="154" t="s">
        <v>184</v>
      </c>
      <c r="H59" s="20"/>
      <c r="I59" s="20"/>
      <c r="J59" s="20"/>
      <c r="K59" s="20"/>
      <c r="L59" s="20"/>
      <c r="M59" s="20"/>
      <c r="N59" s="20"/>
      <c r="O59" s="20"/>
      <c r="P59" s="20"/>
      <c r="Q59" s="20"/>
      <c r="R59" s="20"/>
      <c r="S59" s="20"/>
      <c r="T59" s="20"/>
      <c r="U59" s="20"/>
      <c r="V59" s="20"/>
      <c r="W59" s="20"/>
      <c r="X59" s="20"/>
      <c r="Y59" s="20"/>
      <c r="Z59" s="20"/>
    </row>
    <row r="60" ht="12.75" customHeight="1">
      <c r="A60" s="139" t="s">
        <v>182</v>
      </c>
      <c r="B60" s="140">
        <v>0.0</v>
      </c>
      <c r="C60" s="141"/>
      <c r="D60" s="142"/>
      <c r="E60" s="140">
        <v>0.0</v>
      </c>
      <c r="F60" s="143">
        <v>0.0</v>
      </c>
      <c r="G60" s="155"/>
      <c r="H60" s="20"/>
      <c r="I60" s="20"/>
      <c r="J60" s="20"/>
      <c r="K60" s="20"/>
      <c r="L60" s="20"/>
      <c r="M60" s="20"/>
      <c r="N60" s="20"/>
      <c r="O60" s="20"/>
      <c r="P60" s="20"/>
      <c r="Q60" s="20"/>
      <c r="R60" s="20"/>
      <c r="S60" s="20"/>
      <c r="T60" s="20"/>
      <c r="U60" s="20"/>
      <c r="V60" s="20"/>
      <c r="W60" s="20"/>
      <c r="X60" s="20"/>
      <c r="Y60" s="20"/>
      <c r="Z60" s="20"/>
    </row>
    <row r="61" ht="12.75" customHeight="1">
      <c r="A61" s="156" t="s">
        <v>115</v>
      </c>
      <c r="B61" s="140">
        <v>0.0</v>
      </c>
      <c r="C61" s="141"/>
      <c r="D61" s="142"/>
      <c r="E61" s="140">
        <v>0.0</v>
      </c>
      <c r="F61" s="143">
        <v>0.0</v>
      </c>
      <c r="G61" s="157"/>
      <c r="H61" s="20"/>
      <c r="I61" s="20"/>
      <c r="J61" s="20"/>
      <c r="K61" s="20"/>
      <c r="L61" s="20"/>
      <c r="M61" s="20"/>
      <c r="N61" s="20"/>
      <c r="O61" s="20"/>
      <c r="P61" s="20"/>
      <c r="Q61" s="20"/>
      <c r="R61" s="20"/>
      <c r="S61" s="20"/>
      <c r="T61" s="20"/>
      <c r="U61" s="20"/>
      <c r="V61" s="20"/>
      <c r="W61" s="20"/>
      <c r="X61" s="20"/>
      <c r="Y61" s="20"/>
      <c r="Z61" s="20"/>
    </row>
    <row r="62" ht="12.75" customHeight="1">
      <c r="A62" s="158" t="s">
        <v>146</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117</v>
      </c>
      <c r="B63" s="163">
        <f>SUM(H56:H62)</f>
        <v>0</v>
      </c>
      <c r="C63" s="164"/>
      <c r="D63" s="142"/>
      <c r="E63" s="163">
        <f t="shared" ref="E63:F63" si="8">SUM(E56,E57,E58,E59,E60,E61)</f>
        <v>0</v>
      </c>
      <c r="F63" s="165">
        <f t="shared" si="8"/>
        <v>0</v>
      </c>
      <c r="G63" s="157"/>
      <c r="H63" s="20"/>
      <c r="I63" s="20"/>
      <c r="J63" s="20"/>
      <c r="K63" s="20"/>
      <c r="L63" s="20"/>
      <c r="M63" s="20"/>
      <c r="N63" s="20"/>
      <c r="O63" s="20"/>
      <c r="P63" s="20"/>
      <c r="Q63" s="20"/>
      <c r="R63" s="20"/>
      <c r="S63" s="20"/>
      <c r="T63" s="20"/>
      <c r="U63" s="20"/>
      <c r="V63" s="20"/>
      <c r="W63" s="20"/>
      <c r="X63" s="20"/>
      <c r="Y63" s="20"/>
      <c r="Z63" s="20"/>
    </row>
    <row r="64" ht="12.75" customHeight="1">
      <c r="A64" s="63" t="s">
        <v>185</v>
      </c>
      <c r="B64" s="27"/>
      <c r="C64" s="27"/>
      <c r="D64" s="67"/>
      <c r="E64" s="166">
        <f t="shared" ref="E64:F64" si="9">SUM(E20,K20,K34,E50,K45,E63,K58)</f>
        <v>1510</v>
      </c>
      <c r="F64" s="167">
        <f t="shared" si="9"/>
        <v>1510</v>
      </c>
      <c r="G64" s="157"/>
      <c r="H64" s="20"/>
      <c r="I64" s="20"/>
      <c r="J64" s="20"/>
      <c r="K64" s="20"/>
      <c r="L64" s="20"/>
      <c r="M64" s="20"/>
      <c r="N64" s="20"/>
      <c r="O64" s="20"/>
      <c r="P64" s="20"/>
      <c r="Q64" s="20"/>
      <c r="R64" s="20"/>
      <c r="S64" s="20"/>
      <c r="T64" s="20"/>
      <c r="U64" s="20"/>
      <c r="V64" s="20"/>
      <c r="W64" s="20"/>
      <c r="X64" s="20"/>
      <c r="Y64" s="20"/>
      <c r="Z64" s="20"/>
    </row>
    <row r="65" ht="12.75" customHeight="1">
      <c r="A65" s="25" t="s">
        <v>186</v>
      </c>
      <c r="B65" s="25"/>
      <c r="C65" s="25"/>
      <c r="D65" s="168"/>
      <c r="E65" s="166">
        <f t="shared" ref="E65:F65" si="10">E37</f>
        <v>2260</v>
      </c>
      <c r="F65" s="167">
        <f t="shared" si="10"/>
        <v>2260</v>
      </c>
      <c r="G65" s="169"/>
      <c r="H65" s="20"/>
      <c r="I65" s="20"/>
      <c r="J65" s="20"/>
      <c r="K65" s="20"/>
      <c r="L65" s="20"/>
      <c r="M65" s="20"/>
      <c r="N65" s="20"/>
      <c r="O65" s="20"/>
      <c r="P65" s="20"/>
      <c r="Q65" s="20"/>
      <c r="R65" s="20"/>
      <c r="S65" s="20"/>
      <c r="T65" s="20"/>
      <c r="U65" s="20"/>
      <c r="V65" s="20"/>
      <c r="W65" s="20"/>
      <c r="X65" s="20"/>
      <c r="Y65" s="20"/>
      <c r="Z65" s="20"/>
    </row>
    <row r="66" ht="12.75" customHeight="1">
      <c r="A66" s="24" t="s">
        <v>187</v>
      </c>
      <c r="B66" s="25"/>
      <c r="C66" s="25"/>
      <c r="D66" s="25"/>
      <c r="E66" s="167">
        <f t="shared" ref="E66:F66" si="11">SUM(E64:E65)</f>
        <v>3770</v>
      </c>
      <c r="F66" s="167">
        <f t="shared" si="11"/>
        <v>3770</v>
      </c>
      <c r="G66" s="20"/>
      <c r="H66" s="20"/>
      <c r="I66" s="20"/>
      <c r="J66" s="20"/>
      <c r="K66" s="20"/>
      <c r="L66" s="20"/>
      <c r="M66" s="20"/>
      <c r="N66" s="20"/>
      <c r="O66" s="20"/>
      <c r="P66" s="20"/>
      <c r="Q66" s="20"/>
      <c r="R66" s="20"/>
      <c r="S66" s="20"/>
      <c r="T66" s="20"/>
      <c r="U66" s="20"/>
      <c r="V66" s="20"/>
      <c r="W66" s="20"/>
      <c r="X66" s="20"/>
      <c r="Y66" s="20"/>
      <c r="Z66" s="20"/>
    </row>
    <row r="67" ht="12.75" customHeight="1">
      <c r="A67" s="25" t="s">
        <v>188</v>
      </c>
      <c r="B67" s="25"/>
      <c r="C67" s="25"/>
      <c r="D67" s="25"/>
      <c r="E67" s="170" t="s">
        <v>189</v>
      </c>
      <c r="F67" s="171" t="s">
        <v>190</v>
      </c>
      <c r="G67" s="172" t="s">
        <v>191</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192</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7" t="s">
        <v>454</v>
      </c>
      <c r="B1" s="18" t="s">
        <v>455</v>
      </c>
      <c r="C1" s="18" t="s">
        <v>78</v>
      </c>
      <c r="D1" s="18" t="s">
        <v>456</v>
      </c>
      <c r="E1" s="18" t="s">
        <v>303</v>
      </c>
      <c r="F1" s="18" t="s">
        <v>81</v>
      </c>
      <c r="G1" s="19" t="s">
        <v>457</v>
      </c>
      <c r="H1" s="20"/>
      <c r="I1" s="20"/>
      <c r="J1" s="20"/>
      <c r="K1" s="21" t="s">
        <v>458</v>
      </c>
      <c r="L1" s="22"/>
      <c r="M1" s="20"/>
      <c r="N1" s="23"/>
      <c r="O1" s="20"/>
      <c r="P1" s="20"/>
      <c r="Q1" s="20"/>
      <c r="R1" s="20"/>
      <c r="S1" s="20"/>
      <c r="T1" s="20"/>
      <c r="U1" s="20"/>
      <c r="V1" s="20"/>
      <c r="W1" s="20"/>
      <c r="X1" s="20"/>
      <c r="Y1" s="20"/>
      <c r="Z1" s="20"/>
    </row>
    <row r="2" ht="12.75" customHeight="1">
      <c r="A2" s="24" t="s">
        <v>219</v>
      </c>
      <c r="B2" s="25"/>
      <c r="C2" s="25"/>
      <c r="D2" s="25"/>
      <c r="E2" s="26"/>
      <c r="F2" s="26"/>
      <c r="G2" s="25" t="s">
        <v>85</v>
      </c>
      <c r="H2" s="27"/>
      <c r="I2" s="27"/>
      <c r="J2" s="27"/>
      <c r="K2" s="26"/>
      <c r="L2" s="28"/>
      <c r="M2" s="20"/>
      <c r="N2" s="20"/>
      <c r="O2" s="20"/>
      <c r="P2" s="20"/>
      <c r="Q2" s="20"/>
      <c r="R2" s="20"/>
      <c r="S2" s="20"/>
      <c r="T2" s="20"/>
      <c r="U2" s="20"/>
      <c r="V2" s="20"/>
      <c r="W2" s="20"/>
      <c r="X2" s="20"/>
      <c r="Y2" s="20"/>
      <c r="Z2" s="20"/>
    </row>
    <row r="3" ht="12.75" customHeight="1">
      <c r="A3" s="29" t="s">
        <v>220</v>
      </c>
      <c r="B3" s="30" t="s">
        <v>92</v>
      </c>
      <c r="C3" s="30" t="s">
        <v>93</v>
      </c>
      <c r="D3" s="30" t="s">
        <v>94</v>
      </c>
      <c r="E3" s="29" t="s">
        <v>95</v>
      </c>
      <c r="F3" s="32"/>
      <c r="G3" s="29" t="s">
        <v>91</v>
      </c>
      <c r="H3" s="30" t="s">
        <v>92</v>
      </c>
      <c r="I3" s="30" t="s">
        <v>93</v>
      </c>
      <c r="J3" s="30" t="s">
        <v>94</v>
      </c>
      <c r="K3" s="29" t="s">
        <v>95</v>
      </c>
      <c r="L3" s="32"/>
      <c r="M3" s="20"/>
      <c r="N3" s="20"/>
      <c r="O3" s="20"/>
      <c r="P3" s="20"/>
      <c r="Q3" s="20"/>
      <c r="R3" s="20"/>
      <c r="S3" s="20"/>
      <c r="T3" s="20"/>
      <c r="U3" s="20"/>
      <c r="V3" s="20"/>
      <c r="W3" s="20"/>
      <c r="X3" s="20"/>
      <c r="Y3" s="20"/>
      <c r="Z3" s="20"/>
    </row>
    <row r="4" ht="12.75" customHeight="1">
      <c r="A4" s="33" t="s">
        <v>96</v>
      </c>
      <c r="B4" s="29" t="s">
        <v>97</v>
      </c>
      <c r="C4" s="29" t="s">
        <v>98</v>
      </c>
      <c r="D4" s="29"/>
      <c r="E4" s="29" t="s">
        <v>99</v>
      </c>
      <c r="F4" s="34" t="s">
        <v>100</v>
      </c>
      <c r="G4" s="33" t="s">
        <v>96</v>
      </c>
      <c r="H4" s="30" t="s">
        <v>97</v>
      </c>
      <c r="I4" s="30" t="s">
        <v>98</v>
      </c>
      <c r="J4" s="30"/>
      <c r="K4" s="29" t="s">
        <v>99</v>
      </c>
      <c r="L4" s="34" t="s">
        <v>100</v>
      </c>
      <c r="M4" s="20"/>
      <c r="N4" s="20"/>
      <c r="O4" s="20"/>
      <c r="P4" s="20"/>
      <c r="Q4" s="20"/>
      <c r="R4" s="20"/>
      <c r="S4" s="20"/>
      <c r="T4" s="20"/>
      <c r="U4" s="20"/>
      <c r="V4" s="20"/>
      <c r="W4" s="20"/>
      <c r="X4" s="20"/>
      <c r="Y4" s="20"/>
      <c r="Z4" s="20"/>
    </row>
    <row r="5" ht="12.75" customHeight="1">
      <c r="A5" s="35" t="s">
        <v>101</v>
      </c>
      <c r="B5" s="36">
        <v>0.0</v>
      </c>
      <c r="C5" s="37"/>
      <c r="D5" s="38"/>
      <c r="E5" s="36">
        <v>0.0</v>
      </c>
      <c r="F5" s="45">
        <v>0.0</v>
      </c>
      <c r="G5" s="41" t="s">
        <v>101</v>
      </c>
      <c r="H5" s="42">
        <v>0.0</v>
      </c>
      <c r="I5" s="43"/>
      <c r="J5" s="41"/>
      <c r="K5" s="42">
        <v>0.0</v>
      </c>
      <c r="L5" s="44">
        <v>0.0</v>
      </c>
      <c r="M5" s="20"/>
      <c r="N5" s="20"/>
      <c r="O5" s="20"/>
      <c r="P5" s="20"/>
      <c r="Q5" s="20"/>
      <c r="R5" s="20"/>
      <c r="S5" s="20"/>
      <c r="T5" s="20"/>
      <c r="U5" s="20"/>
      <c r="V5" s="20"/>
      <c r="W5" s="20"/>
      <c r="X5" s="20"/>
      <c r="Y5" s="20"/>
      <c r="Z5" s="20"/>
    </row>
    <row r="6" ht="12.75" customHeight="1">
      <c r="A6" s="35" t="s">
        <v>102</v>
      </c>
      <c r="B6" s="36">
        <v>0.0</v>
      </c>
      <c r="C6" s="37"/>
      <c r="D6" s="38"/>
      <c r="E6" s="36">
        <v>0.0</v>
      </c>
      <c r="F6" s="45">
        <v>0.0</v>
      </c>
      <c r="G6" s="41" t="s">
        <v>102</v>
      </c>
      <c r="H6" s="42">
        <v>0.0</v>
      </c>
      <c r="I6" s="43"/>
      <c r="J6" s="41"/>
      <c r="K6" s="42">
        <v>0.0</v>
      </c>
      <c r="L6" s="44">
        <v>0.0</v>
      </c>
      <c r="M6" s="20"/>
      <c r="N6" s="20"/>
      <c r="O6" s="20"/>
      <c r="P6" s="20"/>
      <c r="Q6" s="20"/>
      <c r="R6" s="20"/>
      <c r="S6" s="20"/>
      <c r="T6" s="20"/>
      <c r="U6" s="20"/>
      <c r="V6" s="20"/>
      <c r="W6" s="20"/>
      <c r="X6" s="20"/>
      <c r="Y6" s="20"/>
      <c r="Z6" s="20"/>
    </row>
    <row r="7" ht="12.75" customHeight="1">
      <c r="A7" s="35" t="s">
        <v>103</v>
      </c>
      <c r="B7" s="36">
        <v>0.0</v>
      </c>
      <c r="C7" s="37"/>
      <c r="D7" s="38"/>
      <c r="E7" s="36">
        <v>0.0</v>
      </c>
      <c r="F7" s="45">
        <v>0.0</v>
      </c>
      <c r="G7" s="41" t="s">
        <v>103</v>
      </c>
      <c r="H7" s="42">
        <v>0.0</v>
      </c>
      <c r="I7" s="43"/>
      <c r="J7" s="41"/>
      <c r="K7" s="42">
        <v>0.0</v>
      </c>
      <c r="L7" s="44">
        <v>0.0</v>
      </c>
      <c r="M7" s="20"/>
      <c r="N7" s="20"/>
      <c r="O7" s="20"/>
      <c r="P7" s="20"/>
      <c r="Q7" s="20"/>
      <c r="R7" s="20"/>
      <c r="S7" s="20"/>
      <c r="T7" s="20"/>
      <c r="U7" s="20"/>
      <c r="V7" s="20"/>
      <c r="W7" s="20"/>
      <c r="X7" s="20"/>
      <c r="Y7" s="20"/>
      <c r="Z7" s="20"/>
    </row>
    <row r="8" ht="12.75" customHeight="1">
      <c r="A8" s="35" t="s">
        <v>104</v>
      </c>
      <c r="B8" s="36">
        <v>0.0</v>
      </c>
      <c r="C8" s="37"/>
      <c r="D8" s="38"/>
      <c r="E8" s="36">
        <v>0.0</v>
      </c>
      <c r="F8" s="45">
        <v>0.0</v>
      </c>
      <c r="G8" s="41" t="s">
        <v>104</v>
      </c>
      <c r="H8" s="42">
        <v>0.0</v>
      </c>
      <c r="I8" s="43"/>
      <c r="J8" s="41"/>
      <c r="K8" s="42">
        <v>0.0</v>
      </c>
      <c r="L8" s="44">
        <v>0.0</v>
      </c>
      <c r="M8" s="20"/>
      <c r="N8" s="20"/>
      <c r="O8" s="20"/>
      <c r="P8" s="20"/>
      <c r="Q8" s="20"/>
      <c r="R8" s="20"/>
      <c r="S8" s="20"/>
      <c r="T8" s="20"/>
      <c r="U8" s="20"/>
      <c r="V8" s="20"/>
      <c r="W8" s="20"/>
      <c r="X8" s="20"/>
      <c r="Y8" s="20"/>
      <c r="Z8" s="20"/>
    </row>
    <row r="9" ht="12.75" customHeight="1">
      <c r="A9" s="38" t="s">
        <v>105</v>
      </c>
      <c r="B9" s="36">
        <v>0.0</v>
      </c>
      <c r="C9" s="37" t="s">
        <v>106</v>
      </c>
      <c r="D9" s="38"/>
      <c r="E9" s="46"/>
      <c r="F9" s="47"/>
      <c r="G9" s="41" t="s">
        <v>105</v>
      </c>
      <c r="H9" s="48">
        <v>0.0</v>
      </c>
      <c r="I9" s="49" t="s">
        <v>106</v>
      </c>
      <c r="J9" s="41"/>
      <c r="K9" s="50"/>
      <c r="L9" s="51"/>
      <c r="M9" s="20"/>
      <c r="N9" s="20"/>
      <c r="O9" s="20"/>
      <c r="P9" s="20"/>
      <c r="Q9" s="20"/>
      <c r="R9" s="20"/>
      <c r="S9" s="20"/>
      <c r="T9" s="20"/>
      <c r="U9" s="20"/>
      <c r="V9" s="20"/>
      <c r="W9" s="20"/>
      <c r="X9" s="20"/>
      <c r="Y9" s="20"/>
      <c r="Z9" s="20"/>
    </row>
    <row r="10" ht="12.75" customHeight="1">
      <c r="A10" s="52" t="s">
        <v>107</v>
      </c>
      <c r="B10" s="36"/>
      <c r="C10" s="37"/>
      <c r="D10" s="38"/>
      <c r="E10" s="36">
        <v>0.0</v>
      </c>
      <c r="F10" s="45">
        <v>0.0</v>
      </c>
      <c r="G10" s="53" t="s">
        <v>107</v>
      </c>
      <c r="H10" s="42"/>
      <c r="I10" s="43"/>
      <c r="J10" s="41"/>
      <c r="K10" s="42">
        <v>0.0</v>
      </c>
      <c r="L10" s="44">
        <v>0.0</v>
      </c>
      <c r="M10" s="20"/>
      <c r="N10" s="20"/>
      <c r="O10" s="20"/>
      <c r="P10" s="20"/>
      <c r="Q10" s="20"/>
      <c r="R10" s="20"/>
      <c r="S10" s="20"/>
      <c r="T10" s="20"/>
      <c r="U10" s="20"/>
      <c r="V10" s="20"/>
      <c r="W10" s="20"/>
      <c r="X10" s="20"/>
      <c r="Y10" s="20"/>
      <c r="Z10" s="20"/>
    </row>
    <row r="11" ht="12.75" customHeight="1">
      <c r="A11" s="52" t="s">
        <v>108</v>
      </c>
      <c r="B11" s="36"/>
      <c r="C11" s="37"/>
      <c r="D11" s="38"/>
      <c r="E11" s="36">
        <v>0.0</v>
      </c>
      <c r="F11" s="45">
        <v>0.0</v>
      </c>
      <c r="G11" s="53" t="s">
        <v>108</v>
      </c>
      <c r="H11" s="42"/>
      <c r="I11" s="43"/>
      <c r="J11" s="41"/>
      <c r="K11" s="42">
        <v>0.0</v>
      </c>
      <c r="L11" s="44">
        <v>0.0</v>
      </c>
      <c r="M11" s="20"/>
      <c r="N11" s="20"/>
      <c r="O11" s="20"/>
      <c r="P11" s="20"/>
      <c r="Q11" s="20"/>
      <c r="R11" s="20"/>
      <c r="S11" s="20"/>
      <c r="T11" s="20"/>
      <c r="U11" s="20"/>
      <c r="V11" s="20"/>
      <c r="W11" s="20"/>
      <c r="X11" s="20"/>
      <c r="Y11" s="20"/>
      <c r="Z11" s="20"/>
    </row>
    <row r="12" ht="12.75" customHeight="1">
      <c r="A12" s="52" t="s">
        <v>109</v>
      </c>
      <c r="B12" s="36"/>
      <c r="C12" s="37"/>
      <c r="D12" s="38"/>
      <c r="E12" s="36"/>
      <c r="F12" s="45"/>
      <c r="G12" s="53" t="s">
        <v>109</v>
      </c>
      <c r="H12" s="42"/>
      <c r="I12" s="43"/>
      <c r="J12" s="41"/>
      <c r="K12" s="42">
        <v>0.0</v>
      </c>
      <c r="L12" s="44">
        <v>0.0</v>
      </c>
      <c r="M12" s="20"/>
      <c r="N12" s="20"/>
      <c r="O12" s="20"/>
      <c r="P12" s="20"/>
      <c r="Q12" s="20"/>
      <c r="R12" s="20"/>
      <c r="S12" s="20"/>
      <c r="T12" s="20"/>
      <c r="U12" s="20"/>
      <c r="V12" s="20"/>
      <c r="W12" s="20"/>
      <c r="X12" s="20"/>
      <c r="Y12" s="20"/>
      <c r="Z12" s="20"/>
    </row>
    <row r="13" ht="12.75" customHeight="1">
      <c r="A13" s="52" t="s">
        <v>111</v>
      </c>
      <c r="B13" s="36"/>
      <c r="C13" s="37"/>
      <c r="D13" s="38"/>
      <c r="E13" s="36"/>
      <c r="F13" s="45"/>
      <c r="G13" s="53" t="s">
        <v>111</v>
      </c>
      <c r="H13" s="42"/>
      <c r="I13" s="43"/>
      <c r="J13" s="41"/>
      <c r="K13" s="42">
        <v>0.0</v>
      </c>
      <c r="L13" s="44">
        <v>0.0</v>
      </c>
      <c r="M13" s="20"/>
      <c r="N13" s="20"/>
      <c r="O13" s="20"/>
      <c r="P13" s="20"/>
      <c r="Q13" s="20"/>
      <c r="R13" s="20"/>
      <c r="S13" s="20"/>
      <c r="T13" s="20"/>
      <c r="U13" s="20"/>
      <c r="V13" s="20"/>
      <c r="W13" s="20"/>
      <c r="X13" s="20"/>
      <c r="Y13" s="20"/>
      <c r="Z13" s="20"/>
    </row>
    <row r="14" ht="12.75" customHeight="1">
      <c r="A14" s="52" t="s">
        <v>112</v>
      </c>
      <c r="B14" s="36"/>
      <c r="C14" s="37"/>
      <c r="D14" s="38"/>
      <c r="E14" s="36"/>
      <c r="F14" s="45"/>
      <c r="G14" s="53" t="s">
        <v>112</v>
      </c>
      <c r="H14" s="42"/>
      <c r="I14" s="43"/>
      <c r="J14" s="41"/>
      <c r="K14" s="42">
        <v>0.0</v>
      </c>
      <c r="L14" s="44">
        <v>0.0</v>
      </c>
      <c r="M14" s="20"/>
      <c r="N14" s="20"/>
      <c r="O14" s="20"/>
      <c r="P14" s="20"/>
      <c r="Q14" s="20"/>
      <c r="R14" s="20"/>
      <c r="S14" s="20"/>
      <c r="T14" s="20"/>
      <c r="U14" s="20"/>
      <c r="V14" s="20"/>
      <c r="W14" s="20"/>
      <c r="X14" s="20"/>
      <c r="Y14" s="20"/>
      <c r="Z14" s="20"/>
    </row>
    <row r="15" ht="12.75" customHeight="1">
      <c r="A15" s="52" t="s">
        <v>113</v>
      </c>
      <c r="B15" s="36"/>
      <c r="C15" s="37"/>
      <c r="D15" s="38"/>
      <c r="E15" s="36">
        <v>0.0</v>
      </c>
      <c r="F15" s="45">
        <v>0.0</v>
      </c>
      <c r="G15" s="53" t="s">
        <v>113</v>
      </c>
      <c r="H15" s="42"/>
      <c r="I15" s="43"/>
      <c r="J15" s="41"/>
      <c r="K15" s="42">
        <v>0.0</v>
      </c>
      <c r="L15" s="44">
        <v>0.0</v>
      </c>
      <c r="M15" s="20"/>
      <c r="N15" s="20"/>
      <c r="O15" s="20"/>
      <c r="P15" s="20"/>
      <c r="Q15" s="20"/>
      <c r="R15" s="20"/>
      <c r="S15" s="20"/>
      <c r="T15" s="20"/>
      <c r="U15" s="20"/>
      <c r="V15" s="20"/>
      <c r="W15" s="20"/>
      <c r="X15" s="20"/>
      <c r="Y15" s="20"/>
      <c r="Z15" s="20"/>
    </row>
    <row r="16" ht="26.25" customHeight="1">
      <c r="A16" s="54" t="s">
        <v>114</v>
      </c>
      <c r="B16" s="55"/>
      <c r="C16" s="54"/>
      <c r="D16" s="38"/>
      <c r="E16" s="46"/>
      <c r="F16" s="47"/>
      <c r="G16" s="41" t="s">
        <v>114</v>
      </c>
      <c r="H16" s="48"/>
      <c r="I16" s="56"/>
      <c r="J16" s="41"/>
      <c r="K16" s="50"/>
      <c r="L16" s="51"/>
      <c r="M16" s="20"/>
      <c r="N16" s="20"/>
      <c r="O16" s="20"/>
      <c r="P16" s="20"/>
      <c r="Q16" s="20"/>
      <c r="R16" s="20"/>
      <c r="S16" s="20"/>
      <c r="T16" s="20"/>
      <c r="U16" s="20"/>
      <c r="V16" s="20"/>
      <c r="W16" s="20"/>
      <c r="X16" s="20"/>
      <c r="Y16" s="20"/>
      <c r="Z16" s="20"/>
    </row>
    <row r="17" ht="12.75" customHeight="1">
      <c r="A17" s="38" t="s">
        <v>115</v>
      </c>
      <c r="B17" s="36"/>
      <c r="C17" s="37"/>
      <c r="D17" s="38"/>
      <c r="E17" s="36">
        <v>0.0</v>
      </c>
      <c r="F17" s="45">
        <v>0.0</v>
      </c>
      <c r="G17" s="41" t="s">
        <v>115</v>
      </c>
      <c r="H17" s="42"/>
      <c r="I17" s="43"/>
      <c r="J17" s="41"/>
      <c r="K17" s="42">
        <v>0.0</v>
      </c>
      <c r="L17" s="44">
        <v>0.0</v>
      </c>
      <c r="M17" s="20"/>
      <c r="N17" s="20"/>
      <c r="O17" s="20"/>
      <c r="P17" s="20"/>
      <c r="Q17" s="20"/>
      <c r="R17" s="20"/>
      <c r="S17" s="20"/>
      <c r="T17" s="20"/>
      <c r="U17" s="20"/>
      <c r="V17" s="20"/>
      <c r="W17" s="20"/>
      <c r="X17" s="20"/>
      <c r="Y17" s="20"/>
      <c r="Z17" s="20"/>
    </row>
    <row r="18" ht="12.75" customHeight="1">
      <c r="A18" s="38" t="s">
        <v>115</v>
      </c>
      <c r="B18" s="36"/>
      <c r="C18" s="37"/>
      <c r="D18" s="38"/>
      <c r="E18" s="36">
        <v>0.0</v>
      </c>
      <c r="F18" s="45">
        <v>0.0</v>
      </c>
      <c r="G18" s="41" t="s">
        <v>115</v>
      </c>
      <c r="H18" s="42"/>
      <c r="I18" s="43"/>
      <c r="J18" s="41"/>
      <c r="K18" s="42">
        <v>0.0</v>
      </c>
      <c r="L18" s="44">
        <v>0.0</v>
      </c>
      <c r="M18" s="20"/>
      <c r="N18" s="20"/>
      <c r="O18" s="20"/>
      <c r="P18" s="20"/>
      <c r="Q18" s="20"/>
      <c r="R18" s="20"/>
      <c r="S18" s="20"/>
      <c r="T18" s="20"/>
      <c r="U18" s="20"/>
      <c r="V18" s="20"/>
      <c r="W18" s="20"/>
      <c r="X18" s="20"/>
      <c r="Y18" s="20"/>
      <c r="Z18" s="20"/>
    </row>
    <row r="19" ht="12.75" customHeight="1">
      <c r="A19" s="57" t="s">
        <v>116</v>
      </c>
      <c r="B19" s="58"/>
      <c r="C19" s="59"/>
      <c r="D19" s="57"/>
      <c r="E19" s="46"/>
      <c r="F19" s="47"/>
      <c r="G19" s="60" t="s">
        <v>116</v>
      </c>
      <c r="H19" s="50"/>
      <c r="I19" s="49"/>
      <c r="J19" s="60"/>
      <c r="K19" s="50"/>
      <c r="L19" s="51"/>
      <c r="M19" s="20"/>
      <c r="N19" s="20"/>
      <c r="O19" s="20"/>
      <c r="P19" s="20"/>
      <c r="Q19" s="20"/>
      <c r="R19" s="20"/>
      <c r="S19" s="20"/>
      <c r="T19" s="20"/>
      <c r="U19" s="20"/>
      <c r="V19" s="20"/>
      <c r="W19" s="20"/>
      <c r="X19" s="20"/>
      <c r="Y19" s="20"/>
      <c r="Z19" s="20"/>
    </row>
    <row r="20" ht="12.75" customHeight="1">
      <c r="A20" s="38" t="s">
        <v>117</v>
      </c>
      <c r="B20" s="55">
        <f>SUM(B5:B18)</f>
        <v>0</v>
      </c>
      <c r="C20" s="55"/>
      <c r="D20" s="38"/>
      <c r="E20" s="55">
        <f t="shared" ref="E20:F20" si="1">SUM(E5,E6,E7,E8,E10,E11,E15,E17,E18)</f>
        <v>0</v>
      </c>
      <c r="F20" s="61">
        <f t="shared" si="1"/>
        <v>0</v>
      </c>
      <c r="G20" s="41" t="s">
        <v>117</v>
      </c>
      <c r="H20" s="48">
        <f>SUM(H5:H18)</f>
        <v>0</v>
      </c>
      <c r="I20" s="56"/>
      <c r="J20" s="41"/>
      <c r="K20" s="48">
        <f t="shared" ref="K20:L20" si="2">SUM(K5:K19)</f>
        <v>0</v>
      </c>
      <c r="L20" s="62">
        <f t="shared" si="2"/>
        <v>0</v>
      </c>
      <c r="M20" s="20"/>
      <c r="N20" s="20"/>
      <c r="O20" s="20"/>
      <c r="P20" s="20"/>
      <c r="Q20" s="20"/>
      <c r="R20" s="20"/>
      <c r="S20" s="20"/>
      <c r="T20" s="20"/>
      <c r="U20" s="20"/>
      <c r="V20" s="20"/>
      <c r="W20" s="20"/>
      <c r="X20" s="20"/>
      <c r="Y20" s="20"/>
      <c r="Z20" s="20"/>
    </row>
    <row r="21" ht="12.75" customHeight="1">
      <c r="A21" s="63" t="s">
        <v>118</v>
      </c>
      <c r="B21" s="27"/>
      <c r="C21" s="64"/>
      <c r="D21" s="27"/>
      <c r="E21" s="65"/>
      <c r="F21" s="66"/>
      <c r="G21" s="27" t="s">
        <v>119</v>
      </c>
      <c r="H21" s="27" t="s">
        <v>459</v>
      </c>
      <c r="I21" s="64"/>
      <c r="J21" s="27" t="s">
        <v>460</v>
      </c>
      <c r="K21" s="27" t="s">
        <v>291</v>
      </c>
      <c r="L21" s="67" t="s">
        <v>292</v>
      </c>
      <c r="M21" s="20"/>
      <c r="N21" s="20"/>
      <c r="O21" s="20"/>
      <c r="P21" s="20"/>
      <c r="Q21" s="20"/>
      <c r="R21" s="20"/>
      <c r="S21" s="20"/>
      <c r="T21" s="20"/>
      <c r="U21" s="20"/>
      <c r="V21" s="20"/>
      <c r="W21" s="20"/>
      <c r="X21" s="20"/>
      <c r="Y21" s="20"/>
      <c r="Z21" s="20"/>
    </row>
    <row r="22" ht="12.75" customHeight="1">
      <c r="A22" s="30"/>
      <c r="B22" s="30"/>
      <c r="C22" s="68"/>
      <c r="D22" s="30"/>
      <c r="E22" s="69"/>
      <c r="F22" s="70"/>
      <c r="G22" s="29" t="s">
        <v>122</v>
      </c>
      <c r="H22" s="29" t="s">
        <v>461</v>
      </c>
      <c r="I22" s="71"/>
      <c r="J22" s="29"/>
      <c r="K22" s="29" t="s">
        <v>462</v>
      </c>
      <c r="L22" s="34" t="s">
        <v>463</v>
      </c>
      <c r="M22" s="20"/>
      <c r="N22" s="20"/>
      <c r="O22" s="20"/>
      <c r="P22" s="20"/>
      <c r="Q22" s="20"/>
      <c r="R22" s="20"/>
      <c r="S22" s="20"/>
      <c r="T22" s="20"/>
      <c r="U22" s="20"/>
      <c r="V22" s="20"/>
      <c r="W22" s="20"/>
      <c r="X22" s="20"/>
      <c r="Y22" s="20"/>
      <c r="Z22" s="20"/>
    </row>
    <row r="23" ht="12.75" customHeight="1">
      <c r="A23" s="72"/>
      <c r="B23" s="30" t="s">
        <v>97</v>
      </c>
      <c r="C23" s="68" t="s">
        <v>98</v>
      </c>
      <c r="D23" s="30"/>
      <c r="E23" s="29" t="s">
        <v>99</v>
      </c>
      <c r="F23" s="34" t="s">
        <v>100</v>
      </c>
      <c r="G23" s="73" t="s">
        <v>123</v>
      </c>
      <c r="H23" s="29" t="s">
        <v>97</v>
      </c>
      <c r="I23" s="71" t="s">
        <v>98</v>
      </c>
      <c r="J23" s="29"/>
      <c r="K23" s="29" t="s">
        <v>99</v>
      </c>
      <c r="L23" s="34" t="s">
        <v>100</v>
      </c>
      <c r="M23" s="20"/>
      <c r="N23" s="20"/>
      <c r="O23" s="20"/>
      <c r="P23" s="20"/>
      <c r="Q23" s="20"/>
      <c r="R23" s="20"/>
      <c r="S23" s="20"/>
      <c r="T23" s="20"/>
      <c r="U23" s="20"/>
      <c r="V23" s="20"/>
      <c r="W23" s="20"/>
      <c r="X23" s="20"/>
      <c r="Y23" s="20"/>
      <c r="Z23" s="20"/>
    </row>
    <row r="24" ht="12.75" customHeight="1">
      <c r="A24" s="74" t="s">
        <v>124</v>
      </c>
      <c r="B24" s="75">
        <v>2500.0</v>
      </c>
      <c r="C24" s="76" t="s">
        <v>464</v>
      </c>
      <c r="D24" s="74"/>
      <c r="E24" s="75">
        <v>1800.0</v>
      </c>
      <c r="F24" s="77">
        <v>1800.0</v>
      </c>
      <c r="G24" s="78" t="s">
        <v>126</v>
      </c>
      <c r="H24" s="79">
        <v>5000.0</v>
      </c>
      <c r="I24" s="80" t="s">
        <v>465</v>
      </c>
      <c r="J24" s="81"/>
      <c r="K24" s="186">
        <v>1190.0</v>
      </c>
      <c r="L24" s="187">
        <v>1190.0</v>
      </c>
      <c r="M24" s="20"/>
      <c r="N24" s="20"/>
      <c r="O24" s="20"/>
      <c r="P24" s="20"/>
      <c r="Q24" s="20"/>
      <c r="R24" s="20"/>
      <c r="S24" s="20"/>
      <c r="T24" s="20"/>
      <c r="U24" s="20"/>
      <c r="V24" s="20"/>
      <c r="W24" s="20"/>
      <c r="X24" s="20"/>
      <c r="Y24" s="20"/>
      <c r="Z24" s="20"/>
    </row>
    <row r="25" ht="12.75" customHeight="1">
      <c r="A25" s="74" t="s">
        <v>127</v>
      </c>
      <c r="B25" s="75">
        <v>550.0</v>
      </c>
      <c r="C25" s="76" t="s">
        <v>466</v>
      </c>
      <c r="D25" s="74"/>
      <c r="E25" s="75">
        <v>200.0</v>
      </c>
      <c r="F25" s="77">
        <v>200.0</v>
      </c>
      <c r="G25" s="78" t="s">
        <v>128</v>
      </c>
      <c r="H25" s="79">
        <v>500.0</v>
      </c>
      <c r="I25" s="80" t="s">
        <v>467</v>
      </c>
      <c r="J25" s="81"/>
      <c r="K25" s="186">
        <v>210.0</v>
      </c>
      <c r="L25" s="187">
        <v>210.0</v>
      </c>
      <c r="M25" s="20"/>
      <c r="N25" s="20"/>
      <c r="O25" s="20"/>
      <c r="P25" s="20"/>
      <c r="Q25" s="20"/>
      <c r="R25" s="20"/>
      <c r="S25" s="20"/>
      <c r="T25" s="20"/>
      <c r="U25" s="20"/>
      <c r="V25" s="20"/>
      <c r="W25" s="20"/>
      <c r="X25" s="20"/>
      <c r="Y25" s="20"/>
      <c r="Z25" s="20"/>
    </row>
    <row r="26" ht="12.75" customHeight="1">
      <c r="A26" s="74" t="s">
        <v>129</v>
      </c>
      <c r="B26" s="75">
        <v>735.0</v>
      </c>
      <c r="C26" s="76" t="s">
        <v>467</v>
      </c>
      <c r="D26" s="74"/>
      <c r="E26" s="75">
        <v>400.0</v>
      </c>
      <c r="F26" s="77">
        <v>400.0</v>
      </c>
      <c r="G26" s="78" t="s">
        <v>130</v>
      </c>
      <c r="H26" s="79">
        <v>10000.0</v>
      </c>
      <c r="I26" s="80" t="s">
        <v>468</v>
      </c>
      <c r="J26" s="81"/>
      <c r="K26" s="186">
        <v>1300.0</v>
      </c>
      <c r="L26" s="187">
        <v>1300.0</v>
      </c>
      <c r="M26" s="20"/>
      <c r="N26" s="20"/>
      <c r="O26" s="20"/>
      <c r="P26" s="20"/>
      <c r="Q26" s="20"/>
      <c r="R26" s="20"/>
      <c r="S26" s="20"/>
      <c r="T26" s="20"/>
      <c r="U26" s="20"/>
      <c r="V26" s="20"/>
      <c r="W26" s="20"/>
      <c r="X26" s="20"/>
      <c r="Y26" s="20"/>
      <c r="Z26" s="20"/>
    </row>
    <row r="27" ht="12.75" customHeight="1">
      <c r="A27" s="74" t="s">
        <v>131</v>
      </c>
      <c r="B27" s="85">
        <v>5000.0</v>
      </c>
      <c r="C27" s="76" t="s">
        <v>469</v>
      </c>
      <c r="D27" s="74"/>
      <c r="E27" s="85">
        <v>460.0</v>
      </c>
      <c r="F27" s="77">
        <v>460.0</v>
      </c>
      <c r="G27" s="81" t="s">
        <v>133</v>
      </c>
      <c r="H27" s="79">
        <v>900.0</v>
      </c>
      <c r="I27" s="80" t="s">
        <v>470</v>
      </c>
      <c r="J27" s="81"/>
      <c r="K27" s="186">
        <v>590.0</v>
      </c>
      <c r="L27" s="187">
        <v>590.0</v>
      </c>
      <c r="M27" s="20"/>
      <c r="N27" s="20"/>
      <c r="O27" s="20"/>
      <c r="P27" s="20"/>
      <c r="Q27" s="20"/>
      <c r="R27" s="20"/>
      <c r="S27" s="20"/>
      <c r="T27" s="20"/>
      <c r="U27" s="20"/>
      <c r="V27" s="20"/>
      <c r="W27" s="20"/>
      <c r="X27" s="20"/>
      <c r="Y27" s="20"/>
      <c r="Z27" s="20"/>
    </row>
    <row r="28" ht="12.75" customHeight="1">
      <c r="A28" s="74" t="s">
        <v>134</v>
      </c>
      <c r="B28" s="85">
        <v>500.0</v>
      </c>
      <c r="C28" s="76" t="s">
        <v>471</v>
      </c>
      <c r="D28" s="74"/>
      <c r="E28" s="85">
        <v>300.0</v>
      </c>
      <c r="F28" s="77">
        <v>300.0</v>
      </c>
      <c r="G28" s="78" t="s">
        <v>135</v>
      </c>
      <c r="H28" s="87">
        <v>3500.0</v>
      </c>
      <c r="I28" s="88"/>
      <c r="J28" s="81"/>
      <c r="K28" s="89"/>
      <c r="L28" s="90"/>
      <c r="M28" s="20"/>
      <c r="N28" s="20"/>
      <c r="O28" s="20"/>
      <c r="P28" s="20"/>
      <c r="Q28" s="20"/>
      <c r="R28" s="20"/>
      <c r="S28" s="20"/>
      <c r="T28" s="20"/>
      <c r="U28" s="20"/>
      <c r="V28" s="20"/>
      <c r="W28" s="20"/>
      <c r="X28" s="20"/>
      <c r="Y28" s="20"/>
      <c r="Z28" s="20"/>
    </row>
    <row r="29" ht="12.75" customHeight="1">
      <c r="A29" s="74"/>
      <c r="B29" s="74"/>
      <c r="C29" s="91"/>
      <c r="D29" s="74"/>
      <c r="E29" s="74"/>
      <c r="F29" s="92"/>
      <c r="G29" s="93" t="s">
        <v>472</v>
      </c>
      <c r="H29" s="89"/>
      <c r="I29" s="94" t="s">
        <v>473</v>
      </c>
      <c r="J29" s="81"/>
      <c r="K29" s="89"/>
      <c r="L29" s="90"/>
      <c r="M29" s="20"/>
      <c r="N29" s="20"/>
      <c r="O29" s="20"/>
      <c r="P29" s="20"/>
      <c r="Q29" s="20"/>
      <c r="R29" s="20"/>
      <c r="S29" s="20"/>
      <c r="T29" s="20"/>
      <c r="U29" s="20"/>
      <c r="V29" s="20"/>
      <c r="W29" s="20"/>
      <c r="X29" s="20"/>
      <c r="Y29" s="20"/>
      <c r="Z29" s="20"/>
    </row>
    <row r="30" ht="12.75" customHeight="1">
      <c r="A30" s="74" t="s">
        <v>137</v>
      </c>
      <c r="B30" s="83"/>
      <c r="C30" s="76"/>
      <c r="D30" s="74"/>
      <c r="E30" s="83">
        <v>0.0</v>
      </c>
      <c r="F30" s="84">
        <v>0.0</v>
      </c>
      <c r="G30" s="95" t="s">
        <v>138</v>
      </c>
      <c r="H30" s="79">
        <v>0.0</v>
      </c>
      <c r="I30" s="80"/>
      <c r="J30" s="81"/>
      <c r="K30" s="186">
        <v>3450.0</v>
      </c>
      <c r="L30" s="187">
        <v>3450.0</v>
      </c>
      <c r="M30" s="20"/>
      <c r="N30" s="20"/>
      <c r="O30" s="20"/>
      <c r="P30" s="20"/>
      <c r="Q30" s="20"/>
      <c r="R30" s="20"/>
      <c r="S30" s="20"/>
      <c r="T30" s="20"/>
      <c r="U30" s="20"/>
      <c r="V30" s="20"/>
      <c r="W30" s="20"/>
      <c r="X30" s="20"/>
      <c r="Y30" s="20"/>
      <c r="Z30" s="20"/>
    </row>
    <row r="31" ht="27.0" customHeight="1">
      <c r="A31" s="74" t="s">
        <v>139</v>
      </c>
      <c r="B31" s="75">
        <v>150.0</v>
      </c>
      <c r="C31" s="76" t="s">
        <v>474</v>
      </c>
      <c r="D31" s="74"/>
      <c r="E31" s="75">
        <v>110.0</v>
      </c>
      <c r="F31" s="77">
        <v>110.0</v>
      </c>
      <c r="G31" s="88" t="s">
        <v>140</v>
      </c>
      <c r="H31" s="87"/>
      <c r="I31" s="88"/>
      <c r="J31" s="81"/>
      <c r="K31" s="89"/>
      <c r="L31" s="90"/>
      <c r="M31" s="20"/>
      <c r="N31" s="20"/>
      <c r="O31" s="20"/>
      <c r="P31" s="20"/>
      <c r="Q31" s="20"/>
      <c r="R31" s="20"/>
      <c r="S31" s="20"/>
      <c r="T31" s="20"/>
      <c r="U31" s="20"/>
      <c r="V31" s="20"/>
      <c r="W31" s="20"/>
      <c r="X31" s="20"/>
      <c r="Y31" s="20"/>
      <c r="Z31" s="20"/>
    </row>
    <row r="32" ht="12.75" customHeight="1">
      <c r="A32" s="74" t="s">
        <v>141</v>
      </c>
      <c r="B32" s="75">
        <v>100.0</v>
      </c>
      <c r="C32" s="76" t="s">
        <v>475</v>
      </c>
      <c r="D32" s="74"/>
      <c r="E32" s="75">
        <v>100.0</v>
      </c>
      <c r="F32" s="77">
        <v>100.0</v>
      </c>
      <c r="G32" s="81" t="s">
        <v>115</v>
      </c>
      <c r="H32" s="79">
        <v>0.0</v>
      </c>
      <c r="I32" s="80"/>
      <c r="J32" s="81"/>
      <c r="K32" s="79">
        <v>0.0</v>
      </c>
      <c r="L32" s="82">
        <v>0.0</v>
      </c>
      <c r="M32" s="20"/>
      <c r="N32" s="20"/>
      <c r="O32" s="20"/>
      <c r="P32" s="20"/>
      <c r="Q32" s="20"/>
      <c r="R32" s="20"/>
      <c r="S32" s="20"/>
      <c r="T32" s="20"/>
      <c r="U32" s="20"/>
      <c r="V32" s="20"/>
      <c r="W32" s="20"/>
      <c r="X32" s="20"/>
      <c r="Y32" s="20"/>
      <c r="Z32" s="20"/>
    </row>
    <row r="33" ht="12.75" customHeight="1">
      <c r="A33" s="74" t="s">
        <v>142</v>
      </c>
      <c r="B33" s="83">
        <v>0.0</v>
      </c>
      <c r="C33" s="76"/>
      <c r="D33" s="74"/>
      <c r="E33" s="83">
        <v>0.0</v>
      </c>
      <c r="F33" s="84">
        <v>0.0</v>
      </c>
      <c r="G33" s="96" t="s">
        <v>143</v>
      </c>
      <c r="H33" s="89"/>
      <c r="I33" s="94"/>
      <c r="J33" s="96"/>
      <c r="K33" s="89"/>
      <c r="L33" s="90"/>
      <c r="M33" s="20"/>
      <c r="N33" s="20"/>
      <c r="O33" s="20"/>
      <c r="P33" s="20"/>
      <c r="Q33" s="20"/>
      <c r="R33" s="20"/>
      <c r="S33" s="20"/>
      <c r="T33" s="20"/>
      <c r="U33" s="20"/>
      <c r="V33" s="20"/>
      <c r="W33" s="20"/>
      <c r="X33" s="20"/>
      <c r="Y33" s="20"/>
      <c r="Z33" s="20"/>
    </row>
    <row r="34" ht="12.75" customHeight="1">
      <c r="A34" s="97" t="s">
        <v>144</v>
      </c>
      <c r="B34" s="98"/>
      <c r="C34" s="99"/>
      <c r="D34" s="97"/>
      <c r="E34" s="98"/>
      <c r="F34" s="100"/>
      <c r="G34" s="81" t="s">
        <v>117</v>
      </c>
      <c r="H34" s="87">
        <f>SUM(H24:H32)</f>
        <v>19900</v>
      </c>
      <c r="I34" s="88"/>
      <c r="J34" s="81"/>
      <c r="K34" s="87">
        <f t="shared" ref="K34:L34" si="3">SUM(K24,K25,K26,K27,K30,K32)</f>
        <v>6740</v>
      </c>
      <c r="L34" s="101">
        <f t="shared" si="3"/>
        <v>6740</v>
      </c>
      <c r="M34" s="20"/>
      <c r="N34" s="20"/>
      <c r="O34" s="20"/>
      <c r="P34" s="20"/>
      <c r="Q34" s="20"/>
      <c r="R34" s="20"/>
      <c r="S34" s="20"/>
      <c r="T34" s="20"/>
      <c r="U34" s="20"/>
      <c r="V34" s="20"/>
      <c r="W34" s="20"/>
      <c r="X34" s="20"/>
      <c r="Y34" s="20"/>
      <c r="Z34" s="20"/>
    </row>
    <row r="35" ht="12.75" customHeight="1">
      <c r="A35" s="74" t="s">
        <v>115</v>
      </c>
      <c r="B35" s="83"/>
      <c r="C35" s="76"/>
      <c r="D35" s="74"/>
      <c r="E35" s="83">
        <v>0.0</v>
      </c>
      <c r="F35" s="84">
        <v>0.0</v>
      </c>
      <c r="G35" s="27" t="s">
        <v>145</v>
      </c>
      <c r="H35" s="27"/>
      <c r="I35" s="64"/>
      <c r="J35" s="27"/>
      <c r="K35" s="65"/>
      <c r="L35" s="66"/>
      <c r="M35" s="20"/>
      <c r="N35" s="20"/>
      <c r="O35" s="20"/>
      <c r="P35" s="20"/>
      <c r="Q35" s="20"/>
      <c r="R35" s="20"/>
      <c r="S35" s="20"/>
      <c r="T35" s="20"/>
      <c r="U35" s="20"/>
      <c r="V35" s="20"/>
      <c r="W35" s="20"/>
      <c r="X35" s="20"/>
      <c r="Y35" s="20"/>
      <c r="Z35" s="20"/>
    </row>
    <row r="36" ht="12.75" customHeight="1">
      <c r="A36" s="97" t="s">
        <v>146</v>
      </c>
      <c r="B36" s="97"/>
      <c r="C36" s="102"/>
      <c r="D36" s="97"/>
      <c r="E36" s="98"/>
      <c r="F36" s="100"/>
      <c r="G36" s="30" t="s">
        <v>147</v>
      </c>
      <c r="H36" s="30"/>
      <c r="I36" s="68"/>
      <c r="J36" s="30" t="s">
        <v>94</v>
      </c>
      <c r="K36" s="29"/>
      <c r="L36" s="70"/>
      <c r="M36" s="20"/>
      <c r="N36" s="20"/>
      <c r="O36" s="20"/>
      <c r="P36" s="20"/>
      <c r="Q36" s="20"/>
      <c r="R36" s="20"/>
      <c r="S36" s="20"/>
      <c r="T36" s="20"/>
      <c r="U36" s="20"/>
      <c r="V36" s="20"/>
      <c r="W36" s="20"/>
      <c r="X36" s="20"/>
      <c r="Y36" s="20"/>
      <c r="Z36" s="20"/>
    </row>
    <row r="37" ht="12.75" customHeight="1">
      <c r="A37" s="74" t="s">
        <v>117</v>
      </c>
      <c r="B37" s="103">
        <f>SUM(B24:B35)</f>
        <v>9535</v>
      </c>
      <c r="C37" s="104"/>
      <c r="D37" s="74"/>
      <c r="E37" s="103">
        <f t="shared" ref="E37:F37" si="4">SUM(E24:E36)</f>
        <v>3370</v>
      </c>
      <c r="F37" s="105">
        <f t="shared" si="4"/>
        <v>3370</v>
      </c>
      <c r="G37" s="30" t="s">
        <v>122</v>
      </c>
      <c r="H37" s="30"/>
      <c r="I37" s="68"/>
      <c r="J37" s="30"/>
      <c r="K37" s="29" t="s">
        <v>93</v>
      </c>
      <c r="L37" s="34" t="s">
        <v>92</v>
      </c>
      <c r="M37" s="20"/>
      <c r="N37" s="20"/>
      <c r="O37" s="20"/>
      <c r="P37" s="20"/>
      <c r="Q37" s="20"/>
      <c r="R37" s="20"/>
      <c r="S37" s="20"/>
      <c r="T37" s="20"/>
      <c r="U37" s="20"/>
      <c r="V37" s="20"/>
      <c r="W37" s="20"/>
      <c r="X37" s="20"/>
      <c r="Y37" s="20"/>
      <c r="Z37" s="20"/>
    </row>
    <row r="38" ht="12.75" customHeight="1">
      <c r="A38" s="63" t="s">
        <v>148</v>
      </c>
      <c r="B38" s="27"/>
      <c r="C38" s="64"/>
      <c r="D38" s="27"/>
      <c r="E38" s="27"/>
      <c r="F38" s="67"/>
      <c r="G38" s="72" t="s">
        <v>149</v>
      </c>
      <c r="H38" s="30" t="s">
        <v>97</v>
      </c>
      <c r="I38" s="68" t="s">
        <v>150</v>
      </c>
      <c r="J38" s="30"/>
      <c r="K38" s="29" t="s">
        <v>99</v>
      </c>
      <c r="L38" s="34" t="s">
        <v>100</v>
      </c>
      <c r="M38" s="20"/>
      <c r="N38" s="20"/>
      <c r="O38" s="20"/>
      <c r="P38" s="20"/>
      <c r="Q38" s="20"/>
      <c r="R38" s="20"/>
      <c r="S38" s="20"/>
      <c r="T38" s="20"/>
      <c r="U38" s="20"/>
      <c r="V38" s="20"/>
      <c r="W38" s="20"/>
      <c r="X38" s="20"/>
      <c r="Y38" s="20"/>
      <c r="Z38" s="20"/>
    </row>
    <row r="39" ht="12.75" customHeight="1">
      <c r="A39" s="30" t="s">
        <v>151</v>
      </c>
      <c r="B39" s="30"/>
      <c r="C39" s="68"/>
      <c r="D39" s="30"/>
      <c r="E39" s="30" t="s">
        <v>152</v>
      </c>
      <c r="F39" s="106" t="s">
        <v>153</v>
      </c>
      <c r="G39" s="107" t="s">
        <v>154</v>
      </c>
      <c r="H39" s="108">
        <v>0.0</v>
      </c>
      <c r="I39" s="109"/>
      <c r="J39" s="110"/>
      <c r="K39" s="108">
        <v>0.0</v>
      </c>
      <c r="L39" s="111">
        <v>0.0</v>
      </c>
      <c r="M39" s="20"/>
      <c r="N39" s="20"/>
      <c r="O39" s="20"/>
      <c r="P39" s="20"/>
      <c r="Q39" s="20"/>
      <c r="R39" s="20"/>
      <c r="S39" s="20"/>
      <c r="T39" s="20"/>
      <c r="U39" s="20"/>
      <c r="V39" s="20"/>
      <c r="W39" s="20"/>
      <c r="X39" s="20"/>
      <c r="Y39" s="20"/>
      <c r="Z39" s="20"/>
    </row>
    <row r="40" ht="12.75" customHeight="1">
      <c r="A40" s="30" t="s">
        <v>155</v>
      </c>
      <c r="B40" s="30"/>
      <c r="C40" s="68"/>
      <c r="D40" s="30"/>
      <c r="E40" s="30"/>
      <c r="F40" s="106"/>
      <c r="G40" s="112" t="s">
        <v>156</v>
      </c>
      <c r="H40" s="108">
        <v>0.0</v>
      </c>
      <c r="I40" s="109"/>
      <c r="J40" s="110"/>
      <c r="K40" s="108">
        <v>0.0</v>
      </c>
      <c r="L40" s="111">
        <v>0.0</v>
      </c>
      <c r="M40" s="20"/>
      <c r="N40" s="20"/>
      <c r="O40" s="20"/>
      <c r="P40" s="20"/>
      <c r="Q40" s="20"/>
      <c r="R40" s="20"/>
      <c r="S40" s="20"/>
      <c r="T40" s="20"/>
      <c r="U40" s="20"/>
      <c r="V40" s="20"/>
      <c r="W40" s="20"/>
      <c r="X40" s="20"/>
      <c r="Y40" s="20"/>
      <c r="Z40" s="20"/>
    </row>
    <row r="41" ht="12.75" customHeight="1">
      <c r="A41" s="113" t="s">
        <v>157</v>
      </c>
      <c r="B41" s="30" t="s">
        <v>97</v>
      </c>
      <c r="C41" s="68" t="s">
        <v>150</v>
      </c>
      <c r="D41" s="72"/>
      <c r="E41" s="29" t="s">
        <v>99</v>
      </c>
      <c r="F41" s="34" t="s">
        <v>100</v>
      </c>
      <c r="G41" s="112" t="s">
        <v>158</v>
      </c>
      <c r="H41" s="108">
        <v>0.0</v>
      </c>
      <c r="I41" s="109"/>
      <c r="J41" s="110"/>
      <c r="K41" s="108">
        <v>0.0</v>
      </c>
      <c r="L41" s="111">
        <v>0.0</v>
      </c>
      <c r="M41" s="20"/>
      <c r="N41" s="20"/>
      <c r="O41" s="20"/>
      <c r="P41" s="20"/>
      <c r="Q41" s="20"/>
      <c r="R41" s="20"/>
      <c r="S41" s="20"/>
      <c r="T41" s="20"/>
      <c r="U41" s="20"/>
      <c r="V41" s="20"/>
      <c r="W41" s="20"/>
      <c r="X41" s="20"/>
      <c r="Y41" s="20"/>
      <c r="Z41" s="20"/>
    </row>
    <row r="42" ht="13.5" customHeight="1">
      <c r="A42" s="114" t="s">
        <v>159</v>
      </c>
      <c r="B42" s="115">
        <v>0.0</v>
      </c>
      <c r="C42" s="116"/>
      <c r="D42" s="117"/>
      <c r="E42" s="118"/>
      <c r="F42" s="118"/>
      <c r="G42" s="119" t="s">
        <v>160</v>
      </c>
      <c r="H42" s="108">
        <v>0.0</v>
      </c>
      <c r="I42" s="109"/>
      <c r="J42" s="110"/>
      <c r="K42" s="108">
        <v>0.0</v>
      </c>
      <c r="L42" s="111">
        <v>0.0</v>
      </c>
      <c r="M42" s="20"/>
      <c r="N42" s="20"/>
      <c r="O42" s="20"/>
      <c r="P42" s="20"/>
      <c r="Q42" s="20"/>
      <c r="R42" s="20"/>
      <c r="S42" s="20"/>
      <c r="T42" s="20"/>
      <c r="U42" s="20"/>
      <c r="V42" s="20"/>
      <c r="W42" s="20"/>
      <c r="X42" s="20"/>
      <c r="Y42" s="20"/>
      <c r="Z42" s="20"/>
    </row>
    <row r="43" ht="12.75" customHeight="1">
      <c r="A43" s="114" t="s">
        <v>161</v>
      </c>
      <c r="B43" s="115">
        <v>0.0</v>
      </c>
      <c r="C43" s="116" t="s">
        <v>162</v>
      </c>
      <c r="D43" s="117"/>
      <c r="E43" s="118"/>
      <c r="F43" s="118"/>
      <c r="G43" s="119" t="s">
        <v>163</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164</v>
      </c>
      <c r="B44" s="115">
        <v>0.0</v>
      </c>
      <c r="C44" s="120" t="s">
        <v>165</v>
      </c>
      <c r="D44" s="117"/>
      <c r="E44" s="118"/>
      <c r="F44" s="118"/>
      <c r="G44" s="121" t="s">
        <v>166</v>
      </c>
      <c r="H44" s="108">
        <v>0.0</v>
      </c>
      <c r="I44" s="109"/>
      <c r="J44" s="110"/>
      <c r="K44" s="108">
        <v>0.0</v>
      </c>
      <c r="L44" s="111">
        <v>0.0</v>
      </c>
      <c r="M44" s="20"/>
      <c r="N44" s="20"/>
      <c r="O44" s="20"/>
      <c r="P44" s="20"/>
      <c r="Q44" s="20"/>
      <c r="R44" s="20"/>
      <c r="S44" s="20"/>
      <c r="T44" s="20"/>
      <c r="U44" s="20"/>
      <c r="V44" s="20"/>
      <c r="W44" s="20"/>
      <c r="X44" s="20"/>
      <c r="Y44" s="20"/>
      <c r="Z44" s="20"/>
    </row>
    <row r="45" ht="15.75" customHeight="1">
      <c r="A45" s="114" t="s">
        <v>167</v>
      </c>
      <c r="B45" s="122">
        <v>0.0</v>
      </c>
      <c r="C45" s="120"/>
      <c r="D45" s="117"/>
      <c r="E45" s="122">
        <v>0.0</v>
      </c>
      <c r="F45" s="123">
        <v>0.0</v>
      </c>
      <c r="G45" s="112" t="s">
        <v>117</v>
      </c>
      <c r="H45" s="124">
        <f>SUM(H39:H44)</f>
        <v>0</v>
      </c>
      <c r="I45" s="112"/>
      <c r="J45" s="110"/>
      <c r="K45" s="124">
        <f t="shared" ref="K45:L45" si="5">SUM(K39,K40,K41,K42,K43,K44)</f>
        <v>0</v>
      </c>
      <c r="L45" s="125">
        <f t="shared" si="5"/>
        <v>0</v>
      </c>
      <c r="M45" s="20"/>
      <c r="N45" s="20"/>
      <c r="O45" s="20"/>
      <c r="P45" s="20"/>
      <c r="Q45" s="20"/>
      <c r="R45" s="20"/>
      <c r="S45" s="20"/>
      <c r="T45" s="20"/>
      <c r="U45" s="20"/>
      <c r="V45" s="20"/>
      <c r="W45" s="20"/>
      <c r="X45" s="20"/>
      <c r="Y45" s="20"/>
      <c r="Z45" s="20"/>
    </row>
    <row r="46" ht="15.0" customHeight="1">
      <c r="A46" s="114" t="s">
        <v>168</v>
      </c>
      <c r="B46" s="122">
        <v>0.0</v>
      </c>
      <c r="C46" s="120"/>
      <c r="D46" s="117"/>
      <c r="E46" s="122">
        <v>0.0</v>
      </c>
      <c r="F46" s="123">
        <v>0.0</v>
      </c>
      <c r="G46" s="27" t="s">
        <v>169</v>
      </c>
      <c r="H46" s="27"/>
      <c r="I46" s="64"/>
      <c r="J46" s="27"/>
      <c r="K46" s="65"/>
      <c r="L46" s="66"/>
      <c r="M46" s="20"/>
      <c r="N46" s="20"/>
      <c r="O46" s="20"/>
      <c r="P46" s="20"/>
      <c r="Q46" s="20"/>
      <c r="R46" s="20"/>
      <c r="S46" s="20"/>
      <c r="T46" s="20"/>
      <c r="U46" s="20"/>
      <c r="V46" s="20"/>
      <c r="W46" s="20"/>
      <c r="X46" s="20"/>
      <c r="Y46" s="20"/>
      <c r="Z46" s="20"/>
    </row>
    <row r="47" ht="13.5" customHeight="1">
      <c r="A47" s="114" t="s">
        <v>170</v>
      </c>
      <c r="B47" s="118"/>
      <c r="C47" s="114"/>
      <c r="D47" s="117"/>
      <c r="E47" s="118"/>
      <c r="F47" s="114"/>
      <c r="G47" s="126" t="s">
        <v>171</v>
      </c>
      <c r="H47" s="30"/>
      <c r="I47" s="68"/>
      <c r="J47" s="30"/>
      <c r="K47" s="69"/>
      <c r="L47" s="70"/>
      <c r="M47" s="20"/>
      <c r="N47" s="20"/>
      <c r="O47" s="20"/>
      <c r="P47" s="20"/>
      <c r="Q47" s="20"/>
      <c r="R47" s="20"/>
      <c r="S47" s="20"/>
      <c r="T47" s="20"/>
      <c r="U47" s="20"/>
      <c r="V47" s="20"/>
      <c r="W47" s="20"/>
      <c r="X47" s="20"/>
      <c r="Y47" s="20"/>
      <c r="Z47" s="20"/>
    </row>
    <row r="48" ht="13.5" customHeight="1">
      <c r="A48" s="114" t="s">
        <v>172</v>
      </c>
      <c r="B48" s="118"/>
      <c r="C48" s="114"/>
      <c r="D48" s="117"/>
      <c r="E48" s="118"/>
      <c r="F48" s="114"/>
      <c r="G48" s="127" t="s">
        <v>173</v>
      </c>
      <c r="H48" s="72"/>
      <c r="I48" s="128"/>
      <c r="J48" s="72"/>
      <c r="K48" s="69"/>
      <c r="L48" s="70"/>
      <c r="M48" s="20"/>
      <c r="N48" s="20"/>
      <c r="O48" s="20"/>
      <c r="P48" s="20"/>
      <c r="Q48" s="20"/>
      <c r="R48" s="20"/>
      <c r="S48" s="20"/>
      <c r="T48" s="20"/>
      <c r="U48" s="20"/>
      <c r="V48" s="20"/>
      <c r="W48" s="20"/>
      <c r="X48" s="20"/>
      <c r="Y48" s="20"/>
      <c r="Z48" s="20"/>
    </row>
    <row r="49" ht="12.0" customHeight="1">
      <c r="A49" s="114" t="s">
        <v>174</v>
      </c>
      <c r="B49" s="118"/>
      <c r="C49" s="114"/>
      <c r="D49" s="117"/>
      <c r="E49" s="129"/>
      <c r="F49" s="130"/>
      <c r="G49" s="30" t="s">
        <v>122</v>
      </c>
      <c r="H49" s="30"/>
      <c r="I49" s="68" t="s">
        <v>175</v>
      </c>
      <c r="J49" s="30" t="s">
        <v>94</v>
      </c>
      <c r="K49" s="29" t="s">
        <v>93</v>
      </c>
      <c r="L49" s="34" t="s">
        <v>92</v>
      </c>
      <c r="M49" s="20"/>
      <c r="N49" s="20"/>
      <c r="O49" s="20"/>
      <c r="P49" s="20"/>
      <c r="Q49" s="20"/>
      <c r="R49" s="20"/>
      <c r="S49" s="20"/>
      <c r="T49" s="20"/>
      <c r="U49" s="20"/>
      <c r="V49" s="20"/>
      <c r="W49" s="20"/>
      <c r="X49" s="20"/>
      <c r="Y49" s="20"/>
      <c r="Z49" s="20"/>
    </row>
    <row r="50" ht="12.75" customHeight="1">
      <c r="A50" s="117" t="s">
        <v>117</v>
      </c>
      <c r="B50" s="118">
        <f>SUM(B42:B46)</f>
        <v>0</v>
      </c>
      <c r="C50" s="114"/>
      <c r="D50" s="117"/>
      <c r="E50" s="118">
        <f t="shared" ref="E50:F50" si="6">SUM(E45,E46)</f>
        <v>0</v>
      </c>
      <c r="F50" s="131">
        <f t="shared" si="6"/>
        <v>0</v>
      </c>
      <c r="G50" s="132" t="s">
        <v>176</v>
      </c>
      <c r="H50" s="30" t="s">
        <v>97</v>
      </c>
      <c r="I50" s="68" t="s">
        <v>150</v>
      </c>
      <c r="J50" s="72"/>
      <c r="K50" s="29" t="s">
        <v>99</v>
      </c>
      <c r="L50" s="34" t="s">
        <v>100</v>
      </c>
      <c r="M50" s="20"/>
      <c r="N50" s="20"/>
      <c r="O50" s="20"/>
      <c r="P50" s="20"/>
      <c r="Q50" s="20"/>
      <c r="R50" s="20"/>
      <c r="S50" s="20"/>
      <c r="T50" s="20"/>
      <c r="U50" s="20"/>
      <c r="V50" s="20"/>
      <c r="W50" s="20"/>
      <c r="X50" s="20"/>
      <c r="Y50" s="20"/>
      <c r="Z50" s="20"/>
    </row>
    <row r="51" ht="12.75" customHeight="1">
      <c r="A51" s="63" t="s">
        <v>177</v>
      </c>
      <c r="B51" s="27"/>
      <c r="C51" s="64"/>
      <c r="D51" s="27"/>
      <c r="E51" s="65"/>
      <c r="F51" s="66"/>
      <c r="G51" s="133" t="s">
        <v>178</v>
      </c>
      <c r="H51" s="134">
        <v>0.0</v>
      </c>
      <c r="I51" s="135"/>
      <c r="J51" s="136"/>
      <c r="K51" s="134">
        <v>0.0</v>
      </c>
      <c r="L51" s="137">
        <v>0.0</v>
      </c>
      <c r="M51" s="20"/>
      <c r="N51" s="20"/>
      <c r="O51" s="20"/>
      <c r="P51" s="20"/>
      <c r="Q51" s="20"/>
      <c r="R51" s="20"/>
      <c r="S51" s="20"/>
      <c r="T51" s="20"/>
      <c r="U51" s="20"/>
      <c r="V51" s="20"/>
      <c r="W51" s="20"/>
      <c r="X51" s="20"/>
      <c r="Y51" s="20"/>
      <c r="Z51" s="20"/>
    </row>
    <row r="52" ht="12.75" customHeight="1">
      <c r="A52" s="30" t="s">
        <v>171</v>
      </c>
      <c r="B52" s="30"/>
      <c r="C52" s="68"/>
      <c r="D52" s="30"/>
      <c r="E52" s="69"/>
      <c r="F52" s="70"/>
      <c r="G52" s="133" t="s">
        <v>179</v>
      </c>
      <c r="H52" s="134">
        <v>0.0</v>
      </c>
      <c r="I52" s="135"/>
      <c r="J52" s="136"/>
      <c r="K52" s="134">
        <v>0.0</v>
      </c>
      <c r="L52" s="137">
        <v>0.0</v>
      </c>
      <c r="M52" s="20"/>
      <c r="N52" s="20"/>
      <c r="O52" s="20"/>
      <c r="P52" s="20"/>
      <c r="Q52" s="20"/>
      <c r="R52" s="20"/>
      <c r="S52" s="20"/>
      <c r="T52" s="20"/>
      <c r="U52" s="20"/>
      <c r="V52" s="20"/>
      <c r="W52" s="20"/>
      <c r="X52" s="20"/>
      <c r="Y52" s="20"/>
      <c r="Z52" s="20"/>
    </row>
    <row r="53" ht="12.75" customHeight="1">
      <c r="A53" s="132" t="s">
        <v>173</v>
      </c>
      <c r="B53" s="72"/>
      <c r="C53" s="128"/>
      <c r="D53" s="72"/>
      <c r="E53" s="69"/>
      <c r="F53" s="70"/>
      <c r="G53" s="133" t="s">
        <v>180</v>
      </c>
      <c r="H53" s="134">
        <v>0.0</v>
      </c>
      <c r="I53" s="135"/>
      <c r="J53" s="136"/>
      <c r="K53" s="134">
        <v>0.0</v>
      </c>
      <c r="L53" s="137">
        <v>0.0</v>
      </c>
      <c r="M53" s="20"/>
      <c r="N53" s="20"/>
      <c r="O53" s="20"/>
      <c r="P53" s="20"/>
      <c r="Q53" s="20"/>
      <c r="R53" s="20"/>
      <c r="S53" s="20"/>
      <c r="T53" s="20"/>
      <c r="U53" s="20"/>
      <c r="V53" s="20"/>
      <c r="W53" s="20"/>
      <c r="X53" s="20"/>
      <c r="Y53" s="20"/>
      <c r="Z53" s="20"/>
    </row>
    <row r="54" ht="12.75" customHeight="1">
      <c r="A54" s="30" t="s">
        <v>155</v>
      </c>
      <c r="B54" s="72"/>
      <c r="C54" s="68" t="s">
        <v>175</v>
      </c>
      <c r="D54" s="30" t="s">
        <v>94</v>
      </c>
      <c r="E54" s="29" t="s">
        <v>93</v>
      </c>
      <c r="F54" s="34" t="s">
        <v>92</v>
      </c>
      <c r="G54" s="133" t="s">
        <v>181</v>
      </c>
      <c r="H54" s="134">
        <v>0.0</v>
      </c>
      <c r="I54" s="135"/>
      <c r="J54" s="136"/>
      <c r="K54" s="134">
        <v>0.0</v>
      </c>
      <c r="L54" s="137">
        <v>0.0</v>
      </c>
      <c r="M54" s="20"/>
      <c r="N54" s="20"/>
      <c r="O54" s="20"/>
      <c r="P54" s="20"/>
      <c r="Q54" s="20"/>
      <c r="R54" s="20"/>
      <c r="S54" s="20"/>
      <c r="T54" s="20"/>
      <c r="U54" s="20"/>
      <c r="V54" s="20"/>
      <c r="W54" s="20"/>
      <c r="X54" s="20"/>
      <c r="Y54" s="20"/>
      <c r="Z54" s="20"/>
    </row>
    <row r="55" ht="25.5" customHeight="1">
      <c r="A55" s="132" t="s">
        <v>176</v>
      </c>
      <c r="B55" s="138" t="s">
        <v>97</v>
      </c>
      <c r="C55" s="68" t="s">
        <v>150</v>
      </c>
      <c r="D55" s="72"/>
      <c r="E55" s="29" t="s">
        <v>99</v>
      </c>
      <c r="F55" s="34" t="s">
        <v>100</v>
      </c>
      <c r="G55" s="133" t="s">
        <v>182</v>
      </c>
      <c r="H55" s="134">
        <v>0.0</v>
      </c>
      <c r="I55" s="135"/>
      <c r="J55" s="136"/>
      <c r="K55" s="134">
        <v>0.0</v>
      </c>
      <c r="L55" s="137">
        <v>0.0</v>
      </c>
      <c r="M55" s="20"/>
      <c r="N55" s="20"/>
      <c r="O55" s="20"/>
      <c r="P55" s="20"/>
      <c r="Q55" s="20"/>
      <c r="R55" s="20"/>
      <c r="S55" s="20"/>
      <c r="T55" s="20"/>
      <c r="U55" s="20"/>
      <c r="V55" s="20"/>
      <c r="W55" s="20"/>
      <c r="X55" s="20"/>
      <c r="Y55" s="20"/>
      <c r="Z55" s="20"/>
    </row>
    <row r="56" ht="12.75" customHeight="1">
      <c r="A56" s="139" t="s">
        <v>178</v>
      </c>
      <c r="B56" s="140">
        <v>0.0</v>
      </c>
      <c r="C56" s="141"/>
      <c r="D56" s="142"/>
      <c r="E56" s="140">
        <v>0.0</v>
      </c>
      <c r="F56" s="143">
        <v>0.0</v>
      </c>
      <c r="G56" s="144" t="s">
        <v>115</v>
      </c>
      <c r="H56" s="134">
        <v>0.0</v>
      </c>
      <c r="I56" s="135"/>
      <c r="J56" s="136"/>
      <c r="K56" s="134">
        <v>0.0</v>
      </c>
      <c r="L56" s="137">
        <v>0.0</v>
      </c>
      <c r="M56" s="20"/>
      <c r="N56" s="20"/>
      <c r="O56" s="20"/>
      <c r="P56" s="20"/>
      <c r="Q56" s="20"/>
      <c r="R56" s="20"/>
      <c r="S56" s="20"/>
      <c r="T56" s="20"/>
      <c r="U56" s="20"/>
      <c r="V56" s="20"/>
      <c r="W56" s="20"/>
      <c r="X56" s="20"/>
      <c r="Y56" s="20"/>
      <c r="Z56" s="20"/>
    </row>
    <row r="57" ht="25.5" customHeight="1">
      <c r="A57" s="139" t="s">
        <v>179</v>
      </c>
      <c r="B57" s="140">
        <v>0.0</v>
      </c>
      <c r="C57" s="141"/>
      <c r="D57" s="142"/>
      <c r="E57" s="140">
        <v>0.0</v>
      </c>
      <c r="F57" s="143">
        <v>0.0</v>
      </c>
      <c r="G57" s="145" t="s">
        <v>146</v>
      </c>
      <c r="H57" s="146"/>
      <c r="I57" s="145"/>
      <c r="J57" s="146"/>
      <c r="K57" s="147"/>
      <c r="L57" s="148"/>
      <c r="M57" s="20"/>
      <c r="N57" s="20"/>
      <c r="O57" s="20"/>
      <c r="P57" s="20"/>
      <c r="Q57" s="20"/>
      <c r="R57" s="20"/>
      <c r="S57" s="20"/>
      <c r="T57" s="20"/>
      <c r="U57" s="20"/>
      <c r="V57" s="20"/>
      <c r="W57" s="20"/>
      <c r="X57" s="20"/>
      <c r="Y57" s="20"/>
      <c r="Z57" s="20"/>
    </row>
    <row r="58" ht="12.75" customHeight="1">
      <c r="A58" s="139" t="s">
        <v>180</v>
      </c>
      <c r="B58" s="140">
        <v>0.0</v>
      </c>
      <c r="C58" s="141"/>
      <c r="D58" s="142"/>
      <c r="E58" s="140">
        <v>0.0</v>
      </c>
      <c r="F58" s="143">
        <v>0.0</v>
      </c>
      <c r="G58" s="149" t="s">
        <v>117</v>
      </c>
      <c r="H58" s="150">
        <f>SUM(H51:H56)</f>
        <v>0</v>
      </c>
      <c r="I58" s="151"/>
      <c r="J58" s="152"/>
      <c r="K58" s="150">
        <f t="shared" ref="K58:L58" si="7">SUM(K51,K52,K53,K54,K55,K56)</f>
        <v>0</v>
      </c>
      <c r="L58" s="153">
        <f t="shared" si="7"/>
        <v>0</v>
      </c>
      <c r="M58" s="20"/>
      <c r="N58" s="20"/>
      <c r="O58" s="20"/>
      <c r="P58" s="20"/>
      <c r="Q58" s="20"/>
      <c r="R58" s="20"/>
      <c r="S58" s="20"/>
      <c r="T58" s="20"/>
      <c r="U58" s="20"/>
      <c r="V58" s="20"/>
      <c r="W58" s="20"/>
      <c r="X58" s="20"/>
      <c r="Y58" s="20"/>
      <c r="Z58" s="20"/>
    </row>
    <row r="59" ht="12.75" customHeight="1">
      <c r="A59" s="139" t="s">
        <v>183</v>
      </c>
      <c r="B59" s="140">
        <v>0.0</v>
      </c>
      <c r="C59" s="141"/>
      <c r="D59" s="142"/>
      <c r="E59" s="140">
        <v>0.0</v>
      </c>
      <c r="F59" s="143">
        <v>0.0</v>
      </c>
      <c r="G59" s="154" t="s">
        <v>184</v>
      </c>
      <c r="H59" s="20"/>
      <c r="I59" s="20"/>
      <c r="J59" s="20"/>
      <c r="K59" s="20"/>
      <c r="L59" s="20"/>
      <c r="M59" s="20"/>
      <c r="N59" s="20"/>
      <c r="O59" s="20"/>
      <c r="P59" s="20"/>
      <c r="Q59" s="20"/>
      <c r="R59" s="20"/>
      <c r="S59" s="20"/>
      <c r="T59" s="20"/>
      <c r="U59" s="20"/>
      <c r="V59" s="20"/>
      <c r="W59" s="20"/>
      <c r="X59" s="20"/>
      <c r="Y59" s="20"/>
      <c r="Z59" s="20"/>
    </row>
    <row r="60" ht="12.75" customHeight="1">
      <c r="A60" s="139" t="s">
        <v>182</v>
      </c>
      <c r="B60" s="140">
        <v>0.0</v>
      </c>
      <c r="C60" s="141"/>
      <c r="D60" s="142"/>
      <c r="E60" s="140">
        <v>0.0</v>
      </c>
      <c r="F60" s="143">
        <v>0.0</v>
      </c>
      <c r="G60" s="155"/>
      <c r="H60" s="20"/>
      <c r="I60" s="20"/>
      <c r="J60" s="20"/>
      <c r="K60" s="20"/>
      <c r="L60" s="20"/>
      <c r="M60" s="20"/>
      <c r="N60" s="20"/>
      <c r="O60" s="20"/>
      <c r="P60" s="20"/>
      <c r="Q60" s="20"/>
      <c r="R60" s="20"/>
      <c r="S60" s="20"/>
      <c r="T60" s="20"/>
      <c r="U60" s="20"/>
      <c r="V60" s="20"/>
      <c r="W60" s="20"/>
      <c r="X60" s="20"/>
      <c r="Y60" s="20"/>
      <c r="Z60" s="20"/>
    </row>
    <row r="61" ht="12.75" customHeight="1">
      <c r="A61" s="156" t="s">
        <v>115</v>
      </c>
      <c r="B61" s="140">
        <v>0.0</v>
      </c>
      <c r="C61" s="141"/>
      <c r="D61" s="142"/>
      <c r="E61" s="140">
        <v>0.0</v>
      </c>
      <c r="F61" s="143">
        <v>0.0</v>
      </c>
      <c r="G61" s="157"/>
      <c r="H61" s="20"/>
      <c r="I61" s="20"/>
      <c r="J61" s="20"/>
      <c r="K61" s="20"/>
      <c r="L61" s="20"/>
      <c r="M61" s="20"/>
      <c r="N61" s="20"/>
      <c r="O61" s="20"/>
      <c r="P61" s="20"/>
      <c r="Q61" s="20"/>
      <c r="R61" s="20"/>
      <c r="S61" s="20"/>
      <c r="T61" s="20"/>
      <c r="U61" s="20"/>
      <c r="V61" s="20"/>
      <c r="W61" s="20"/>
      <c r="X61" s="20"/>
      <c r="Y61" s="20"/>
      <c r="Z61" s="20"/>
    </row>
    <row r="62" ht="12.75" customHeight="1">
      <c r="A62" s="158" t="s">
        <v>146</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117</v>
      </c>
      <c r="B63" s="163">
        <f>SUM(H56:H62)</f>
        <v>0</v>
      </c>
      <c r="C63" s="164"/>
      <c r="D63" s="142"/>
      <c r="E63" s="163">
        <f t="shared" ref="E63:F63" si="8">SUM(E56,E57,E58,E59,E60,E61)</f>
        <v>0</v>
      </c>
      <c r="F63" s="165">
        <f t="shared" si="8"/>
        <v>0</v>
      </c>
      <c r="G63" s="157"/>
      <c r="H63" s="20"/>
      <c r="I63" s="20"/>
      <c r="J63" s="20"/>
      <c r="K63" s="20"/>
      <c r="L63" s="20"/>
      <c r="M63" s="20"/>
      <c r="N63" s="20"/>
      <c r="O63" s="20"/>
      <c r="P63" s="20"/>
      <c r="Q63" s="20"/>
      <c r="R63" s="20"/>
      <c r="S63" s="20"/>
      <c r="T63" s="20"/>
      <c r="U63" s="20"/>
      <c r="V63" s="20"/>
      <c r="W63" s="20"/>
      <c r="X63" s="20"/>
      <c r="Y63" s="20"/>
      <c r="Z63" s="20"/>
    </row>
    <row r="64" ht="12.75" customHeight="1">
      <c r="A64" s="63" t="s">
        <v>185</v>
      </c>
      <c r="B64" s="27"/>
      <c r="C64" s="27"/>
      <c r="D64" s="67"/>
      <c r="E64" s="166">
        <f t="shared" ref="E64:F64" si="9">SUM(E20,K20,K34,E50,K45,E63,K58)</f>
        <v>6740</v>
      </c>
      <c r="F64" s="167">
        <f t="shared" si="9"/>
        <v>6740</v>
      </c>
      <c r="G64" s="157"/>
      <c r="H64" s="20"/>
      <c r="I64" s="20"/>
      <c r="J64" s="20"/>
      <c r="K64" s="20"/>
      <c r="L64" s="20"/>
      <c r="M64" s="20"/>
      <c r="N64" s="20"/>
      <c r="O64" s="20"/>
      <c r="P64" s="20"/>
      <c r="Q64" s="20"/>
      <c r="R64" s="20"/>
      <c r="S64" s="20"/>
      <c r="T64" s="20"/>
      <c r="U64" s="20"/>
      <c r="V64" s="20"/>
      <c r="W64" s="20"/>
      <c r="X64" s="20"/>
      <c r="Y64" s="20"/>
      <c r="Z64" s="20"/>
    </row>
    <row r="65" ht="12.75" customHeight="1">
      <c r="A65" s="25" t="s">
        <v>186</v>
      </c>
      <c r="B65" s="25"/>
      <c r="C65" s="25"/>
      <c r="D65" s="168"/>
      <c r="E65" s="166">
        <f t="shared" ref="E65:F65" si="10">E37</f>
        <v>3370</v>
      </c>
      <c r="F65" s="167">
        <f t="shared" si="10"/>
        <v>3370</v>
      </c>
      <c r="G65" s="169"/>
      <c r="H65" s="20"/>
      <c r="I65" s="20"/>
      <c r="J65" s="20"/>
      <c r="K65" s="20"/>
      <c r="L65" s="20"/>
      <c r="M65" s="20"/>
      <c r="N65" s="20"/>
      <c r="O65" s="20"/>
      <c r="P65" s="20"/>
      <c r="Q65" s="20"/>
      <c r="R65" s="20"/>
      <c r="S65" s="20"/>
      <c r="T65" s="20"/>
      <c r="U65" s="20"/>
      <c r="V65" s="20"/>
      <c r="W65" s="20"/>
      <c r="X65" s="20"/>
      <c r="Y65" s="20"/>
      <c r="Z65" s="20"/>
    </row>
    <row r="66" ht="12.75" customHeight="1">
      <c r="A66" s="24" t="s">
        <v>187</v>
      </c>
      <c r="B66" s="25"/>
      <c r="C66" s="25"/>
      <c r="D66" s="25"/>
      <c r="E66" s="167">
        <f t="shared" ref="E66:F66" si="11">SUM(E64:E65)</f>
        <v>10110</v>
      </c>
      <c r="F66" s="167">
        <f t="shared" si="11"/>
        <v>10110</v>
      </c>
      <c r="G66" s="20"/>
      <c r="H66" s="20"/>
      <c r="I66" s="20"/>
      <c r="J66" s="20"/>
      <c r="K66" s="20"/>
      <c r="L66" s="20"/>
      <c r="M66" s="20"/>
      <c r="N66" s="20"/>
      <c r="O66" s="20"/>
      <c r="P66" s="20"/>
      <c r="Q66" s="20"/>
      <c r="R66" s="20"/>
      <c r="S66" s="20"/>
      <c r="T66" s="20"/>
      <c r="U66" s="20"/>
      <c r="V66" s="20"/>
      <c r="W66" s="20"/>
      <c r="X66" s="20"/>
      <c r="Y66" s="20"/>
      <c r="Z66" s="20"/>
    </row>
    <row r="67" ht="12.75" customHeight="1">
      <c r="A67" s="25" t="s">
        <v>188</v>
      </c>
      <c r="B67" s="25"/>
      <c r="C67" s="25"/>
      <c r="D67" s="25"/>
      <c r="E67" s="170" t="s">
        <v>189</v>
      </c>
      <c r="F67" s="171" t="s">
        <v>190</v>
      </c>
      <c r="G67" s="172" t="s">
        <v>191</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192</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7" t="s">
        <v>476</v>
      </c>
      <c r="B1" s="18" t="s">
        <v>477</v>
      </c>
      <c r="C1" s="18" t="s">
        <v>78</v>
      </c>
      <c r="D1" s="18" t="s">
        <v>478</v>
      </c>
      <c r="E1" s="18" t="s">
        <v>197</v>
      </c>
      <c r="F1" s="18" t="s">
        <v>81</v>
      </c>
      <c r="G1" s="19" t="s">
        <v>479</v>
      </c>
      <c r="H1" s="20"/>
      <c r="I1" s="20"/>
      <c r="J1" s="20"/>
      <c r="K1" s="21" t="s">
        <v>480</v>
      </c>
      <c r="L1" s="22"/>
      <c r="M1" s="20"/>
      <c r="N1" s="23"/>
      <c r="O1" s="20"/>
      <c r="P1" s="20"/>
      <c r="Q1" s="20"/>
      <c r="R1" s="20"/>
      <c r="S1" s="20"/>
      <c r="T1" s="20"/>
      <c r="U1" s="20"/>
      <c r="V1" s="20"/>
      <c r="W1" s="20"/>
      <c r="X1" s="20"/>
      <c r="Y1" s="20"/>
      <c r="Z1" s="20"/>
    </row>
    <row r="2" ht="12.75" customHeight="1">
      <c r="A2" s="24" t="s">
        <v>219</v>
      </c>
      <c r="B2" s="25"/>
      <c r="C2" s="25"/>
      <c r="D2" s="25"/>
      <c r="E2" s="26"/>
      <c r="F2" s="26"/>
      <c r="G2" s="25" t="s">
        <v>85</v>
      </c>
      <c r="H2" s="27"/>
      <c r="I2" s="27"/>
      <c r="J2" s="27"/>
      <c r="K2" s="26"/>
      <c r="L2" s="28"/>
      <c r="M2" s="20"/>
      <c r="N2" s="20"/>
      <c r="O2" s="20"/>
      <c r="P2" s="20"/>
      <c r="Q2" s="20"/>
      <c r="R2" s="20"/>
      <c r="S2" s="20"/>
      <c r="T2" s="20"/>
      <c r="U2" s="20"/>
      <c r="V2" s="20"/>
      <c r="W2" s="20"/>
      <c r="X2" s="20"/>
      <c r="Y2" s="20"/>
      <c r="Z2" s="20"/>
    </row>
    <row r="3" ht="12.75" customHeight="1">
      <c r="A3" s="29" t="s">
        <v>220</v>
      </c>
      <c r="B3" s="30" t="s">
        <v>92</v>
      </c>
      <c r="C3" s="30" t="s">
        <v>93</v>
      </c>
      <c r="D3" s="30" t="s">
        <v>94</v>
      </c>
      <c r="E3" s="29" t="s">
        <v>95</v>
      </c>
      <c r="F3" s="32"/>
      <c r="G3" s="29" t="s">
        <v>91</v>
      </c>
      <c r="H3" s="30" t="s">
        <v>92</v>
      </c>
      <c r="I3" s="30" t="s">
        <v>93</v>
      </c>
      <c r="J3" s="30" t="s">
        <v>94</v>
      </c>
      <c r="K3" s="29" t="s">
        <v>95</v>
      </c>
      <c r="L3" s="32"/>
      <c r="M3" s="20"/>
      <c r="N3" s="20"/>
      <c r="O3" s="20"/>
      <c r="P3" s="20"/>
      <c r="Q3" s="20"/>
      <c r="R3" s="20"/>
      <c r="S3" s="20"/>
      <c r="T3" s="20"/>
      <c r="U3" s="20"/>
      <c r="V3" s="20"/>
      <c r="W3" s="20"/>
      <c r="X3" s="20"/>
      <c r="Y3" s="20"/>
      <c r="Z3" s="20"/>
    </row>
    <row r="4" ht="12.75" customHeight="1">
      <c r="A4" s="33" t="s">
        <v>96</v>
      </c>
      <c r="B4" s="29" t="s">
        <v>97</v>
      </c>
      <c r="C4" s="29" t="s">
        <v>98</v>
      </c>
      <c r="D4" s="29"/>
      <c r="E4" s="29" t="s">
        <v>99</v>
      </c>
      <c r="F4" s="34" t="s">
        <v>100</v>
      </c>
      <c r="G4" s="33" t="s">
        <v>96</v>
      </c>
      <c r="H4" s="30" t="s">
        <v>97</v>
      </c>
      <c r="I4" s="30" t="s">
        <v>98</v>
      </c>
      <c r="J4" s="30"/>
      <c r="K4" s="29" t="s">
        <v>99</v>
      </c>
      <c r="L4" s="34" t="s">
        <v>100</v>
      </c>
      <c r="M4" s="20"/>
      <c r="N4" s="20"/>
      <c r="O4" s="20"/>
      <c r="P4" s="20"/>
      <c r="Q4" s="20"/>
      <c r="R4" s="20"/>
      <c r="S4" s="20"/>
      <c r="T4" s="20"/>
      <c r="U4" s="20"/>
      <c r="V4" s="20"/>
      <c r="W4" s="20"/>
      <c r="X4" s="20"/>
      <c r="Y4" s="20"/>
      <c r="Z4" s="20"/>
    </row>
    <row r="5" ht="12.75" customHeight="1">
      <c r="A5" s="35" t="s">
        <v>101</v>
      </c>
      <c r="B5" s="36">
        <v>0.0</v>
      </c>
      <c r="C5" s="37"/>
      <c r="D5" s="38"/>
      <c r="E5" s="36">
        <v>0.0</v>
      </c>
      <c r="F5" s="45">
        <v>0.0</v>
      </c>
      <c r="G5" s="41" t="s">
        <v>101</v>
      </c>
      <c r="H5" s="42">
        <v>0.0</v>
      </c>
      <c r="I5" s="43"/>
      <c r="J5" s="41"/>
      <c r="K5" s="42">
        <v>0.0</v>
      </c>
      <c r="L5" s="44">
        <v>0.0</v>
      </c>
      <c r="M5" s="20"/>
      <c r="N5" s="20"/>
      <c r="O5" s="20"/>
      <c r="P5" s="20"/>
      <c r="Q5" s="20"/>
      <c r="R5" s="20"/>
      <c r="S5" s="20"/>
      <c r="T5" s="20"/>
      <c r="U5" s="20"/>
      <c r="V5" s="20"/>
      <c r="W5" s="20"/>
      <c r="X5" s="20"/>
      <c r="Y5" s="20"/>
      <c r="Z5" s="20"/>
    </row>
    <row r="6" ht="12.75" customHeight="1">
      <c r="A6" s="35" t="s">
        <v>102</v>
      </c>
      <c r="B6" s="36">
        <v>0.0</v>
      </c>
      <c r="C6" s="37"/>
      <c r="D6" s="38"/>
      <c r="E6" s="36">
        <v>0.0</v>
      </c>
      <c r="F6" s="45">
        <v>0.0</v>
      </c>
      <c r="G6" s="41" t="s">
        <v>102</v>
      </c>
      <c r="H6" s="42">
        <v>0.0</v>
      </c>
      <c r="I6" s="43"/>
      <c r="J6" s="41"/>
      <c r="K6" s="42">
        <v>0.0</v>
      </c>
      <c r="L6" s="44">
        <v>0.0</v>
      </c>
      <c r="M6" s="20"/>
      <c r="N6" s="20"/>
      <c r="O6" s="20"/>
      <c r="P6" s="20"/>
      <c r="Q6" s="20"/>
      <c r="R6" s="20"/>
      <c r="S6" s="20"/>
      <c r="T6" s="20"/>
      <c r="U6" s="20"/>
      <c r="V6" s="20"/>
      <c r="W6" s="20"/>
      <c r="X6" s="20"/>
      <c r="Y6" s="20"/>
      <c r="Z6" s="20"/>
    </row>
    <row r="7" ht="12.75" customHeight="1">
      <c r="A7" s="35" t="s">
        <v>103</v>
      </c>
      <c r="B7" s="36">
        <v>0.0</v>
      </c>
      <c r="C7" s="37"/>
      <c r="D7" s="38"/>
      <c r="E7" s="36">
        <v>0.0</v>
      </c>
      <c r="F7" s="45">
        <v>0.0</v>
      </c>
      <c r="G7" s="41" t="s">
        <v>103</v>
      </c>
      <c r="H7" s="42">
        <v>0.0</v>
      </c>
      <c r="I7" s="43"/>
      <c r="J7" s="41"/>
      <c r="K7" s="42">
        <v>0.0</v>
      </c>
      <c r="L7" s="44">
        <v>0.0</v>
      </c>
      <c r="M7" s="20"/>
      <c r="N7" s="20"/>
      <c r="O7" s="20"/>
      <c r="P7" s="20"/>
      <c r="Q7" s="20"/>
      <c r="R7" s="20"/>
      <c r="S7" s="20"/>
      <c r="T7" s="20"/>
      <c r="U7" s="20"/>
      <c r="V7" s="20"/>
      <c r="W7" s="20"/>
      <c r="X7" s="20"/>
      <c r="Y7" s="20"/>
      <c r="Z7" s="20"/>
    </row>
    <row r="8" ht="12.75" customHeight="1">
      <c r="A8" s="35" t="s">
        <v>104</v>
      </c>
      <c r="B8" s="36">
        <v>0.0</v>
      </c>
      <c r="C8" s="37"/>
      <c r="D8" s="38"/>
      <c r="E8" s="36">
        <v>0.0</v>
      </c>
      <c r="F8" s="45">
        <v>0.0</v>
      </c>
      <c r="G8" s="41" t="s">
        <v>104</v>
      </c>
      <c r="H8" s="42">
        <v>0.0</v>
      </c>
      <c r="I8" s="43"/>
      <c r="J8" s="41"/>
      <c r="K8" s="42">
        <v>0.0</v>
      </c>
      <c r="L8" s="44">
        <v>0.0</v>
      </c>
      <c r="M8" s="20"/>
      <c r="N8" s="20"/>
      <c r="O8" s="20"/>
      <c r="P8" s="20"/>
      <c r="Q8" s="20"/>
      <c r="R8" s="20"/>
      <c r="S8" s="20"/>
      <c r="T8" s="20"/>
      <c r="U8" s="20"/>
      <c r="V8" s="20"/>
      <c r="W8" s="20"/>
      <c r="X8" s="20"/>
      <c r="Y8" s="20"/>
      <c r="Z8" s="20"/>
    </row>
    <row r="9" ht="12.75" customHeight="1">
      <c r="A9" s="38" t="s">
        <v>105</v>
      </c>
      <c r="B9" s="36">
        <v>0.0</v>
      </c>
      <c r="C9" s="37" t="s">
        <v>106</v>
      </c>
      <c r="D9" s="38"/>
      <c r="E9" s="46"/>
      <c r="F9" s="47"/>
      <c r="G9" s="41" t="s">
        <v>105</v>
      </c>
      <c r="H9" s="48">
        <v>0.0</v>
      </c>
      <c r="I9" s="49" t="s">
        <v>106</v>
      </c>
      <c r="J9" s="41"/>
      <c r="K9" s="50"/>
      <c r="L9" s="51"/>
      <c r="M9" s="20"/>
      <c r="N9" s="20"/>
      <c r="O9" s="20"/>
      <c r="P9" s="20"/>
      <c r="Q9" s="20"/>
      <c r="R9" s="20"/>
      <c r="S9" s="20"/>
      <c r="T9" s="20"/>
      <c r="U9" s="20"/>
      <c r="V9" s="20"/>
      <c r="W9" s="20"/>
      <c r="X9" s="20"/>
      <c r="Y9" s="20"/>
      <c r="Z9" s="20"/>
    </row>
    <row r="10" ht="12.75" customHeight="1">
      <c r="A10" s="52" t="s">
        <v>107</v>
      </c>
      <c r="B10" s="36"/>
      <c r="C10" s="37"/>
      <c r="D10" s="38"/>
      <c r="E10" s="36">
        <v>0.0</v>
      </c>
      <c r="F10" s="45">
        <v>0.0</v>
      </c>
      <c r="G10" s="53" t="s">
        <v>107</v>
      </c>
      <c r="H10" s="42"/>
      <c r="I10" s="43"/>
      <c r="J10" s="41"/>
      <c r="K10" s="42">
        <v>0.0</v>
      </c>
      <c r="L10" s="44">
        <v>0.0</v>
      </c>
      <c r="M10" s="20"/>
      <c r="N10" s="20"/>
      <c r="O10" s="20"/>
      <c r="P10" s="20"/>
      <c r="Q10" s="20"/>
      <c r="R10" s="20"/>
      <c r="S10" s="20"/>
      <c r="T10" s="20"/>
      <c r="U10" s="20"/>
      <c r="V10" s="20"/>
      <c r="W10" s="20"/>
      <c r="X10" s="20"/>
      <c r="Y10" s="20"/>
      <c r="Z10" s="20"/>
    </row>
    <row r="11" ht="12.75" customHeight="1">
      <c r="A11" s="52" t="s">
        <v>108</v>
      </c>
      <c r="B11" s="36"/>
      <c r="C11" s="37"/>
      <c r="D11" s="38"/>
      <c r="E11" s="36">
        <v>0.0</v>
      </c>
      <c r="F11" s="45">
        <v>0.0</v>
      </c>
      <c r="G11" s="53" t="s">
        <v>108</v>
      </c>
      <c r="H11" s="42"/>
      <c r="I11" s="43"/>
      <c r="J11" s="41"/>
      <c r="K11" s="42">
        <v>0.0</v>
      </c>
      <c r="L11" s="44">
        <v>0.0</v>
      </c>
      <c r="M11" s="20"/>
      <c r="N11" s="20"/>
      <c r="O11" s="20"/>
      <c r="P11" s="20"/>
      <c r="Q11" s="20"/>
      <c r="R11" s="20"/>
      <c r="S11" s="20"/>
      <c r="T11" s="20"/>
      <c r="U11" s="20"/>
      <c r="V11" s="20"/>
      <c r="W11" s="20"/>
      <c r="X11" s="20"/>
      <c r="Y11" s="20"/>
      <c r="Z11" s="20"/>
    </row>
    <row r="12" ht="12.75" customHeight="1">
      <c r="A12" s="52" t="s">
        <v>109</v>
      </c>
      <c r="B12" s="36"/>
      <c r="C12" s="37"/>
      <c r="D12" s="38"/>
      <c r="E12" s="36"/>
      <c r="F12" s="45"/>
      <c r="G12" s="53" t="s">
        <v>109</v>
      </c>
      <c r="H12" s="42"/>
      <c r="I12" s="43"/>
      <c r="J12" s="41"/>
      <c r="K12" s="42">
        <v>0.0</v>
      </c>
      <c r="L12" s="44">
        <v>0.0</v>
      </c>
      <c r="M12" s="20"/>
      <c r="N12" s="20"/>
      <c r="O12" s="20"/>
      <c r="P12" s="20"/>
      <c r="Q12" s="20"/>
      <c r="R12" s="20"/>
      <c r="S12" s="20"/>
      <c r="T12" s="20"/>
      <c r="U12" s="20"/>
      <c r="V12" s="20"/>
      <c r="W12" s="20"/>
      <c r="X12" s="20"/>
      <c r="Y12" s="20"/>
      <c r="Z12" s="20"/>
    </row>
    <row r="13" ht="12.75" customHeight="1">
      <c r="A13" s="52" t="s">
        <v>111</v>
      </c>
      <c r="B13" s="36"/>
      <c r="C13" s="37"/>
      <c r="D13" s="38"/>
      <c r="E13" s="36"/>
      <c r="F13" s="45"/>
      <c r="G13" s="53" t="s">
        <v>111</v>
      </c>
      <c r="H13" s="42"/>
      <c r="I13" s="43"/>
      <c r="J13" s="41"/>
      <c r="K13" s="42">
        <v>0.0</v>
      </c>
      <c r="L13" s="44">
        <v>0.0</v>
      </c>
      <c r="M13" s="20"/>
      <c r="N13" s="20"/>
      <c r="O13" s="20"/>
      <c r="P13" s="20"/>
      <c r="Q13" s="20"/>
      <c r="R13" s="20"/>
      <c r="S13" s="20"/>
      <c r="T13" s="20"/>
      <c r="U13" s="20"/>
      <c r="V13" s="20"/>
      <c r="W13" s="20"/>
      <c r="X13" s="20"/>
      <c r="Y13" s="20"/>
      <c r="Z13" s="20"/>
    </row>
    <row r="14" ht="12.75" customHeight="1">
      <c r="A14" s="52" t="s">
        <v>112</v>
      </c>
      <c r="B14" s="36"/>
      <c r="C14" s="37"/>
      <c r="D14" s="38"/>
      <c r="E14" s="36"/>
      <c r="F14" s="45"/>
      <c r="G14" s="53" t="s">
        <v>112</v>
      </c>
      <c r="H14" s="42"/>
      <c r="I14" s="43"/>
      <c r="J14" s="41"/>
      <c r="K14" s="42">
        <v>0.0</v>
      </c>
      <c r="L14" s="44">
        <v>0.0</v>
      </c>
      <c r="M14" s="20"/>
      <c r="N14" s="20"/>
      <c r="O14" s="20"/>
      <c r="P14" s="20"/>
      <c r="Q14" s="20"/>
      <c r="R14" s="20"/>
      <c r="S14" s="20"/>
      <c r="T14" s="20"/>
      <c r="U14" s="20"/>
      <c r="V14" s="20"/>
      <c r="W14" s="20"/>
      <c r="X14" s="20"/>
      <c r="Y14" s="20"/>
      <c r="Z14" s="20"/>
    </row>
    <row r="15" ht="12.75" customHeight="1">
      <c r="A15" s="52" t="s">
        <v>113</v>
      </c>
      <c r="B15" s="36"/>
      <c r="C15" s="37"/>
      <c r="D15" s="38"/>
      <c r="E15" s="36">
        <v>0.0</v>
      </c>
      <c r="F15" s="45">
        <v>0.0</v>
      </c>
      <c r="G15" s="53" t="s">
        <v>113</v>
      </c>
      <c r="H15" s="42"/>
      <c r="I15" s="43"/>
      <c r="J15" s="41"/>
      <c r="K15" s="42">
        <v>0.0</v>
      </c>
      <c r="L15" s="44">
        <v>0.0</v>
      </c>
      <c r="M15" s="20"/>
      <c r="N15" s="20"/>
      <c r="O15" s="20"/>
      <c r="P15" s="20"/>
      <c r="Q15" s="20"/>
      <c r="R15" s="20"/>
      <c r="S15" s="20"/>
      <c r="T15" s="20"/>
      <c r="U15" s="20"/>
      <c r="V15" s="20"/>
      <c r="W15" s="20"/>
      <c r="X15" s="20"/>
      <c r="Y15" s="20"/>
      <c r="Z15" s="20"/>
    </row>
    <row r="16" ht="26.25" customHeight="1">
      <c r="A16" s="54" t="s">
        <v>114</v>
      </c>
      <c r="B16" s="55"/>
      <c r="C16" s="54"/>
      <c r="D16" s="38"/>
      <c r="E16" s="46"/>
      <c r="F16" s="47"/>
      <c r="G16" s="41" t="s">
        <v>114</v>
      </c>
      <c r="H16" s="48"/>
      <c r="I16" s="56"/>
      <c r="J16" s="41"/>
      <c r="K16" s="50"/>
      <c r="L16" s="51"/>
      <c r="M16" s="20"/>
      <c r="N16" s="20"/>
      <c r="O16" s="20"/>
      <c r="P16" s="20"/>
      <c r="Q16" s="20"/>
      <c r="R16" s="20"/>
      <c r="S16" s="20"/>
      <c r="T16" s="20"/>
      <c r="U16" s="20"/>
      <c r="V16" s="20"/>
      <c r="W16" s="20"/>
      <c r="X16" s="20"/>
      <c r="Y16" s="20"/>
      <c r="Z16" s="20"/>
    </row>
    <row r="17" ht="12.75" customHeight="1">
      <c r="A17" s="38" t="s">
        <v>115</v>
      </c>
      <c r="B17" s="36"/>
      <c r="C17" s="37"/>
      <c r="D17" s="38"/>
      <c r="E17" s="36">
        <v>0.0</v>
      </c>
      <c r="F17" s="45">
        <v>0.0</v>
      </c>
      <c r="G17" s="41" t="s">
        <v>115</v>
      </c>
      <c r="H17" s="42"/>
      <c r="I17" s="43"/>
      <c r="J17" s="41"/>
      <c r="K17" s="42">
        <v>0.0</v>
      </c>
      <c r="L17" s="44">
        <v>0.0</v>
      </c>
      <c r="M17" s="20"/>
      <c r="N17" s="20"/>
      <c r="O17" s="20"/>
      <c r="P17" s="20"/>
      <c r="Q17" s="20"/>
      <c r="R17" s="20"/>
      <c r="S17" s="20"/>
      <c r="T17" s="20"/>
      <c r="U17" s="20"/>
      <c r="V17" s="20"/>
      <c r="W17" s="20"/>
      <c r="X17" s="20"/>
      <c r="Y17" s="20"/>
      <c r="Z17" s="20"/>
    </row>
    <row r="18" ht="12.75" customHeight="1">
      <c r="A18" s="38" t="s">
        <v>115</v>
      </c>
      <c r="B18" s="36"/>
      <c r="C18" s="37"/>
      <c r="D18" s="38"/>
      <c r="E18" s="36">
        <v>0.0</v>
      </c>
      <c r="F18" s="45">
        <v>0.0</v>
      </c>
      <c r="G18" s="41" t="s">
        <v>115</v>
      </c>
      <c r="H18" s="42"/>
      <c r="I18" s="43"/>
      <c r="J18" s="41"/>
      <c r="K18" s="42">
        <v>0.0</v>
      </c>
      <c r="L18" s="44">
        <v>0.0</v>
      </c>
      <c r="M18" s="20"/>
      <c r="N18" s="20"/>
      <c r="O18" s="20"/>
      <c r="P18" s="20"/>
      <c r="Q18" s="20"/>
      <c r="R18" s="20"/>
      <c r="S18" s="20"/>
      <c r="T18" s="20"/>
      <c r="U18" s="20"/>
      <c r="V18" s="20"/>
      <c r="W18" s="20"/>
      <c r="X18" s="20"/>
      <c r="Y18" s="20"/>
      <c r="Z18" s="20"/>
    </row>
    <row r="19" ht="12.75" customHeight="1">
      <c r="A19" s="57" t="s">
        <v>116</v>
      </c>
      <c r="B19" s="58"/>
      <c r="C19" s="59"/>
      <c r="D19" s="57"/>
      <c r="E19" s="46"/>
      <c r="F19" s="47"/>
      <c r="G19" s="60" t="s">
        <v>116</v>
      </c>
      <c r="H19" s="50"/>
      <c r="I19" s="49"/>
      <c r="J19" s="60"/>
      <c r="K19" s="50"/>
      <c r="L19" s="51"/>
      <c r="M19" s="20"/>
      <c r="N19" s="20"/>
      <c r="O19" s="20"/>
      <c r="P19" s="20"/>
      <c r="Q19" s="20"/>
      <c r="R19" s="20"/>
      <c r="S19" s="20"/>
      <c r="T19" s="20"/>
      <c r="U19" s="20"/>
      <c r="V19" s="20"/>
      <c r="W19" s="20"/>
      <c r="X19" s="20"/>
      <c r="Y19" s="20"/>
      <c r="Z19" s="20"/>
    </row>
    <row r="20" ht="12.75" customHeight="1">
      <c r="A20" s="38" t="s">
        <v>117</v>
      </c>
      <c r="B20" s="55">
        <f>SUM(B5:B18)</f>
        <v>0</v>
      </c>
      <c r="C20" s="55"/>
      <c r="D20" s="38"/>
      <c r="E20" s="55">
        <f t="shared" ref="E20:F20" si="1">SUM(E5,E6,E7,E8,E10,E11,E15,E17,E18)</f>
        <v>0</v>
      </c>
      <c r="F20" s="61">
        <f t="shared" si="1"/>
        <v>0</v>
      </c>
      <c r="G20" s="41" t="s">
        <v>117</v>
      </c>
      <c r="H20" s="48">
        <f>SUM(H5:H18)</f>
        <v>0</v>
      </c>
      <c r="I20" s="56"/>
      <c r="J20" s="41"/>
      <c r="K20" s="48">
        <f t="shared" ref="K20:L20" si="2">SUM(K5:K19)</f>
        <v>0</v>
      </c>
      <c r="L20" s="62">
        <f t="shared" si="2"/>
        <v>0</v>
      </c>
      <c r="M20" s="20"/>
      <c r="N20" s="20"/>
      <c r="O20" s="20"/>
      <c r="P20" s="20"/>
      <c r="Q20" s="20"/>
      <c r="R20" s="20"/>
      <c r="S20" s="20"/>
      <c r="T20" s="20"/>
      <c r="U20" s="20"/>
      <c r="V20" s="20"/>
      <c r="W20" s="20"/>
      <c r="X20" s="20"/>
      <c r="Y20" s="20"/>
      <c r="Z20" s="20"/>
    </row>
    <row r="21" ht="12.75" customHeight="1">
      <c r="A21" s="63" t="s">
        <v>118</v>
      </c>
      <c r="B21" s="27"/>
      <c r="C21" s="64"/>
      <c r="D21" s="27"/>
      <c r="E21" s="65"/>
      <c r="F21" s="66"/>
      <c r="G21" s="27" t="s">
        <v>119</v>
      </c>
      <c r="H21" s="27" t="s">
        <v>42</v>
      </c>
      <c r="I21" s="64"/>
      <c r="J21" s="27" t="s">
        <v>481</v>
      </c>
      <c r="K21" s="27" t="s">
        <v>291</v>
      </c>
      <c r="L21" s="67" t="s">
        <v>292</v>
      </c>
      <c r="M21" s="20"/>
      <c r="N21" s="20"/>
      <c r="O21" s="20"/>
      <c r="P21" s="20"/>
      <c r="Q21" s="20"/>
      <c r="R21" s="20"/>
      <c r="S21" s="20"/>
      <c r="T21" s="20"/>
      <c r="U21" s="20"/>
      <c r="V21" s="20"/>
      <c r="W21" s="20"/>
      <c r="X21" s="20"/>
      <c r="Y21" s="20"/>
      <c r="Z21" s="20"/>
    </row>
    <row r="22" ht="12.75" customHeight="1">
      <c r="A22" s="30"/>
      <c r="B22" s="30"/>
      <c r="C22" s="68"/>
      <c r="D22" s="30"/>
      <c r="E22" s="69"/>
      <c r="F22" s="70"/>
      <c r="G22" s="29" t="s">
        <v>122</v>
      </c>
      <c r="H22" s="29" t="s">
        <v>482</v>
      </c>
      <c r="I22" s="71"/>
      <c r="J22" s="29"/>
      <c r="K22" s="29" t="s">
        <v>483</v>
      </c>
      <c r="L22" s="34" t="s">
        <v>484</v>
      </c>
      <c r="M22" s="20"/>
      <c r="N22" s="20"/>
      <c r="O22" s="20"/>
      <c r="P22" s="20"/>
      <c r="Q22" s="20"/>
      <c r="R22" s="20"/>
      <c r="S22" s="20"/>
      <c r="T22" s="20"/>
      <c r="U22" s="20"/>
      <c r="V22" s="20"/>
      <c r="W22" s="20"/>
      <c r="X22" s="20"/>
      <c r="Y22" s="20"/>
      <c r="Z22" s="20"/>
    </row>
    <row r="23" ht="12.75" customHeight="1">
      <c r="A23" s="72"/>
      <c r="B23" s="30" t="s">
        <v>97</v>
      </c>
      <c r="C23" s="68" t="s">
        <v>98</v>
      </c>
      <c r="D23" s="30"/>
      <c r="E23" s="29" t="s">
        <v>99</v>
      </c>
      <c r="F23" s="34" t="s">
        <v>100</v>
      </c>
      <c r="G23" s="73" t="s">
        <v>123</v>
      </c>
      <c r="H23" s="29" t="s">
        <v>97</v>
      </c>
      <c r="I23" s="71" t="s">
        <v>98</v>
      </c>
      <c r="J23" s="29"/>
      <c r="K23" s="29" t="s">
        <v>99</v>
      </c>
      <c r="L23" s="34" t="s">
        <v>100</v>
      </c>
      <c r="M23" s="20"/>
      <c r="N23" s="20"/>
      <c r="O23" s="20"/>
      <c r="P23" s="20"/>
      <c r="Q23" s="20"/>
      <c r="R23" s="20"/>
      <c r="S23" s="20"/>
      <c r="T23" s="20"/>
      <c r="U23" s="20"/>
      <c r="V23" s="20"/>
      <c r="W23" s="20"/>
      <c r="X23" s="20"/>
      <c r="Y23" s="20"/>
      <c r="Z23" s="20"/>
    </row>
    <row r="24" ht="12.75" customHeight="1">
      <c r="A24" s="74" t="s">
        <v>124</v>
      </c>
      <c r="B24" s="75">
        <v>700.0</v>
      </c>
      <c r="C24" s="76" t="s">
        <v>485</v>
      </c>
      <c r="D24" s="74"/>
      <c r="E24" s="75">
        <v>700.0</v>
      </c>
      <c r="F24" s="77">
        <v>700.0</v>
      </c>
      <c r="G24" s="78" t="s">
        <v>126</v>
      </c>
      <c r="H24" s="79">
        <v>320.0</v>
      </c>
      <c r="I24" s="80" t="s">
        <v>486</v>
      </c>
      <c r="J24" s="81"/>
      <c r="K24" s="186">
        <v>320.0</v>
      </c>
      <c r="L24" s="187">
        <v>320.0</v>
      </c>
      <c r="M24" s="20"/>
      <c r="N24" s="20"/>
      <c r="O24" s="20"/>
      <c r="P24" s="20"/>
      <c r="Q24" s="20"/>
      <c r="R24" s="20"/>
      <c r="S24" s="20"/>
      <c r="T24" s="20"/>
      <c r="U24" s="20"/>
      <c r="V24" s="20"/>
      <c r="W24" s="20"/>
      <c r="X24" s="20"/>
      <c r="Y24" s="20"/>
      <c r="Z24" s="20"/>
    </row>
    <row r="25" ht="12.75" customHeight="1">
      <c r="A25" s="74" t="s">
        <v>127</v>
      </c>
      <c r="B25" s="75">
        <v>2685.0</v>
      </c>
      <c r="C25" s="76" t="s">
        <v>487</v>
      </c>
      <c r="D25" s="74"/>
      <c r="E25" s="75">
        <v>200.0</v>
      </c>
      <c r="F25" s="77">
        <v>200.0</v>
      </c>
      <c r="G25" s="78" t="s">
        <v>128</v>
      </c>
      <c r="H25" s="79">
        <v>0.0</v>
      </c>
      <c r="I25" s="80" t="s">
        <v>488</v>
      </c>
      <c r="J25" s="81"/>
      <c r="K25" s="79">
        <v>0.0</v>
      </c>
      <c r="L25" s="82">
        <v>0.0</v>
      </c>
      <c r="M25" s="20"/>
      <c r="N25" s="20"/>
      <c r="O25" s="20"/>
      <c r="P25" s="20"/>
      <c r="Q25" s="20"/>
      <c r="R25" s="20"/>
      <c r="S25" s="20"/>
      <c r="T25" s="20"/>
      <c r="U25" s="20"/>
      <c r="V25" s="20"/>
      <c r="W25" s="20"/>
      <c r="X25" s="20"/>
      <c r="Y25" s="20"/>
      <c r="Z25" s="20"/>
    </row>
    <row r="26" ht="12.75" customHeight="1">
      <c r="A26" s="74" t="s">
        <v>129</v>
      </c>
      <c r="B26" s="75">
        <v>400.0</v>
      </c>
      <c r="C26" s="192" t="s">
        <v>489</v>
      </c>
      <c r="D26" s="74"/>
      <c r="E26" s="75">
        <v>400.0</v>
      </c>
      <c r="F26" s="77">
        <v>400.0</v>
      </c>
      <c r="G26" s="78" t="s">
        <v>130</v>
      </c>
      <c r="H26" s="79">
        <v>525.0</v>
      </c>
      <c r="I26" s="80" t="s">
        <v>490</v>
      </c>
      <c r="J26" s="81"/>
      <c r="K26" s="186">
        <v>525.0</v>
      </c>
      <c r="L26" s="187">
        <v>525.0</v>
      </c>
      <c r="M26" s="20"/>
      <c r="N26" s="20"/>
      <c r="O26" s="20"/>
      <c r="P26" s="20"/>
      <c r="Q26" s="20"/>
      <c r="R26" s="20"/>
      <c r="S26" s="20"/>
      <c r="T26" s="20"/>
      <c r="U26" s="20"/>
      <c r="V26" s="20"/>
      <c r="W26" s="20"/>
      <c r="X26" s="20"/>
      <c r="Y26" s="20"/>
      <c r="Z26" s="20"/>
    </row>
    <row r="27" ht="12.75" customHeight="1">
      <c r="A27" s="74" t="s">
        <v>131</v>
      </c>
      <c r="B27" s="85">
        <v>150.0</v>
      </c>
      <c r="C27" s="76" t="s">
        <v>491</v>
      </c>
      <c r="D27" s="74"/>
      <c r="E27" s="85">
        <v>150.0</v>
      </c>
      <c r="F27" s="77">
        <v>150.0</v>
      </c>
      <c r="G27" s="81" t="s">
        <v>133</v>
      </c>
      <c r="H27" s="79">
        <v>0.0</v>
      </c>
      <c r="I27" s="80" t="s">
        <v>488</v>
      </c>
      <c r="J27" s="81"/>
      <c r="K27" s="79">
        <v>0.0</v>
      </c>
      <c r="L27" s="82">
        <v>0.0</v>
      </c>
      <c r="M27" s="20"/>
      <c r="N27" s="20"/>
      <c r="O27" s="20"/>
      <c r="P27" s="20"/>
      <c r="Q27" s="20"/>
      <c r="R27" s="20"/>
      <c r="S27" s="20"/>
      <c r="T27" s="20"/>
      <c r="U27" s="20"/>
      <c r="V27" s="20"/>
      <c r="W27" s="20"/>
      <c r="X27" s="20"/>
      <c r="Y27" s="20"/>
      <c r="Z27" s="20"/>
    </row>
    <row r="28" ht="12.75" customHeight="1">
      <c r="A28" s="74" t="s">
        <v>134</v>
      </c>
      <c r="B28" s="86">
        <v>0.0</v>
      </c>
      <c r="C28" s="76" t="s">
        <v>488</v>
      </c>
      <c r="D28" s="74"/>
      <c r="E28" s="86">
        <v>0.0</v>
      </c>
      <c r="F28" s="84">
        <v>0.0</v>
      </c>
      <c r="G28" s="78" t="s">
        <v>135</v>
      </c>
      <c r="H28" s="87">
        <v>0.0</v>
      </c>
      <c r="I28" s="88"/>
      <c r="J28" s="81"/>
      <c r="K28" s="89"/>
      <c r="L28" s="90"/>
      <c r="M28" s="20"/>
      <c r="N28" s="20"/>
      <c r="O28" s="20"/>
      <c r="P28" s="20"/>
      <c r="Q28" s="20"/>
      <c r="R28" s="20"/>
      <c r="S28" s="20"/>
      <c r="T28" s="20"/>
      <c r="U28" s="20"/>
      <c r="V28" s="20"/>
      <c r="W28" s="20"/>
      <c r="X28" s="20"/>
      <c r="Y28" s="20"/>
      <c r="Z28" s="20"/>
    </row>
    <row r="29" ht="12.75" customHeight="1">
      <c r="A29" s="74"/>
      <c r="B29" s="74"/>
      <c r="C29" s="91"/>
      <c r="D29" s="74"/>
      <c r="E29" s="74"/>
      <c r="F29" s="92"/>
      <c r="G29" s="93" t="s">
        <v>298</v>
      </c>
      <c r="H29" s="89"/>
      <c r="I29" s="94" t="s">
        <v>492</v>
      </c>
      <c r="J29" s="81"/>
      <c r="K29" s="89"/>
      <c r="L29" s="90"/>
      <c r="M29" s="20"/>
      <c r="N29" s="20"/>
      <c r="O29" s="20"/>
      <c r="P29" s="20"/>
      <c r="Q29" s="20"/>
      <c r="R29" s="20"/>
      <c r="S29" s="20"/>
      <c r="T29" s="20"/>
      <c r="U29" s="20"/>
      <c r="V29" s="20"/>
      <c r="W29" s="20"/>
      <c r="X29" s="20"/>
      <c r="Y29" s="20"/>
      <c r="Z29" s="20"/>
    </row>
    <row r="30" ht="12.75" customHeight="1">
      <c r="A30" s="74" t="s">
        <v>137</v>
      </c>
      <c r="B30" s="75">
        <v>150.0</v>
      </c>
      <c r="C30" s="192" t="s">
        <v>493</v>
      </c>
      <c r="D30" s="74"/>
      <c r="E30" s="75">
        <v>150.0</v>
      </c>
      <c r="F30" s="77">
        <v>150.0</v>
      </c>
      <c r="G30" s="95" t="s">
        <v>138</v>
      </c>
      <c r="H30" s="79">
        <v>0.0</v>
      </c>
      <c r="I30" s="80"/>
      <c r="J30" s="81"/>
      <c r="K30" s="79">
        <v>0.0</v>
      </c>
      <c r="L30" s="82">
        <v>0.0</v>
      </c>
      <c r="M30" s="20"/>
      <c r="N30" s="20"/>
      <c r="O30" s="20"/>
      <c r="P30" s="20"/>
      <c r="Q30" s="20"/>
      <c r="R30" s="20"/>
      <c r="S30" s="20"/>
      <c r="T30" s="20"/>
      <c r="U30" s="20"/>
      <c r="V30" s="20"/>
      <c r="W30" s="20"/>
      <c r="X30" s="20"/>
      <c r="Y30" s="20"/>
      <c r="Z30" s="20"/>
    </row>
    <row r="31" ht="27.0" customHeight="1">
      <c r="A31" s="74" t="s">
        <v>139</v>
      </c>
      <c r="B31" s="83">
        <v>0.0</v>
      </c>
      <c r="C31" s="76" t="s">
        <v>488</v>
      </c>
      <c r="D31" s="74"/>
      <c r="E31" s="83">
        <v>0.0</v>
      </c>
      <c r="F31" s="84">
        <v>0.0</v>
      </c>
      <c r="G31" s="88" t="s">
        <v>140</v>
      </c>
      <c r="H31" s="87"/>
      <c r="I31" s="88"/>
      <c r="J31" s="81"/>
      <c r="K31" s="89"/>
      <c r="L31" s="90"/>
      <c r="M31" s="20"/>
      <c r="N31" s="20"/>
      <c r="O31" s="20"/>
      <c r="P31" s="20"/>
      <c r="Q31" s="20"/>
      <c r="R31" s="20"/>
      <c r="S31" s="20"/>
      <c r="T31" s="20"/>
      <c r="U31" s="20"/>
      <c r="V31" s="20"/>
      <c r="W31" s="20"/>
      <c r="X31" s="20"/>
      <c r="Y31" s="20"/>
      <c r="Z31" s="20"/>
    </row>
    <row r="32" ht="12.75" customHeight="1">
      <c r="A32" s="74" t="s">
        <v>141</v>
      </c>
      <c r="B32" s="83">
        <v>0.0</v>
      </c>
      <c r="C32" s="76" t="s">
        <v>488</v>
      </c>
      <c r="D32" s="74"/>
      <c r="E32" s="83">
        <v>0.0</v>
      </c>
      <c r="F32" s="84">
        <v>0.0</v>
      </c>
      <c r="G32" s="81" t="s">
        <v>115</v>
      </c>
      <c r="H32" s="79">
        <v>0.0</v>
      </c>
      <c r="I32" s="80" t="s">
        <v>488</v>
      </c>
      <c r="J32" s="81"/>
      <c r="K32" s="79">
        <v>0.0</v>
      </c>
      <c r="L32" s="82">
        <v>0.0</v>
      </c>
      <c r="M32" s="20"/>
      <c r="N32" s="20"/>
      <c r="O32" s="20"/>
      <c r="P32" s="20"/>
      <c r="Q32" s="20"/>
      <c r="R32" s="20"/>
      <c r="S32" s="20"/>
      <c r="T32" s="20"/>
      <c r="U32" s="20"/>
      <c r="V32" s="20"/>
      <c r="W32" s="20"/>
      <c r="X32" s="20"/>
      <c r="Y32" s="20"/>
      <c r="Z32" s="20"/>
    </row>
    <row r="33" ht="12.75" customHeight="1">
      <c r="A33" s="74" t="s">
        <v>142</v>
      </c>
      <c r="B33" s="83">
        <v>0.0</v>
      </c>
      <c r="C33" s="76" t="s">
        <v>488</v>
      </c>
      <c r="D33" s="74"/>
      <c r="E33" s="83">
        <v>0.0</v>
      </c>
      <c r="F33" s="84">
        <v>0.0</v>
      </c>
      <c r="G33" s="96" t="s">
        <v>143</v>
      </c>
      <c r="H33" s="89"/>
      <c r="I33" s="94"/>
      <c r="J33" s="96"/>
      <c r="K33" s="89"/>
      <c r="L33" s="90"/>
      <c r="M33" s="20"/>
      <c r="N33" s="20"/>
      <c r="O33" s="20"/>
      <c r="P33" s="20"/>
      <c r="Q33" s="20"/>
      <c r="R33" s="20"/>
      <c r="S33" s="20"/>
      <c r="T33" s="20"/>
      <c r="U33" s="20"/>
      <c r="V33" s="20"/>
      <c r="W33" s="20"/>
      <c r="X33" s="20"/>
      <c r="Y33" s="20"/>
      <c r="Z33" s="20"/>
    </row>
    <row r="34" ht="12.75" customHeight="1">
      <c r="A34" s="97" t="s">
        <v>144</v>
      </c>
      <c r="B34" s="98"/>
      <c r="C34" s="99"/>
      <c r="D34" s="97"/>
      <c r="E34" s="98"/>
      <c r="F34" s="100"/>
      <c r="G34" s="81" t="s">
        <v>117</v>
      </c>
      <c r="H34" s="87">
        <f>SUM(H24:H32)</f>
        <v>845</v>
      </c>
      <c r="I34" s="88"/>
      <c r="J34" s="81"/>
      <c r="K34" s="87">
        <f t="shared" ref="K34:L34" si="3">SUM(K24,K25,K26,K27,K30,K32)</f>
        <v>845</v>
      </c>
      <c r="L34" s="101">
        <f t="shared" si="3"/>
        <v>845</v>
      </c>
      <c r="M34" s="20"/>
      <c r="N34" s="20"/>
      <c r="O34" s="20"/>
      <c r="P34" s="20"/>
      <c r="Q34" s="20"/>
      <c r="R34" s="20"/>
      <c r="S34" s="20"/>
      <c r="T34" s="20"/>
      <c r="U34" s="20"/>
      <c r="V34" s="20"/>
      <c r="W34" s="20"/>
      <c r="X34" s="20"/>
      <c r="Y34" s="20"/>
      <c r="Z34" s="20"/>
    </row>
    <row r="35" ht="12.75" customHeight="1">
      <c r="A35" s="74" t="s">
        <v>115</v>
      </c>
      <c r="B35" s="83"/>
      <c r="C35" s="76" t="s">
        <v>488</v>
      </c>
      <c r="D35" s="74"/>
      <c r="E35" s="83">
        <v>0.0</v>
      </c>
      <c r="F35" s="84">
        <v>0.0</v>
      </c>
      <c r="G35" s="27" t="s">
        <v>145</v>
      </c>
      <c r="H35" s="27"/>
      <c r="I35" s="64"/>
      <c r="J35" s="27"/>
      <c r="K35" s="65"/>
      <c r="L35" s="66"/>
      <c r="M35" s="20"/>
      <c r="N35" s="20"/>
      <c r="O35" s="20"/>
      <c r="P35" s="20"/>
      <c r="Q35" s="20"/>
      <c r="R35" s="20"/>
      <c r="S35" s="20"/>
      <c r="T35" s="20"/>
      <c r="U35" s="20"/>
      <c r="V35" s="20"/>
      <c r="W35" s="20"/>
      <c r="X35" s="20"/>
      <c r="Y35" s="20"/>
      <c r="Z35" s="20"/>
    </row>
    <row r="36" ht="12.75" customHeight="1">
      <c r="A36" s="97" t="s">
        <v>146</v>
      </c>
      <c r="B36" s="97"/>
      <c r="C36" s="102"/>
      <c r="D36" s="97"/>
      <c r="E36" s="98"/>
      <c r="F36" s="100"/>
      <c r="G36" s="30" t="s">
        <v>147</v>
      </c>
      <c r="H36" s="30"/>
      <c r="I36" s="68"/>
      <c r="J36" s="30" t="s">
        <v>94</v>
      </c>
      <c r="K36" s="29"/>
      <c r="L36" s="70"/>
      <c r="M36" s="20"/>
      <c r="N36" s="20"/>
      <c r="O36" s="20"/>
      <c r="P36" s="20"/>
      <c r="Q36" s="20"/>
      <c r="R36" s="20"/>
      <c r="S36" s="20"/>
      <c r="T36" s="20"/>
      <c r="U36" s="20"/>
      <c r="V36" s="20"/>
      <c r="W36" s="20"/>
      <c r="X36" s="20"/>
      <c r="Y36" s="20"/>
      <c r="Z36" s="20"/>
    </row>
    <row r="37" ht="12.75" customHeight="1">
      <c r="A37" s="74" t="s">
        <v>117</v>
      </c>
      <c r="B37" s="103">
        <f>SUM(B24:B35)</f>
        <v>4085</v>
      </c>
      <c r="C37" s="104"/>
      <c r="D37" s="74"/>
      <c r="E37" s="103">
        <f t="shared" ref="E37:F37" si="4">SUM(E24:E36)</f>
        <v>1600</v>
      </c>
      <c r="F37" s="105">
        <f t="shared" si="4"/>
        <v>1600</v>
      </c>
      <c r="G37" s="30" t="s">
        <v>122</v>
      </c>
      <c r="H37" s="30"/>
      <c r="I37" s="68"/>
      <c r="J37" s="30"/>
      <c r="K37" s="29" t="s">
        <v>93</v>
      </c>
      <c r="L37" s="34" t="s">
        <v>92</v>
      </c>
      <c r="M37" s="20"/>
      <c r="N37" s="20"/>
      <c r="O37" s="20"/>
      <c r="P37" s="20"/>
      <c r="Q37" s="20"/>
      <c r="R37" s="20"/>
      <c r="S37" s="20"/>
      <c r="T37" s="20"/>
      <c r="U37" s="20"/>
      <c r="V37" s="20"/>
      <c r="W37" s="20"/>
      <c r="X37" s="20"/>
      <c r="Y37" s="20"/>
      <c r="Z37" s="20"/>
    </row>
    <row r="38" ht="12.75" customHeight="1">
      <c r="A38" s="63" t="s">
        <v>148</v>
      </c>
      <c r="B38" s="27"/>
      <c r="C38" s="64"/>
      <c r="D38" s="27"/>
      <c r="E38" s="27"/>
      <c r="F38" s="67"/>
      <c r="G38" s="72" t="s">
        <v>149</v>
      </c>
      <c r="H38" s="30" t="s">
        <v>97</v>
      </c>
      <c r="I38" s="68" t="s">
        <v>150</v>
      </c>
      <c r="J38" s="30"/>
      <c r="K38" s="29" t="s">
        <v>99</v>
      </c>
      <c r="L38" s="34" t="s">
        <v>100</v>
      </c>
      <c r="M38" s="20"/>
      <c r="N38" s="20"/>
      <c r="O38" s="20"/>
      <c r="P38" s="20"/>
      <c r="Q38" s="20"/>
      <c r="R38" s="20"/>
      <c r="S38" s="20"/>
      <c r="T38" s="20"/>
      <c r="U38" s="20"/>
      <c r="V38" s="20"/>
      <c r="W38" s="20"/>
      <c r="X38" s="20"/>
      <c r="Y38" s="20"/>
      <c r="Z38" s="20"/>
    </row>
    <row r="39" ht="12.75" customHeight="1">
      <c r="A39" s="30" t="s">
        <v>151</v>
      </c>
      <c r="B39" s="30"/>
      <c r="C39" s="68"/>
      <c r="D39" s="30"/>
      <c r="E39" s="30" t="s">
        <v>152</v>
      </c>
      <c r="F39" s="106" t="s">
        <v>153</v>
      </c>
      <c r="G39" s="107" t="s">
        <v>154</v>
      </c>
      <c r="H39" s="108">
        <v>0.0</v>
      </c>
      <c r="I39" s="109"/>
      <c r="J39" s="110"/>
      <c r="K39" s="108">
        <v>0.0</v>
      </c>
      <c r="L39" s="111">
        <v>0.0</v>
      </c>
      <c r="M39" s="20"/>
      <c r="N39" s="20"/>
      <c r="O39" s="20"/>
      <c r="P39" s="20"/>
      <c r="Q39" s="20"/>
      <c r="R39" s="20"/>
      <c r="S39" s="20"/>
      <c r="T39" s="20"/>
      <c r="U39" s="20"/>
      <c r="V39" s="20"/>
      <c r="W39" s="20"/>
      <c r="X39" s="20"/>
      <c r="Y39" s="20"/>
      <c r="Z39" s="20"/>
    </row>
    <row r="40" ht="12.75" customHeight="1">
      <c r="A40" s="30" t="s">
        <v>155</v>
      </c>
      <c r="B40" s="30"/>
      <c r="C40" s="68"/>
      <c r="D40" s="30"/>
      <c r="E40" s="30"/>
      <c r="F40" s="106"/>
      <c r="G40" s="112" t="s">
        <v>156</v>
      </c>
      <c r="H40" s="108">
        <v>0.0</v>
      </c>
      <c r="I40" s="109"/>
      <c r="J40" s="110"/>
      <c r="K40" s="108">
        <v>0.0</v>
      </c>
      <c r="L40" s="111">
        <v>0.0</v>
      </c>
      <c r="M40" s="20"/>
      <c r="N40" s="20"/>
      <c r="O40" s="20"/>
      <c r="P40" s="20"/>
      <c r="Q40" s="20"/>
      <c r="R40" s="20"/>
      <c r="S40" s="20"/>
      <c r="T40" s="20"/>
      <c r="U40" s="20"/>
      <c r="V40" s="20"/>
      <c r="W40" s="20"/>
      <c r="X40" s="20"/>
      <c r="Y40" s="20"/>
      <c r="Z40" s="20"/>
    </row>
    <row r="41" ht="12.75" customHeight="1">
      <c r="A41" s="113" t="s">
        <v>157</v>
      </c>
      <c r="B41" s="30" t="s">
        <v>97</v>
      </c>
      <c r="C41" s="68" t="s">
        <v>150</v>
      </c>
      <c r="D41" s="72"/>
      <c r="E41" s="29" t="s">
        <v>99</v>
      </c>
      <c r="F41" s="34" t="s">
        <v>100</v>
      </c>
      <c r="G41" s="112" t="s">
        <v>158</v>
      </c>
      <c r="H41" s="108">
        <v>0.0</v>
      </c>
      <c r="I41" s="109"/>
      <c r="J41" s="110"/>
      <c r="K41" s="108">
        <v>0.0</v>
      </c>
      <c r="L41" s="111">
        <v>0.0</v>
      </c>
      <c r="M41" s="20"/>
      <c r="N41" s="20"/>
      <c r="O41" s="20"/>
      <c r="P41" s="20"/>
      <c r="Q41" s="20"/>
      <c r="R41" s="20"/>
      <c r="S41" s="20"/>
      <c r="T41" s="20"/>
      <c r="U41" s="20"/>
      <c r="V41" s="20"/>
      <c r="W41" s="20"/>
      <c r="X41" s="20"/>
      <c r="Y41" s="20"/>
      <c r="Z41" s="20"/>
    </row>
    <row r="42" ht="13.5" customHeight="1">
      <c r="A42" s="114" t="s">
        <v>159</v>
      </c>
      <c r="B42" s="115">
        <v>0.0</v>
      </c>
      <c r="C42" s="116"/>
      <c r="D42" s="117"/>
      <c r="E42" s="118"/>
      <c r="F42" s="118"/>
      <c r="G42" s="119" t="s">
        <v>160</v>
      </c>
      <c r="H42" s="108">
        <v>0.0</v>
      </c>
      <c r="I42" s="109"/>
      <c r="J42" s="110"/>
      <c r="K42" s="108">
        <v>0.0</v>
      </c>
      <c r="L42" s="111">
        <v>0.0</v>
      </c>
      <c r="M42" s="20"/>
      <c r="N42" s="20"/>
      <c r="O42" s="20"/>
      <c r="P42" s="20"/>
      <c r="Q42" s="20"/>
      <c r="R42" s="20"/>
      <c r="S42" s="20"/>
      <c r="T42" s="20"/>
      <c r="U42" s="20"/>
      <c r="V42" s="20"/>
      <c r="W42" s="20"/>
      <c r="X42" s="20"/>
      <c r="Y42" s="20"/>
      <c r="Z42" s="20"/>
    </row>
    <row r="43" ht="12.75" customHeight="1">
      <c r="A43" s="114" t="s">
        <v>161</v>
      </c>
      <c r="B43" s="115">
        <v>0.0</v>
      </c>
      <c r="C43" s="116" t="s">
        <v>162</v>
      </c>
      <c r="D43" s="117"/>
      <c r="E43" s="118"/>
      <c r="F43" s="118"/>
      <c r="G43" s="119" t="s">
        <v>163</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164</v>
      </c>
      <c r="B44" s="115">
        <v>0.0</v>
      </c>
      <c r="C44" s="120" t="s">
        <v>165</v>
      </c>
      <c r="D44" s="117"/>
      <c r="E44" s="118"/>
      <c r="F44" s="118"/>
      <c r="G44" s="121" t="s">
        <v>166</v>
      </c>
      <c r="H44" s="108">
        <v>0.0</v>
      </c>
      <c r="I44" s="109"/>
      <c r="J44" s="110"/>
      <c r="K44" s="108">
        <v>0.0</v>
      </c>
      <c r="L44" s="111">
        <v>0.0</v>
      </c>
      <c r="M44" s="20"/>
      <c r="N44" s="20"/>
      <c r="O44" s="20"/>
      <c r="P44" s="20"/>
      <c r="Q44" s="20"/>
      <c r="R44" s="20"/>
      <c r="S44" s="20"/>
      <c r="T44" s="20"/>
      <c r="U44" s="20"/>
      <c r="V44" s="20"/>
      <c r="W44" s="20"/>
      <c r="X44" s="20"/>
      <c r="Y44" s="20"/>
      <c r="Z44" s="20"/>
    </row>
    <row r="45" ht="15.75" customHeight="1">
      <c r="A45" s="114" t="s">
        <v>167</v>
      </c>
      <c r="B45" s="122">
        <v>0.0</v>
      </c>
      <c r="C45" s="120"/>
      <c r="D45" s="117"/>
      <c r="E45" s="122">
        <v>0.0</v>
      </c>
      <c r="F45" s="123">
        <v>0.0</v>
      </c>
      <c r="G45" s="112" t="s">
        <v>117</v>
      </c>
      <c r="H45" s="124">
        <f>SUM(H39:H44)</f>
        <v>0</v>
      </c>
      <c r="I45" s="112"/>
      <c r="J45" s="110"/>
      <c r="K45" s="124">
        <f t="shared" ref="K45:L45" si="5">SUM(K39,K40,K41,K42,K43,K44)</f>
        <v>0</v>
      </c>
      <c r="L45" s="125">
        <f t="shared" si="5"/>
        <v>0</v>
      </c>
      <c r="M45" s="20"/>
      <c r="N45" s="20"/>
      <c r="O45" s="20"/>
      <c r="P45" s="20"/>
      <c r="Q45" s="20"/>
      <c r="R45" s="20"/>
      <c r="S45" s="20"/>
      <c r="T45" s="20"/>
      <c r="U45" s="20"/>
      <c r="V45" s="20"/>
      <c r="W45" s="20"/>
      <c r="X45" s="20"/>
      <c r="Y45" s="20"/>
      <c r="Z45" s="20"/>
    </row>
    <row r="46" ht="15.0" customHeight="1">
      <c r="A46" s="114" t="s">
        <v>168</v>
      </c>
      <c r="B46" s="122">
        <v>0.0</v>
      </c>
      <c r="C46" s="120"/>
      <c r="D46" s="117"/>
      <c r="E46" s="122">
        <v>0.0</v>
      </c>
      <c r="F46" s="123">
        <v>0.0</v>
      </c>
      <c r="G46" s="27" t="s">
        <v>169</v>
      </c>
      <c r="H46" s="27"/>
      <c r="I46" s="64"/>
      <c r="J46" s="27"/>
      <c r="K46" s="65"/>
      <c r="L46" s="66"/>
      <c r="M46" s="20"/>
      <c r="N46" s="20"/>
      <c r="O46" s="20"/>
      <c r="P46" s="20"/>
      <c r="Q46" s="20"/>
      <c r="R46" s="20"/>
      <c r="S46" s="20"/>
      <c r="T46" s="20"/>
      <c r="U46" s="20"/>
      <c r="V46" s="20"/>
      <c r="W46" s="20"/>
      <c r="X46" s="20"/>
      <c r="Y46" s="20"/>
      <c r="Z46" s="20"/>
    </row>
    <row r="47" ht="13.5" customHeight="1">
      <c r="A47" s="114" t="s">
        <v>170</v>
      </c>
      <c r="B47" s="118"/>
      <c r="C47" s="114"/>
      <c r="D47" s="117"/>
      <c r="E47" s="118"/>
      <c r="F47" s="114"/>
      <c r="G47" s="126" t="s">
        <v>171</v>
      </c>
      <c r="H47" s="30"/>
      <c r="I47" s="68"/>
      <c r="J47" s="30"/>
      <c r="K47" s="69"/>
      <c r="L47" s="70"/>
      <c r="M47" s="20"/>
      <c r="N47" s="20"/>
      <c r="O47" s="20"/>
      <c r="P47" s="20"/>
      <c r="Q47" s="20"/>
      <c r="R47" s="20"/>
      <c r="S47" s="20"/>
      <c r="T47" s="20"/>
      <c r="U47" s="20"/>
      <c r="V47" s="20"/>
      <c r="W47" s="20"/>
      <c r="X47" s="20"/>
      <c r="Y47" s="20"/>
      <c r="Z47" s="20"/>
    </row>
    <row r="48" ht="13.5" customHeight="1">
      <c r="A48" s="114" t="s">
        <v>172</v>
      </c>
      <c r="B48" s="118"/>
      <c r="C48" s="114"/>
      <c r="D48" s="117"/>
      <c r="E48" s="118"/>
      <c r="F48" s="114"/>
      <c r="G48" s="127" t="s">
        <v>173</v>
      </c>
      <c r="H48" s="72"/>
      <c r="I48" s="128"/>
      <c r="J48" s="72"/>
      <c r="K48" s="69"/>
      <c r="L48" s="70"/>
      <c r="M48" s="20"/>
      <c r="N48" s="20"/>
      <c r="O48" s="20"/>
      <c r="P48" s="20"/>
      <c r="Q48" s="20"/>
      <c r="R48" s="20"/>
      <c r="S48" s="20"/>
      <c r="T48" s="20"/>
      <c r="U48" s="20"/>
      <c r="V48" s="20"/>
      <c r="W48" s="20"/>
      <c r="X48" s="20"/>
      <c r="Y48" s="20"/>
      <c r="Z48" s="20"/>
    </row>
    <row r="49" ht="12.0" customHeight="1">
      <c r="A49" s="114" t="s">
        <v>174</v>
      </c>
      <c r="B49" s="118"/>
      <c r="C49" s="114"/>
      <c r="D49" s="117"/>
      <c r="E49" s="129"/>
      <c r="F49" s="130"/>
      <c r="G49" s="30" t="s">
        <v>122</v>
      </c>
      <c r="H49" s="30"/>
      <c r="I49" s="68" t="s">
        <v>175</v>
      </c>
      <c r="J49" s="30" t="s">
        <v>94</v>
      </c>
      <c r="K49" s="29" t="s">
        <v>93</v>
      </c>
      <c r="L49" s="34" t="s">
        <v>92</v>
      </c>
      <c r="M49" s="20"/>
      <c r="N49" s="20"/>
      <c r="O49" s="20"/>
      <c r="P49" s="20"/>
      <c r="Q49" s="20"/>
      <c r="R49" s="20"/>
      <c r="S49" s="20"/>
      <c r="T49" s="20"/>
      <c r="U49" s="20"/>
      <c r="V49" s="20"/>
      <c r="W49" s="20"/>
      <c r="X49" s="20"/>
      <c r="Y49" s="20"/>
      <c r="Z49" s="20"/>
    </row>
    <row r="50" ht="12.75" customHeight="1">
      <c r="A50" s="117" t="s">
        <v>117</v>
      </c>
      <c r="B50" s="118">
        <f>SUM(B42:B46)</f>
        <v>0</v>
      </c>
      <c r="C50" s="114"/>
      <c r="D50" s="117"/>
      <c r="E50" s="118">
        <f t="shared" ref="E50:F50" si="6">SUM(E45,E46)</f>
        <v>0</v>
      </c>
      <c r="F50" s="131">
        <f t="shared" si="6"/>
        <v>0</v>
      </c>
      <c r="G50" s="132" t="s">
        <v>176</v>
      </c>
      <c r="H50" s="30" t="s">
        <v>97</v>
      </c>
      <c r="I50" s="68" t="s">
        <v>150</v>
      </c>
      <c r="J50" s="72"/>
      <c r="K50" s="29" t="s">
        <v>99</v>
      </c>
      <c r="L50" s="34" t="s">
        <v>100</v>
      </c>
      <c r="M50" s="20"/>
      <c r="N50" s="20"/>
      <c r="O50" s="20"/>
      <c r="P50" s="20"/>
      <c r="Q50" s="20"/>
      <c r="R50" s="20"/>
      <c r="S50" s="20"/>
      <c r="T50" s="20"/>
      <c r="U50" s="20"/>
      <c r="V50" s="20"/>
      <c r="W50" s="20"/>
      <c r="X50" s="20"/>
      <c r="Y50" s="20"/>
      <c r="Z50" s="20"/>
    </row>
    <row r="51" ht="12.75" customHeight="1">
      <c r="A51" s="63" t="s">
        <v>177</v>
      </c>
      <c r="B51" s="27"/>
      <c r="C51" s="64"/>
      <c r="D51" s="27"/>
      <c r="E51" s="65"/>
      <c r="F51" s="66"/>
      <c r="G51" s="133" t="s">
        <v>178</v>
      </c>
      <c r="H51" s="134">
        <v>0.0</v>
      </c>
      <c r="I51" s="135"/>
      <c r="J51" s="136"/>
      <c r="K51" s="134">
        <v>0.0</v>
      </c>
      <c r="L51" s="137">
        <v>0.0</v>
      </c>
      <c r="M51" s="20"/>
      <c r="N51" s="20"/>
      <c r="O51" s="20"/>
      <c r="P51" s="20"/>
      <c r="Q51" s="20"/>
      <c r="R51" s="20"/>
      <c r="S51" s="20"/>
      <c r="T51" s="20"/>
      <c r="U51" s="20"/>
      <c r="V51" s="20"/>
      <c r="W51" s="20"/>
      <c r="X51" s="20"/>
      <c r="Y51" s="20"/>
      <c r="Z51" s="20"/>
    </row>
    <row r="52" ht="12.75" customHeight="1">
      <c r="A52" s="30" t="s">
        <v>171</v>
      </c>
      <c r="B52" s="30"/>
      <c r="C52" s="68"/>
      <c r="D52" s="30"/>
      <c r="E52" s="69"/>
      <c r="F52" s="70"/>
      <c r="G52" s="133" t="s">
        <v>179</v>
      </c>
      <c r="H52" s="134">
        <v>0.0</v>
      </c>
      <c r="I52" s="135"/>
      <c r="J52" s="136"/>
      <c r="K52" s="134">
        <v>0.0</v>
      </c>
      <c r="L52" s="137">
        <v>0.0</v>
      </c>
      <c r="M52" s="20"/>
      <c r="N52" s="20"/>
      <c r="O52" s="20"/>
      <c r="P52" s="20"/>
      <c r="Q52" s="20"/>
      <c r="R52" s="20"/>
      <c r="S52" s="20"/>
      <c r="T52" s="20"/>
      <c r="U52" s="20"/>
      <c r="V52" s="20"/>
      <c r="W52" s="20"/>
      <c r="X52" s="20"/>
      <c r="Y52" s="20"/>
      <c r="Z52" s="20"/>
    </row>
    <row r="53" ht="12.75" customHeight="1">
      <c r="A53" s="132" t="s">
        <v>173</v>
      </c>
      <c r="B53" s="72"/>
      <c r="C53" s="128"/>
      <c r="D53" s="72"/>
      <c r="E53" s="69"/>
      <c r="F53" s="70"/>
      <c r="G53" s="133" t="s">
        <v>180</v>
      </c>
      <c r="H53" s="134">
        <v>0.0</v>
      </c>
      <c r="I53" s="135"/>
      <c r="J53" s="136"/>
      <c r="K53" s="134">
        <v>0.0</v>
      </c>
      <c r="L53" s="137">
        <v>0.0</v>
      </c>
      <c r="M53" s="20"/>
      <c r="N53" s="20"/>
      <c r="O53" s="20"/>
      <c r="P53" s="20"/>
      <c r="Q53" s="20"/>
      <c r="R53" s="20"/>
      <c r="S53" s="20"/>
      <c r="T53" s="20"/>
      <c r="U53" s="20"/>
      <c r="V53" s="20"/>
      <c r="W53" s="20"/>
      <c r="X53" s="20"/>
      <c r="Y53" s="20"/>
      <c r="Z53" s="20"/>
    </row>
    <row r="54" ht="12.75" customHeight="1">
      <c r="A54" s="30" t="s">
        <v>155</v>
      </c>
      <c r="B54" s="72"/>
      <c r="C54" s="68" t="s">
        <v>175</v>
      </c>
      <c r="D54" s="30" t="s">
        <v>94</v>
      </c>
      <c r="E54" s="29" t="s">
        <v>93</v>
      </c>
      <c r="F54" s="34" t="s">
        <v>92</v>
      </c>
      <c r="G54" s="133" t="s">
        <v>181</v>
      </c>
      <c r="H54" s="134">
        <v>0.0</v>
      </c>
      <c r="I54" s="135"/>
      <c r="J54" s="136"/>
      <c r="K54" s="134">
        <v>0.0</v>
      </c>
      <c r="L54" s="137">
        <v>0.0</v>
      </c>
      <c r="M54" s="20"/>
      <c r="N54" s="20"/>
      <c r="O54" s="20"/>
      <c r="P54" s="20"/>
      <c r="Q54" s="20"/>
      <c r="R54" s="20"/>
      <c r="S54" s="20"/>
      <c r="T54" s="20"/>
      <c r="U54" s="20"/>
      <c r="V54" s="20"/>
      <c r="W54" s="20"/>
      <c r="X54" s="20"/>
      <c r="Y54" s="20"/>
      <c r="Z54" s="20"/>
    </row>
    <row r="55" ht="25.5" customHeight="1">
      <c r="A55" s="132" t="s">
        <v>176</v>
      </c>
      <c r="B55" s="138" t="s">
        <v>97</v>
      </c>
      <c r="C55" s="68" t="s">
        <v>150</v>
      </c>
      <c r="D55" s="72"/>
      <c r="E55" s="29" t="s">
        <v>99</v>
      </c>
      <c r="F55" s="34" t="s">
        <v>100</v>
      </c>
      <c r="G55" s="133" t="s">
        <v>182</v>
      </c>
      <c r="H55" s="134">
        <v>0.0</v>
      </c>
      <c r="I55" s="135"/>
      <c r="J55" s="136"/>
      <c r="K55" s="134">
        <v>0.0</v>
      </c>
      <c r="L55" s="137">
        <v>0.0</v>
      </c>
      <c r="M55" s="20"/>
      <c r="N55" s="20"/>
      <c r="O55" s="20"/>
      <c r="P55" s="20"/>
      <c r="Q55" s="20"/>
      <c r="R55" s="20"/>
      <c r="S55" s="20"/>
      <c r="T55" s="20"/>
      <c r="U55" s="20"/>
      <c r="V55" s="20"/>
      <c r="W55" s="20"/>
      <c r="X55" s="20"/>
      <c r="Y55" s="20"/>
      <c r="Z55" s="20"/>
    </row>
    <row r="56" ht="12.75" customHeight="1">
      <c r="A56" s="139" t="s">
        <v>178</v>
      </c>
      <c r="B56" s="140">
        <v>0.0</v>
      </c>
      <c r="C56" s="141"/>
      <c r="D56" s="142"/>
      <c r="E56" s="140">
        <v>0.0</v>
      </c>
      <c r="F56" s="143">
        <v>0.0</v>
      </c>
      <c r="G56" s="144" t="s">
        <v>115</v>
      </c>
      <c r="H56" s="134">
        <v>0.0</v>
      </c>
      <c r="I56" s="135"/>
      <c r="J56" s="136"/>
      <c r="K56" s="134">
        <v>0.0</v>
      </c>
      <c r="L56" s="137">
        <v>0.0</v>
      </c>
      <c r="M56" s="20"/>
      <c r="N56" s="20"/>
      <c r="O56" s="20"/>
      <c r="P56" s="20"/>
      <c r="Q56" s="20"/>
      <c r="R56" s="20"/>
      <c r="S56" s="20"/>
      <c r="T56" s="20"/>
      <c r="U56" s="20"/>
      <c r="V56" s="20"/>
      <c r="W56" s="20"/>
      <c r="X56" s="20"/>
      <c r="Y56" s="20"/>
      <c r="Z56" s="20"/>
    </row>
    <row r="57" ht="25.5" customHeight="1">
      <c r="A57" s="139" t="s">
        <v>179</v>
      </c>
      <c r="B57" s="140">
        <v>0.0</v>
      </c>
      <c r="C57" s="141"/>
      <c r="D57" s="142"/>
      <c r="E57" s="140">
        <v>0.0</v>
      </c>
      <c r="F57" s="143">
        <v>0.0</v>
      </c>
      <c r="G57" s="145" t="s">
        <v>146</v>
      </c>
      <c r="H57" s="146"/>
      <c r="I57" s="145"/>
      <c r="J57" s="146"/>
      <c r="K57" s="147"/>
      <c r="L57" s="148"/>
      <c r="M57" s="20"/>
      <c r="N57" s="20"/>
      <c r="O57" s="20"/>
      <c r="P57" s="20"/>
      <c r="Q57" s="20"/>
      <c r="R57" s="20"/>
      <c r="S57" s="20"/>
      <c r="T57" s="20"/>
      <c r="U57" s="20"/>
      <c r="V57" s="20"/>
      <c r="W57" s="20"/>
      <c r="X57" s="20"/>
      <c r="Y57" s="20"/>
      <c r="Z57" s="20"/>
    </row>
    <row r="58" ht="12.75" customHeight="1">
      <c r="A58" s="139" t="s">
        <v>180</v>
      </c>
      <c r="B58" s="140">
        <v>0.0</v>
      </c>
      <c r="C58" s="141"/>
      <c r="D58" s="142"/>
      <c r="E58" s="140">
        <v>0.0</v>
      </c>
      <c r="F58" s="143">
        <v>0.0</v>
      </c>
      <c r="G58" s="149" t="s">
        <v>117</v>
      </c>
      <c r="H58" s="150">
        <f>SUM(H51:H56)</f>
        <v>0</v>
      </c>
      <c r="I58" s="151"/>
      <c r="J58" s="152"/>
      <c r="K58" s="150">
        <f t="shared" ref="K58:L58" si="7">SUM(K51,K52,K53,K54,K55,K56)</f>
        <v>0</v>
      </c>
      <c r="L58" s="153">
        <f t="shared" si="7"/>
        <v>0</v>
      </c>
      <c r="M58" s="20"/>
      <c r="N58" s="20"/>
      <c r="O58" s="20"/>
      <c r="P58" s="20"/>
      <c r="Q58" s="20"/>
      <c r="R58" s="20"/>
      <c r="S58" s="20"/>
      <c r="T58" s="20"/>
      <c r="U58" s="20"/>
      <c r="V58" s="20"/>
      <c r="W58" s="20"/>
      <c r="X58" s="20"/>
      <c r="Y58" s="20"/>
      <c r="Z58" s="20"/>
    </row>
    <row r="59" ht="12.75" customHeight="1">
      <c r="A59" s="139" t="s">
        <v>183</v>
      </c>
      <c r="B59" s="140">
        <v>0.0</v>
      </c>
      <c r="C59" s="141"/>
      <c r="D59" s="142"/>
      <c r="E59" s="140">
        <v>0.0</v>
      </c>
      <c r="F59" s="143">
        <v>0.0</v>
      </c>
      <c r="G59" s="154" t="s">
        <v>184</v>
      </c>
      <c r="H59" s="20"/>
      <c r="I59" s="20"/>
      <c r="J59" s="20"/>
      <c r="K59" s="20"/>
      <c r="L59" s="20"/>
      <c r="M59" s="20"/>
      <c r="N59" s="20"/>
      <c r="O59" s="20"/>
      <c r="P59" s="20"/>
      <c r="Q59" s="20"/>
      <c r="R59" s="20"/>
      <c r="S59" s="20"/>
      <c r="T59" s="20"/>
      <c r="U59" s="20"/>
      <c r="V59" s="20"/>
      <c r="W59" s="20"/>
      <c r="X59" s="20"/>
      <c r="Y59" s="20"/>
      <c r="Z59" s="20"/>
    </row>
    <row r="60" ht="12.75" customHeight="1">
      <c r="A60" s="139" t="s">
        <v>182</v>
      </c>
      <c r="B60" s="140">
        <v>0.0</v>
      </c>
      <c r="C60" s="141"/>
      <c r="D60" s="142"/>
      <c r="E60" s="140">
        <v>0.0</v>
      </c>
      <c r="F60" s="143">
        <v>0.0</v>
      </c>
      <c r="G60" s="155"/>
      <c r="H60" s="20"/>
      <c r="I60" s="20"/>
      <c r="J60" s="20"/>
      <c r="K60" s="20"/>
      <c r="L60" s="20"/>
      <c r="M60" s="20"/>
      <c r="N60" s="20"/>
      <c r="O60" s="20"/>
      <c r="P60" s="20"/>
      <c r="Q60" s="20"/>
      <c r="R60" s="20"/>
      <c r="S60" s="20"/>
      <c r="T60" s="20"/>
      <c r="U60" s="20"/>
      <c r="V60" s="20"/>
      <c r="W60" s="20"/>
      <c r="X60" s="20"/>
      <c r="Y60" s="20"/>
      <c r="Z60" s="20"/>
    </row>
    <row r="61" ht="12.75" customHeight="1">
      <c r="A61" s="156" t="s">
        <v>115</v>
      </c>
      <c r="B61" s="140">
        <v>0.0</v>
      </c>
      <c r="C61" s="141"/>
      <c r="D61" s="142"/>
      <c r="E61" s="140">
        <v>0.0</v>
      </c>
      <c r="F61" s="143">
        <v>0.0</v>
      </c>
      <c r="G61" s="157"/>
      <c r="H61" s="20"/>
      <c r="I61" s="20"/>
      <c r="J61" s="20"/>
      <c r="K61" s="20"/>
      <c r="L61" s="20"/>
      <c r="M61" s="20"/>
      <c r="N61" s="20"/>
      <c r="O61" s="20"/>
      <c r="P61" s="20"/>
      <c r="Q61" s="20"/>
      <c r="R61" s="20"/>
      <c r="S61" s="20"/>
      <c r="T61" s="20"/>
      <c r="U61" s="20"/>
      <c r="V61" s="20"/>
      <c r="W61" s="20"/>
      <c r="X61" s="20"/>
      <c r="Y61" s="20"/>
      <c r="Z61" s="20"/>
    </row>
    <row r="62" ht="12.75" customHeight="1">
      <c r="A62" s="158" t="s">
        <v>146</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117</v>
      </c>
      <c r="B63" s="163">
        <f>SUM(H56:H62)</f>
        <v>0</v>
      </c>
      <c r="C63" s="164"/>
      <c r="D63" s="142"/>
      <c r="E63" s="163">
        <f t="shared" ref="E63:F63" si="8">SUM(E56,E57,E58,E59,E60,E61)</f>
        <v>0</v>
      </c>
      <c r="F63" s="165">
        <f t="shared" si="8"/>
        <v>0</v>
      </c>
      <c r="G63" s="157"/>
      <c r="H63" s="20"/>
      <c r="I63" s="20"/>
      <c r="J63" s="20"/>
      <c r="K63" s="20"/>
      <c r="L63" s="20"/>
      <c r="M63" s="20"/>
      <c r="N63" s="20"/>
      <c r="O63" s="20"/>
      <c r="P63" s="20"/>
      <c r="Q63" s="20"/>
      <c r="R63" s="20"/>
      <c r="S63" s="20"/>
      <c r="T63" s="20"/>
      <c r="U63" s="20"/>
      <c r="V63" s="20"/>
      <c r="W63" s="20"/>
      <c r="X63" s="20"/>
      <c r="Y63" s="20"/>
      <c r="Z63" s="20"/>
    </row>
    <row r="64" ht="12.75" customHeight="1">
      <c r="A64" s="63" t="s">
        <v>185</v>
      </c>
      <c r="B64" s="27"/>
      <c r="C64" s="27"/>
      <c r="D64" s="67"/>
      <c r="E64" s="166">
        <f t="shared" ref="E64:F64" si="9">SUM(E20,K20,K34,E50,K45,E63,K58)</f>
        <v>845</v>
      </c>
      <c r="F64" s="167">
        <f t="shared" si="9"/>
        <v>845</v>
      </c>
      <c r="G64" s="157"/>
      <c r="H64" s="20"/>
      <c r="I64" s="20"/>
      <c r="J64" s="20"/>
      <c r="K64" s="20"/>
      <c r="L64" s="20"/>
      <c r="M64" s="20"/>
      <c r="N64" s="20"/>
      <c r="O64" s="20"/>
      <c r="P64" s="20"/>
      <c r="Q64" s="20"/>
      <c r="R64" s="20"/>
      <c r="S64" s="20"/>
      <c r="T64" s="20"/>
      <c r="U64" s="20"/>
      <c r="V64" s="20"/>
      <c r="W64" s="20"/>
      <c r="X64" s="20"/>
      <c r="Y64" s="20"/>
      <c r="Z64" s="20"/>
    </row>
    <row r="65" ht="12.75" customHeight="1">
      <c r="A65" s="25" t="s">
        <v>186</v>
      </c>
      <c r="B65" s="25"/>
      <c r="C65" s="25"/>
      <c r="D65" s="168"/>
      <c r="E65" s="166">
        <f t="shared" ref="E65:F65" si="10">E37</f>
        <v>1600</v>
      </c>
      <c r="F65" s="167">
        <f t="shared" si="10"/>
        <v>1600</v>
      </c>
      <c r="G65" s="169"/>
      <c r="H65" s="20"/>
      <c r="I65" s="20"/>
      <c r="J65" s="20"/>
      <c r="K65" s="20"/>
      <c r="L65" s="20"/>
      <c r="M65" s="20"/>
      <c r="N65" s="20"/>
      <c r="O65" s="20"/>
      <c r="P65" s="20"/>
      <c r="Q65" s="20"/>
      <c r="R65" s="20"/>
      <c r="S65" s="20"/>
      <c r="T65" s="20"/>
      <c r="U65" s="20"/>
      <c r="V65" s="20"/>
      <c r="W65" s="20"/>
      <c r="X65" s="20"/>
      <c r="Y65" s="20"/>
      <c r="Z65" s="20"/>
    </row>
    <row r="66" ht="12.75" customHeight="1">
      <c r="A66" s="24" t="s">
        <v>187</v>
      </c>
      <c r="B66" s="25"/>
      <c r="C66" s="25"/>
      <c r="D66" s="25"/>
      <c r="E66" s="167">
        <f t="shared" ref="E66:F66" si="11">SUM(E64:E65)</f>
        <v>2445</v>
      </c>
      <c r="F66" s="167">
        <f t="shared" si="11"/>
        <v>2445</v>
      </c>
      <c r="G66" s="20"/>
      <c r="H66" s="20"/>
      <c r="I66" s="20"/>
      <c r="J66" s="20"/>
      <c r="K66" s="20"/>
      <c r="L66" s="20"/>
      <c r="M66" s="20"/>
      <c r="N66" s="20"/>
      <c r="O66" s="20"/>
      <c r="P66" s="20"/>
      <c r="Q66" s="20"/>
      <c r="R66" s="20"/>
      <c r="S66" s="20"/>
      <c r="T66" s="20"/>
      <c r="U66" s="20"/>
      <c r="V66" s="20"/>
      <c r="W66" s="20"/>
      <c r="X66" s="20"/>
      <c r="Y66" s="20"/>
      <c r="Z66" s="20"/>
    </row>
    <row r="67" ht="12.75" customHeight="1">
      <c r="A67" s="25" t="s">
        <v>188</v>
      </c>
      <c r="B67" s="25"/>
      <c r="C67" s="25"/>
      <c r="D67" s="25"/>
      <c r="E67" s="170" t="s">
        <v>189</v>
      </c>
      <c r="F67" s="171" t="s">
        <v>190</v>
      </c>
      <c r="G67" s="172" t="s">
        <v>191</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192</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7" t="s">
        <v>494</v>
      </c>
      <c r="B1" s="18" t="s">
        <v>495</v>
      </c>
      <c r="C1" s="18" t="s">
        <v>78</v>
      </c>
      <c r="D1" s="18" t="s">
        <v>496</v>
      </c>
      <c r="E1" s="18" t="s">
        <v>197</v>
      </c>
      <c r="F1" s="18" t="s">
        <v>81</v>
      </c>
      <c r="G1" s="19" t="s">
        <v>497</v>
      </c>
      <c r="H1" s="20"/>
      <c r="I1" s="20"/>
      <c r="J1" s="20"/>
      <c r="K1" s="21" t="s">
        <v>498</v>
      </c>
      <c r="L1" s="22"/>
      <c r="M1" s="20"/>
      <c r="N1" s="23"/>
      <c r="O1" s="20"/>
      <c r="P1" s="20"/>
      <c r="Q1" s="20"/>
      <c r="R1" s="20"/>
      <c r="S1" s="20"/>
      <c r="T1" s="20"/>
      <c r="U1" s="20"/>
      <c r="V1" s="20"/>
      <c r="W1" s="20"/>
      <c r="X1" s="20"/>
      <c r="Y1" s="20"/>
      <c r="Z1" s="20"/>
    </row>
    <row r="2" ht="12.75" customHeight="1">
      <c r="A2" s="24" t="s">
        <v>499</v>
      </c>
      <c r="B2" s="25"/>
      <c r="C2" s="25"/>
      <c r="D2" s="25"/>
      <c r="E2" s="26"/>
      <c r="F2" s="26"/>
      <c r="G2" s="25" t="s">
        <v>85</v>
      </c>
      <c r="H2" s="27"/>
      <c r="I2" s="27"/>
      <c r="J2" s="27"/>
      <c r="K2" s="26"/>
      <c r="L2" s="28"/>
      <c r="M2" s="20"/>
      <c r="N2" s="20"/>
      <c r="O2" s="20"/>
      <c r="P2" s="20"/>
      <c r="Q2" s="20"/>
      <c r="R2" s="20"/>
      <c r="S2" s="20"/>
      <c r="T2" s="20"/>
      <c r="U2" s="20"/>
      <c r="V2" s="20"/>
      <c r="W2" s="20"/>
      <c r="X2" s="20"/>
      <c r="Y2" s="20"/>
      <c r="Z2" s="20"/>
    </row>
    <row r="3" ht="12.75" customHeight="1">
      <c r="A3" s="29" t="s">
        <v>500</v>
      </c>
      <c r="B3" s="30" t="s">
        <v>501</v>
      </c>
      <c r="C3" s="30" t="s">
        <v>441</v>
      </c>
      <c r="D3" s="30" t="s">
        <v>502</v>
      </c>
      <c r="E3" s="29" t="s">
        <v>90</v>
      </c>
      <c r="F3" s="32"/>
      <c r="G3" s="29" t="s">
        <v>91</v>
      </c>
      <c r="H3" s="30" t="s">
        <v>92</v>
      </c>
      <c r="I3" s="30" t="s">
        <v>93</v>
      </c>
      <c r="J3" s="30" t="s">
        <v>94</v>
      </c>
      <c r="K3" s="29" t="s">
        <v>95</v>
      </c>
      <c r="L3" s="32"/>
      <c r="M3" s="20"/>
      <c r="N3" s="20"/>
      <c r="O3" s="20"/>
      <c r="P3" s="20"/>
      <c r="Q3" s="20"/>
      <c r="R3" s="20"/>
      <c r="S3" s="20"/>
      <c r="T3" s="20"/>
      <c r="U3" s="20"/>
      <c r="V3" s="20"/>
      <c r="W3" s="20"/>
      <c r="X3" s="20"/>
      <c r="Y3" s="20"/>
      <c r="Z3" s="20"/>
    </row>
    <row r="4" ht="12.75" customHeight="1">
      <c r="A4" s="33" t="s">
        <v>96</v>
      </c>
      <c r="B4" s="29" t="s">
        <v>97</v>
      </c>
      <c r="C4" s="29" t="s">
        <v>98</v>
      </c>
      <c r="D4" s="29"/>
      <c r="E4" s="29" t="s">
        <v>99</v>
      </c>
      <c r="F4" s="34" t="s">
        <v>100</v>
      </c>
      <c r="G4" s="33" t="s">
        <v>96</v>
      </c>
      <c r="H4" s="30" t="s">
        <v>97</v>
      </c>
      <c r="I4" s="30" t="s">
        <v>98</v>
      </c>
      <c r="J4" s="30"/>
      <c r="K4" s="29" t="s">
        <v>99</v>
      </c>
      <c r="L4" s="34" t="s">
        <v>100</v>
      </c>
      <c r="M4" s="20"/>
      <c r="N4" s="20"/>
      <c r="O4" s="20"/>
      <c r="P4" s="20"/>
      <c r="Q4" s="20"/>
      <c r="R4" s="20"/>
      <c r="S4" s="20"/>
      <c r="T4" s="20"/>
      <c r="U4" s="20"/>
      <c r="V4" s="20"/>
      <c r="W4" s="20"/>
      <c r="X4" s="20"/>
      <c r="Y4" s="20"/>
      <c r="Z4" s="20"/>
    </row>
    <row r="5" ht="12.75" customHeight="1">
      <c r="A5" s="35" t="s">
        <v>101</v>
      </c>
      <c r="B5" s="36">
        <v>0.0</v>
      </c>
      <c r="C5" s="37"/>
      <c r="D5" s="38"/>
      <c r="E5" s="36">
        <v>0.0</v>
      </c>
      <c r="F5" s="45">
        <v>0.0</v>
      </c>
      <c r="G5" s="41" t="s">
        <v>101</v>
      </c>
      <c r="H5" s="42">
        <v>0.0</v>
      </c>
      <c r="I5" s="43"/>
      <c r="J5" s="41"/>
      <c r="K5" s="42">
        <v>0.0</v>
      </c>
      <c r="L5" s="44">
        <v>0.0</v>
      </c>
      <c r="M5" s="20"/>
      <c r="N5" s="20"/>
      <c r="O5" s="20"/>
      <c r="P5" s="20"/>
      <c r="Q5" s="20"/>
      <c r="R5" s="20"/>
      <c r="S5" s="20"/>
      <c r="T5" s="20"/>
      <c r="U5" s="20"/>
      <c r="V5" s="20"/>
      <c r="W5" s="20"/>
      <c r="X5" s="20"/>
      <c r="Y5" s="20"/>
      <c r="Z5" s="20"/>
    </row>
    <row r="6" ht="12.75" customHeight="1">
      <c r="A6" s="35" t="s">
        <v>102</v>
      </c>
      <c r="B6" s="36">
        <v>30.0</v>
      </c>
      <c r="C6" s="37" t="s">
        <v>503</v>
      </c>
      <c r="D6" s="38"/>
      <c r="E6" s="39">
        <v>30.0</v>
      </c>
      <c r="F6" s="40">
        <v>30.0</v>
      </c>
      <c r="G6" s="41" t="s">
        <v>102</v>
      </c>
      <c r="H6" s="42">
        <v>0.0</v>
      </c>
      <c r="I6" s="43"/>
      <c r="J6" s="41"/>
      <c r="K6" s="42">
        <v>0.0</v>
      </c>
      <c r="L6" s="44">
        <v>0.0</v>
      </c>
      <c r="M6" s="20"/>
      <c r="N6" s="20"/>
      <c r="O6" s="20"/>
      <c r="P6" s="20"/>
      <c r="Q6" s="20"/>
      <c r="R6" s="20"/>
      <c r="S6" s="20"/>
      <c r="T6" s="20"/>
      <c r="U6" s="20"/>
      <c r="V6" s="20"/>
      <c r="W6" s="20"/>
      <c r="X6" s="20"/>
      <c r="Y6" s="20"/>
      <c r="Z6" s="20"/>
    </row>
    <row r="7" ht="12.75" customHeight="1">
      <c r="A7" s="35" t="s">
        <v>103</v>
      </c>
      <c r="B7" s="36">
        <v>0.0</v>
      </c>
      <c r="C7" s="37"/>
      <c r="D7" s="38"/>
      <c r="E7" s="36">
        <v>0.0</v>
      </c>
      <c r="F7" s="45">
        <v>0.0</v>
      </c>
      <c r="G7" s="41" t="s">
        <v>103</v>
      </c>
      <c r="H7" s="42">
        <v>0.0</v>
      </c>
      <c r="I7" s="43"/>
      <c r="J7" s="41"/>
      <c r="K7" s="42">
        <v>0.0</v>
      </c>
      <c r="L7" s="44">
        <v>0.0</v>
      </c>
      <c r="M7" s="20"/>
      <c r="N7" s="20"/>
      <c r="O7" s="20"/>
      <c r="P7" s="20"/>
      <c r="Q7" s="20"/>
      <c r="R7" s="20"/>
      <c r="S7" s="20"/>
      <c r="T7" s="20"/>
      <c r="U7" s="20"/>
      <c r="V7" s="20"/>
      <c r="W7" s="20"/>
      <c r="X7" s="20"/>
      <c r="Y7" s="20"/>
      <c r="Z7" s="20"/>
    </row>
    <row r="8" ht="12.75" customHeight="1">
      <c r="A8" s="35" t="s">
        <v>104</v>
      </c>
      <c r="B8" s="36">
        <v>500.0</v>
      </c>
      <c r="C8" s="37" t="s">
        <v>504</v>
      </c>
      <c r="D8" s="38"/>
      <c r="E8" s="39">
        <v>170.0</v>
      </c>
      <c r="F8" s="40">
        <v>170.0</v>
      </c>
      <c r="G8" s="41" t="s">
        <v>104</v>
      </c>
      <c r="H8" s="42">
        <v>0.0</v>
      </c>
      <c r="I8" s="43"/>
      <c r="J8" s="41"/>
      <c r="K8" s="42">
        <v>0.0</v>
      </c>
      <c r="L8" s="44">
        <v>0.0</v>
      </c>
      <c r="M8" s="20"/>
      <c r="N8" s="20"/>
      <c r="O8" s="20"/>
      <c r="P8" s="20"/>
      <c r="Q8" s="20"/>
      <c r="R8" s="20"/>
      <c r="S8" s="20"/>
      <c r="T8" s="20"/>
      <c r="U8" s="20"/>
      <c r="V8" s="20"/>
      <c r="W8" s="20"/>
      <c r="X8" s="20"/>
      <c r="Y8" s="20"/>
      <c r="Z8" s="20"/>
    </row>
    <row r="9" ht="12.75" customHeight="1">
      <c r="A9" s="38" t="s">
        <v>105</v>
      </c>
      <c r="B9" s="36">
        <v>0.0</v>
      </c>
      <c r="C9" s="37" t="s">
        <v>211</v>
      </c>
      <c r="D9" s="38"/>
      <c r="E9" s="46"/>
      <c r="F9" s="47"/>
      <c r="G9" s="41" t="s">
        <v>105</v>
      </c>
      <c r="H9" s="48">
        <v>0.0</v>
      </c>
      <c r="I9" s="49" t="s">
        <v>106</v>
      </c>
      <c r="J9" s="41"/>
      <c r="K9" s="50"/>
      <c r="L9" s="51"/>
      <c r="M9" s="20"/>
      <c r="N9" s="20"/>
      <c r="O9" s="20"/>
      <c r="P9" s="20"/>
      <c r="Q9" s="20"/>
      <c r="R9" s="20"/>
      <c r="S9" s="20"/>
      <c r="T9" s="20"/>
      <c r="U9" s="20"/>
      <c r="V9" s="20"/>
      <c r="W9" s="20"/>
      <c r="X9" s="20"/>
      <c r="Y9" s="20"/>
      <c r="Z9" s="20"/>
    </row>
    <row r="10" ht="12.75" customHeight="1">
      <c r="A10" s="52" t="s">
        <v>107</v>
      </c>
      <c r="B10" s="36"/>
      <c r="C10" s="37"/>
      <c r="D10" s="38"/>
      <c r="E10" s="36">
        <v>0.0</v>
      </c>
      <c r="F10" s="45">
        <v>0.0</v>
      </c>
      <c r="G10" s="53" t="s">
        <v>107</v>
      </c>
      <c r="H10" s="42"/>
      <c r="I10" s="43"/>
      <c r="J10" s="41"/>
      <c r="K10" s="42">
        <v>0.0</v>
      </c>
      <c r="L10" s="44">
        <v>0.0</v>
      </c>
      <c r="M10" s="20"/>
      <c r="N10" s="20"/>
      <c r="O10" s="20"/>
      <c r="P10" s="20"/>
      <c r="Q10" s="20"/>
      <c r="R10" s="20"/>
      <c r="S10" s="20"/>
      <c r="T10" s="20"/>
      <c r="U10" s="20"/>
      <c r="V10" s="20"/>
      <c r="W10" s="20"/>
      <c r="X10" s="20"/>
      <c r="Y10" s="20"/>
      <c r="Z10" s="20"/>
    </row>
    <row r="11" ht="12.75" customHeight="1">
      <c r="A11" s="52" t="s">
        <v>108</v>
      </c>
      <c r="B11" s="36"/>
      <c r="C11" s="37"/>
      <c r="D11" s="38"/>
      <c r="E11" s="36">
        <v>0.0</v>
      </c>
      <c r="F11" s="45">
        <v>0.0</v>
      </c>
      <c r="G11" s="53" t="s">
        <v>108</v>
      </c>
      <c r="H11" s="42"/>
      <c r="I11" s="43"/>
      <c r="J11" s="41"/>
      <c r="K11" s="42">
        <v>0.0</v>
      </c>
      <c r="L11" s="44">
        <v>0.0</v>
      </c>
      <c r="M11" s="20"/>
      <c r="N11" s="20"/>
      <c r="O11" s="20"/>
      <c r="P11" s="20"/>
      <c r="Q11" s="20"/>
      <c r="R11" s="20"/>
      <c r="S11" s="20"/>
      <c r="T11" s="20"/>
      <c r="U11" s="20"/>
      <c r="V11" s="20"/>
      <c r="W11" s="20"/>
      <c r="X11" s="20"/>
      <c r="Y11" s="20"/>
      <c r="Z11" s="20"/>
    </row>
    <row r="12" ht="12.75" customHeight="1">
      <c r="A12" s="52" t="s">
        <v>109</v>
      </c>
      <c r="B12" s="36"/>
      <c r="C12" s="37"/>
      <c r="D12" s="38"/>
      <c r="E12" s="36"/>
      <c r="F12" s="45"/>
      <c r="G12" s="53" t="s">
        <v>109</v>
      </c>
      <c r="H12" s="42"/>
      <c r="I12" s="43"/>
      <c r="J12" s="41"/>
      <c r="K12" s="42">
        <v>0.0</v>
      </c>
      <c r="L12" s="44">
        <v>0.0</v>
      </c>
      <c r="M12" s="20"/>
      <c r="N12" s="20"/>
      <c r="O12" s="20"/>
      <c r="P12" s="20"/>
      <c r="Q12" s="20"/>
      <c r="R12" s="20"/>
      <c r="S12" s="20"/>
      <c r="T12" s="20"/>
      <c r="U12" s="20"/>
      <c r="V12" s="20"/>
      <c r="W12" s="20"/>
      <c r="X12" s="20"/>
      <c r="Y12" s="20"/>
      <c r="Z12" s="20"/>
    </row>
    <row r="13" ht="12.75" customHeight="1">
      <c r="A13" s="52" t="s">
        <v>111</v>
      </c>
      <c r="B13" s="36"/>
      <c r="C13" s="37"/>
      <c r="D13" s="38"/>
      <c r="E13" s="36"/>
      <c r="F13" s="45"/>
      <c r="G13" s="53" t="s">
        <v>111</v>
      </c>
      <c r="H13" s="42"/>
      <c r="I13" s="43"/>
      <c r="J13" s="41"/>
      <c r="K13" s="42">
        <v>0.0</v>
      </c>
      <c r="L13" s="44">
        <v>0.0</v>
      </c>
      <c r="M13" s="20"/>
      <c r="N13" s="20"/>
      <c r="O13" s="20"/>
      <c r="P13" s="20"/>
      <c r="Q13" s="20"/>
      <c r="R13" s="20"/>
      <c r="S13" s="20"/>
      <c r="T13" s="20"/>
      <c r="U13" s="20"/>
      <c r="V13" s="20"/>
      <c r="W13" s="20"/>
      <c r="X13" s="20"/>
      <c r="Y13" s="20"/>
      <c r="Z13" s="20"/>
    </row>
    <row r="14" ht="12.75" customHeight="1">
      <c r="A14" s="52" t="s">
        <v>112</v>
      </c>
      <c r="B14" s="36"/>
      <c r="C14" s="37"/>
      <c r="D14" s="38"/>
      <c r="E14" s="36"/>
      <c r="F14" s="45"/>
      <c r="G14" s="53" t="s">
        <v>112</v>
      </c>
      <c r="H14" s="42"/>
      <c r="I14" s="43"/>
      <c r="J14" s="41"/>
      <c r="K14" s="42">
        <v>0.0</v>
      </c>
      <c r="L14" s="44">
        <v>0.0</v>
      </c>
      <c r="M14" s="20"/>
      <c r="N14" s="20"/>
      <c r="O14" s="20"/>
      <c r="P14" s="20"/>
      <c r="Q14" s="20"/>
      <c r="R14" s="20"/>
      <c r="S14" s="20"/>
      <c r="T14" s="20"/>
      <c r="U14" s="20"/>
      <c r="V14" s="20"/>
      <c r="W14" s="20"/>
      <c r="X14" s="20"/>
      <c r="Y14" s="20"/>
      <c r="Z14" s="20"/>
    </row>
    <row r="15" ht="12.75" customHeight="1">
      <c r="A15" s="52" t="s">
        <v>113</v>
      </c>
      <c r="B15" s="36" t="s">
        <v>110</v>
      </c>
      <c r="C15" s="37"/>
      <c r="D15" s="38"/>
      <c r="E15" s="36">
        <v>0.0</v>
      </c>
      <c r="F15" s="45">
        <v>0.0</v>
      </c>
      <c r="G15" s="53" t="s">
        <v>113</v>
      </c>
      <c r="H15" s="42"/>
      <c r="I15" s="43"/>
      <c r="J15" s="41"/>
      <c r="K15" s="42">
        <v>0.0</v>
      </c>
      <c r="L15" s="44">
        <v>0.0</v>
      </c>
      <c r="M15" s="20"/>
      <c r="N15" s="20"/>
      <c r="O15" s="20"/>
      <c r="P15" s="20"/>
      <c r="Q15" s="20"/>
      <c r="R15" s="20"/>
      <c r="S15" s="20"/>
      <c r="T15" s="20"/>
      <c r="U15" s="20"/>
      <c r="V15" s="20"/>
      <c r="W15" s="20"/>
      <c r="X15" s="20"/>
      <c r="Y15" s="20"/>
      <c r="Z15" s="20"/>
    </row>
    <row r="16" ht="26.25" customHeight="1">
      <c r="A16" s="54" t="s">
        <v>114</v>
      </c>
      <c r="B16" s="55"/>
      <c r="C16" s="54"/>
      <c r="D16" s="38"/>
      <c r="E16" s="46"/>
      <c r="F16" s="47"/>
      <c r="G16" s="41" t="s">
        <v>114</v>
      </c>
      <c r="H16" s="48"/>
      <c r="I16" s="56"/>
      <c r="J16" s="41"/>
      <c r="K16" s="50"/>
      <c r="L16" s="51"/>
      <c r="M16" s="20"/>
      <c r="N16" s="20"/>
      <c r="O16" s="20"/>
      <c r="P16" s="20"/>
      <c r="Q16" s="20"/>
      <c r="R16" s="20"/>
      <c r="S16" s="20"/>
      <c r="T16" s="20"/>
      <c r="U16" s="20"/>
      <c r="V16" s="20"/>
      <c r="W16" s="20"/>
      <c r="X16" s="20"/>
      <c r="Y16" s="20"/>
      <c r="Z16" s="20"/>
    </row>
    <row r="17" ht="12.75" customHeight="1">
      <c r="A17" s="38" t="s">
        <v>115</v>
      </c>
      <c r="B17" s="36"/>
      <c r="C17" s="37"/>
      <c r="D17" s="38"/>
      <c r="E17" s="36">
        <v>0.0</v>
      </c>
      <c r="F17" s="45">
        <v>0.0</v>
      </c>
      <c r="G17" s="41" t="s">
        <v>115</v>
      </c>
      <c r="H17" s="42"/>
      <c r="I17" s="43"/>
      <c r="J17" s="41"/>
      <c r="K17" s="42">
        <v>0.0</v>
      </c>
      <c r="L17" s="44">
        <v>0.0</v>
      </c>
      <c r="M17" s="20"/>
      <c r="N17" s="20"/>
      <c r="O17" s="20"/>
      <c r="P17" s="20"/>
      <c r="Q17" s="20"/>
      <c r="R17" s="20"/>
      <c r="S17" s="20"/>
      <c r="T17" s="20"/>
      <c r="U17" s="20"/>
      <c r="V17" s="20"/>
      <c r="W17" s="20"/>
      <c r="X17" s="20"/>
      <c r="Y17" s="20"/>
      <c r="Z17" s="20"/>
    </row>
    <row r="18" ht="12.75" customHeight="1">
      <c r="A18" s="38" t="s">
        <v>115</v>
      </c>
      <c r="B18" s="36"/>
      <c r="C18" s="37"/>
      <c r="D18" s="38"/>
      <c r="E18" s="36">
        <v>0.0</v>
      </c>
      <c r="F18" s="45">
        <v>0.0</v>
      </c>
      <c r="G18" s="41" t="s">
        <v>115</v>
      </c>
      <c r="H18" s="42"/>
      <c r="I18" s="43"/>
      <c r="J18" s="41"/>
      <c r="K18" s="42">
        <v>0.0</v>
      </c>
      <c r="L18" s="44">
        <v>0.0</v>
      </c>
      <c r="M18" s="20"/>
      <c r="N18" s="20"/>
      <c r="O18" s="20"/>
      <c r="P18" s="20"/>
      <c r="Q18" s="20"/>
      <c r="R18" s="20"/>
      <c r="S18" s="20"/>
      <c r="T18" s="20"/>
      <c r="U18" s="20"/>
      <c r="V18" s="20"/>
      <c r="W18" s="20"/>
      <c r="X18" s="20"/>
      <c r="Y18" s="20"/>
      <c r="Z18" s="20"/>
    </row>
    <row r="19" ht="12.75" customHeight="1">
      <c r="A19" s="57" t="s">
        <v>116</v>
      </c>
      <c r="B19" s="58"/>
      <c r="C19" s="59"/>
      <c r="D19" s="57"/>
      <c r="E19" s="46"/>
      <c r="F19" s="47"/>
      <c r="G19" s="60" t="s">
        <v>116</v>
      </c>
      <c r="H19" s="50"/>
      <c r="I19" s="49"/>
      <c r="J19" s="60"/>
      <c r="K19" s="50"/>
      <c r="L19" s="51"/>
      <c r="M19" s="20"/>
      <c r="N19" s="20"/>
      <c r="O19" s="20"/>
      <c r="P19" s="20"/>
      <c r="Q19" s="20"/>
      <c r="R19" s="20"/>
      <c r="S19" s="20"/>
      <c r="T19" s="20"/>
      <c r="U19" s="20"/>
      <c r="V19" s="20"/>
      <c r="W19" s="20"/>
      <c r="X19" s="20"/>
      <c r="Y19" s="20"/>
      <c r="Z19" s="20"/>
    </row>
    <row r="20" ht="12.75" customHeight="1">
      <c r="A20" s="38" t="s">
        <v>117</v>
      </c>
      <c r="B20" s="55">
        <f>SUM(B5:B18)</f>
        <v>530</v>
      </c>
      <c r="C20" s="55"/>
      <c r="D20" s="38"/>
      <c r="E20" s="55">
        <f t="shared" ref="E20:F20" si="1">SUM(E5,E6,E7,E8,E10,E11,E15,E17,E18)</f>
        <v>200</v>
      </c>
      <c r="F20" s="61">
        <f t="shared" si="1"/>
        <v>200</v>
      </c>
      <c r="G20" s="41" t="s">
        <v>117</v>
      </c>
      <c r="H20" s="48">
        <f>SUM(H5:H18)</f>
        <v>0</v>
      </c>
      <c r="I20" s="56"/>
      <c r="J20" s="41"/>
      <c r="K20" s="48">
        <f t="shared" ref="K20:L20" si="2">SUM(K5:K19)</f>
        <v>0</v>
      </c>
      <c r="L20" s="62">
        <f t="shared" si="2"/>
        <v>0</v>
      </c>
      <c r="M20" s="20"/>
      <c r="N20" s="20"/>
      <c r="O20" s="20"/>
      <c r="P20" s="20"/>
      <c r="Q20" s="20"/>
      <c r="R20" s="20"/>
      <c r="S20" s="20"/>
      <c r="T20" s="20"/>
      <c r="U20" s="20"/>
      <c r="V20" s="20"/>
      <c r="W20" s="20"/>
      <c r="X20" s="20"/>
      <c r="Y20" s="20"/>
      <c r="Z20" s="20"/>
    </row>
    <row r="21" ht="12.75" customHeight="1">
      <c r="A21" s="63" t="s">
        <v>118</v>
      </c>
      <c r="B21" s="27"/>
      <c r="C21" s="64"/>
      <c r="D21" s="27"/>
      <c r="E21" s="65"/>
      <c r="F21" s="66"/>
      <c r="G21" s="27" t="s">
        <v>119</v>
      </c>
      <c r="H21" s="27" t="s">
        <v>505</v>
      </c>
      <c r="I21" s="64"/>
      <c r="J21" s="27" t="s">
        <v>502</v>
      </c>
      <c r="K21" s="27" t="s">
        <v>291</v>
      </c>
      <c r="L21" s="67" t="s">
        <v>506</v>
      </c>
      <c r="M21" s="20"/>
      <c r="N21" s="20"/>
      <c r="O21" s="20"/>
      <c r="P21" s="20"/>
      <c r="Q21" s="20"/>
      <c r="R21" s="20"/>
      <c r="S21" s="20"/>
      <c r="T21" s="20"/>
      <c r="U21" s="20"/>
      <c r="V21" s="20"/>
      <c r="W21" s="20"/>
      <c r="X21" s="20"/>
      <c r="Y21" s="20"/>
      <c r="Z21" s="20"/>
    </row>
    <row r="22" ht="12.75" customHeight="1">
      <c r="A22" s="30"/>
      <c r="B22" s="30"/>
      <c r="C22" s="68"/>
      <c r="D22" s="30"/>
      <c r="E22" s="69"/>
      <c r="F22" s="70"/>
      <c r="G22" s="29" t="s">
        <v>122</v>
      </c>
      <c r="H22" s="29" t="s">
        <v>507</v>
      </c>
      <c r="I22" s="71"/>
      <c r="J22" s="29"/>
      <c r="K22" s="29" t="s">
        <v>508</v>
      </c>
      <c r="L22" s="34" t="s">
        <v>509</v>
      </c>
      <c r="M22" s="20"/>
      <c r="N22" s="20"/>
      <c r="O22" s="20"/>
      <c r="P22" s="20"/>
      <c r="Q22" s="20"/>
      <c r="R22" s="20"/>
      <c r="S22" s="20"/>
      <c r="T22" s="20"/>
      <c r="U22" s="20"/>
      <c r="V22" s="20"/>
      <c r="W22" s="20"/>
      <c r="X22" s="20"/>
      <c r="Y22" s="20"/>
      <c r="Z22" s="20"/>
    </row>
    <row r="23" ht="12.75" customHeight="1">
      <c r="A23" s="72"/>
      <c r="B23" s="30" t="s">
        <v>97</v>
      </c>
      <c r="C23" s="68" t="s">
        <v>98</v>
      </c>
      <c r="D23" s="30"/>
      <c r="E23" s="29" t="s">
        <v>99</v>
      </c>
      <c r="F23" s="34" t="s">
        <v>100</v>
      </c>
      <c r="G23" s="73" t="s">
        <v>123</v>
      </c>
      <c r="H23" s="29" t="s">
        <v>97</v>
      </c>
      <c r="I23" s="71" t="s">
        <v>98</v>
      </c>
      <c r="J23" s="29"/>
      <c r="K23" s="29" t="s">
        <v>99</v>
      </c>
      <c r="L23" s="34" t="s">
        <v>100</v>
      </c>
      <c r="M23" s="20"/>
      <c r="N23" s="20"/>
      <c r="O23" s="20"/>
      <c r="P23" s="20"/>
      <c r="Q23" s="20"/>
      <c r="R23" s="20"/>
      <c r="S23" s="20"/>
      <c r="T23" s="20"/>
      <c r="U23" s="20"/>
      <c r="V23" s="20"/>
      <c r="W23" s="20"/>
      <c r="X23" s="20"/>
      <c r="Y23" s="20"/>
      <c r="Z23" s="20"/>
    </row>
    <row r="24" ht="12.75" customHeight="1">
      <c r="A24" s="74" t="s">
        <v>124</v>
      </c>
      <c r="B24" s="83">
        <v>0.0</v>
      </c>
      <c r="C24" s="76"/>
      <c r="D24" s="74"/>
      <c r="E24" s="83">
        <v>0.0</v>
      </c>
      <c r="F24" s="84">
        <v>0.0</v>
      </c>
      <c r="G24" s="78" t="s">
        <v>126</v>
      </c>
      <c r="H24" s="79">
        <v>40.0</v>
      </c>
      <c r="I24" s="80" t="s">
        <v>510</v>
      </c>
      <c r="J24" s="81"/>
      <c r="K24" s="79">
        <v>0.0</v>
      </c>
      <c r="L24" s="82">
        <v>0.0</v>
      </c>
      <c r="M24" s="20"/>
      <c r="N24" s="20"/>
      <c r="O24" s="20"/>
      <c r="P24" s="20"/>
      <c r="Q24" s="20"/>
      <c r="R24" s="20"/>
      <c r="S24" s="20"/>
      <c r="T24" s="20"/>
      <c r="U24" s="20"/>
      <c r="V24" s="20"/>
      <c r="W24" s="20"/>
      <c r="X24" s="20"/>
      <c r="Y24" s="20"/>
      <c r="Z24" s="20"/>
    </row>
    <row r="25" ht="12.75" customHeight="1">
      <c r="A25" s="74" t="s">
        <v>127</v>
      </c>
      <c r="B25" s="75">
        <v>0.0</v>
      </c>
      <c r="C25" s="76"/>
      <c r="D25" s="74"/>
      <c r="E25" s="83">
        <v>0.0</v>
      </c>
      <c r="F25" s="84">
        <v>0.0</v>
      </c>
      <c r="G25" s="78" t="s">
        <v>128</v>
      </c>
      <c r="H25" s="79">
        <v>60.0</v>
      </c>
      <c r="I25" s="80" t="s">
        <v>511</v>
      </c>
      <c r="J25" s="81"/>
      <c r="K25" s="79">
        <v>0.0</v>
      </c>
      <c r="L25" s="82">
        <v>0.0</v>
      </c>
      <c r="M25" s="20"/>
      <c r="N25" s="20"/>
      <c r="O25" s="20"/>
      <c r="P25" s="20"/>
      <c r="Q25" s="20"/>
      <c r="R25" s="20"/>
      <c r="S25" s="20"/>
      <c r="T25" s="20"/>
      <c r="U25" s="20"/>
      <c r="V25" s="20"/>
      <c r="W25" s="20"/>
      <c r="X25" s="20"/>
      <c r="Y25" s="20"/>
      <c r="Z25" s="20"/>
    </row>
    <row r="26" ht="12.75" customHeight="1">
      <c r="A26" s="74" t="s">
        <v>129</v>
      </c>
      <c r="B26" s="75">
        <v>320.0</v>
      </c>
      <c r="C26" s="76" t="s">
        <v>512</v>
      </c>
      <c r="D26" s="74"/>
      <c r="E26" s="75">
        <v>320.0</v>
      </c>
      <c r="F26" s="77">
        <v>320.0</v>
      </c>
      <c r="G26" s="78" t="s">
        <v>130</v>
      </c>
      <c r="H26" s="79">
        <v>42.0</v>
      </c>
      <c r="I26" s="80" t="s">
        <v>513</v>
      </c>
      <c r="J26" s="81"/>
      <c r="K26" s="79">
        <v>0.0</v>
      </c>
      <c r="L26" s="82">
        <v>0.0</v>
      </c>
      <c r="M26" s="20"/>
      <c r="N26" s="20"/>
      <c r="O26" s="20"/>
      <c r="P26" s="20"/>
      <c r="Q26" s="20"/>
      <c r="R26" s="20"/>
      <c r="S26" s="20"/>
      <c r="T26" s="20"/>
      <c r="U26" s="20"/>
      <c r="V26" s="20"/>
      <c r="W26" s="20"/>
      <c r="X26" s="20"/>
      <c r="Y26" s="20"/>
      <c r="Z26" s="20"/>
    </row>
    <row r="27" ht="12.75" customHeight="1">
      <c r="A27" s="74" t="s">
        <v>131</v>
      </c>
      <c r="B27" s="85">
        <v>750.0</v>
      </c>
      <c r="C27" s="76" t="s">
        <v>514</v>
      </c>
      <c r="D27" s="74"/>
      <c r="E27" s="85">
        <v>460.0</v>
      </c>
      <c r="F27" s="77">
        <v>460.0</v>
      </c>
      <c r="G27" s="81" t="s">
        <v>133</v>
      </c>
      <c r="H27" s="79">
        <v>200.0</v>
      </c>
      <c r="I27" s="80" t="s">
        <v>515</v>
      </c>
      <c r="J27" s="81"/>
      <c r="K27" s="79">
        <v>0.0</v>
      </c>
      <c r="L27" s="82">
        <v>0.0</v>
      </c>
      <c r="M27" s="20"/>
      <c r="N27" s="20"/>
      <c r="O27" s="20"/>
      <c r="P27" s="20"/>
      <c r="Q27" s="20"/>
      <c r="R27" s="20"/>
      <c r="S27" s="20"/>
      <c r="T27" s="20"/>
      <c r="U27" s="20"/>
      <c r="V27" s="20"/>
      <c r="W27" s="20"/>
      <c r="X27" s="20"/>
      <c r="Y27" s="20"/>
      <c r="Z27" s="20"/>
    </row>
    <row r="28" ht="12.75" customHeight="1">
      <c r="A28" s="74" t="s">
        <v>134</v>
      </c>
      <c r="B28" s="85">
        <v>0.0</v>
      </c>
      <c r="C28" s="76"/>
      <c r="D28" s="74"/>
      <c r="E28" s="86">
        <v>0.0</v>
      </c>
      <c r="F28" s="84">
        <v>0.0</v>
      </c>
      <c r="G28" s="78" t="s">
        <v>135</v>
      </c>
      <c r="H28" s="87">
        <v>0.0</v>
      </c>
      <c r="I28" s="88"/>
      <c r="J28" s="81"/>
      <c r="K28" s="89"/>
      <c r="L28" s="90"/>
      <c r="M28" s="20"/>
      <c r="N28" s="20"/>
      <c r="O28" s="20"/>
      <c r="P28" s="20"/>
      <c r="Q28" s="20"/>
      <c r="R28" s="20"/>
      <c r="S28" s="20"/>
      <c r="T28" s="20"/>
      <c r="U28" s="20"/>
      <c r="V28" s="20"/>
      <c r="W28" s="20"/>
      <c r="X28" s="20"/>
      <c r="Y28" s="20"/>
      <c r="Z28" s="20"/>
    </row>
    <row r="29" ht="12.75" customHeight="1">
      <c r="A29" s="74"/>
      <c r="B29" s="74"/>
      <c r="C29" s="91"/>
      <c r="D29" s="74"/>
      <c r="E29" s="74"/>
      <c r="F29" s="92"/>
      <c r="G29" s="93" t="s">
        <v>298</v>
      </c>
      <c r="H29" s="89"/>
      <c r="I29" s="94" t="s">
        <v>106</v>
      </c>
      <c r="J29" s="81"/>
      <c r="K29" s="89"/>
      <c r="L29" s="90"/>
      <c r="M29" s="20"/>
      <c r="N29" s="20"/>
      <c r="O29" s="20"/>
      <c r="P29" s="20"/>
      <c r="Q29" s="20"/>
      <c r="R29" s="20"/>
      <c r="S29" s="20"/>
      <c r="T29" s="20"/>
      <c r="U29" s="20"/>
      <c r="V29" s="20"/>
      <c r="W29" s="20"/>
      <c r="X29" s="20"/>
      <c r="Y29" s="20"/>
      <c r="Z29" s="20"/>
    </row>
    <row r="30" ht="12.75" customHeight="1">
      <c r="A30" s="74" t="s">
        <v>137</v>
      </c>
      <c r="B30" s="75">
        <v>180.0</v>
      </c>
      <c r="C30" s="76" t="s">
        <v>516</v>
      </c>
      <c r="D30" s="74"/>
      <c r="E30" s="75">
        <v>150.0</v>
      </c>
      <c r="F30" s="77">
        <v>150.0</v>
      </c>
      <c r="G30" s="95" t="s">
        <v>138</v>
      </c>
      <c r="H30" s="79">
        <v>0.0</v>
      </c>
      <c r="I30" s="80"/>
      <c r="J30" s="81"/>
      <c r="K30" s="79">
        <v>0.0</v>
      </c>
      <c r="L30" s="82">
        <v>0.0</v>
      </c>
      <c r="M30" s="20"/>
      <c r="N30" s="20"/>
      <c r="O30" s="20"/>
      <c r="P30" s="20"/>
      <c r="Q30" s="20"/>
      <c r="R30" s="20"/>
      <c r="S30" s="20"/>
      <c r="T30" s="20"/>
      <c r="U30" s="20"/>
      <c r="V30" s="20"/>
      <c r="W30" s="20"/>
      <c r="X30" s="20"/>
      <c r="Y30" s="20"/>
      <c r="Z30" s="20"/>
    </row>
    <row r="31" ht="27.0" customHeight="1">
      <c r="A31" s="74" t="s">
        <v>139</v>
      </c>
      <c r="B31" s="83">
        <v>0.0</v>
      </c>
      <c r="C31" s="76"/>
      <c r="D31" s="74"/>
      <c r="E31" s="83">
        <v>0.0</v>
      </c>
      <c r="F31" s="84">
        <v>0.0</v>
      </c>
      <c r="G31" s="88" t="s">
        <v>140</v>
      </c>
      <c r="H31" s="87"/>
      <c r="I31" s="88"/>
      <c r="J31" s="81"/>
      <c r="K31" s="89"/>
      <c r="L31" s="90"/>
      <c r="M31" s="20"/>
      <c r="N31" s="20"/>
      <c r="O31" s="20"/>
      <c r="P31" s="20"/>
      <c r="Q31" s="20"/>
      <c r="R31" s="20"/>
      <c r="S31" s="20"/>
      <c r="T31" s="20"/>
      <c r="U31" s="20"/>
      <c r="V31" s="20"/>
      <c r="W31" s="20"/>
      <c r="X31" s="20"/>
      <c r="Y31" s="20"/>
      <c r="Z31" s="20"/>
    </row>
    <row r="32" ht="12.75" customHeight="1">
      <c r="A32" s="74" t="s">
        <v>141</v>
      </c>
      <c r="B32" s="83">
        <v>0.0</v>
      </c>
      <c r="C32" s="76"/>
      <c r="D32" s="74"/>
      <c r="E32" s="83">
        <v>0.0</v>
      </c>
      <c r="F32" s="84">
        <v>0.0</v>
      </c>
      <c r="G32" s="81" t="s">
        <v>115</v>
      </c>
      <c r="H32" s="79">
        <v>0.0</v>
      </c>
      <c r="I32" s="80"/>
      <c r="J32" s="81"/>
      <c r="K32" s="79">
        <v>0.0</v>
      </c>
      <c r="L32" s="82">
        <v>0.0</v>
      </c>
      <c r="M32" s="20"/>
      <c r="N32" s="20"/>
      <c r="O32" s="20"/>
      <c r="P32" s="20"/>
      <c r="Q32" s="20"/>
      <c r="R32" s="20"/>
      <c r="S32" s="20"/>
      <c r="T32" s="20"/>
      <c r="U32" s="20"/>
      <c r="V32" s="20"/>
      <c r="W32" s="20"/>
      <c r="X32" s="20"/>
      <c r="Y32" s="20"/>
      <c r="Z32" s="20"/>
    </row>
    <row r="33" ht="12.75" customHeight="1">
      <c r="A33" s="74" t="s">
        <v>142</v>
      </c>
      <c r="B33" s="83">
        <v>0.0</v>
      </c>
      <c r="C33" s="76"/>
      <c r="D33" s="74"/>
      <c r="E33" s="83">
        <v>0.0</v>
      </c>
      <c r="F33" s="84">
        <v>0.0</v>
      </c>
      <c r="G33" s="96" t="s">
        <v>143</v>
      </c>
      <c r="H33" s="89"/>
      <c r="I33" s="94"/>
      <c r="J33" s="96"/>
      <c r="K33" s="89"/>
      <c r="L33" s="90"/>
      <c r="M33" s="20"/>
      <c r="N33" s="20"/>
      <c r="O33" s="20"/>
      <c r="P33" s="20"/>
      <c r="Q33" s="20"/>
      <c r="R33" s="20"/>
      <c r="S33" s="20"/>
      <c r="T33" s="20"/>
      <c r="U33" s="20"/>
      <c r="V33" s="20"/>
      <c r="W33" s="20"/>
      <c r="X33" s="20"/>
      <c r="Y33" s="20"/>
      <c r="Z33" s="20"/>
    </row>
    <row r="34" ht="12.75" customHeight="1">
      <c r="A34" s="97" t="s">
        <v>144</v>
      </c>
      <c r="B34" s="98"/>
      <c r="C34" s="99"/>
      <c r="D34" s="97"/>
      <c r="E34" s="98"/>
      <c r="F34" s="100"/>
      <c r="G34" s="81" t="s">
        <v>117</v>
      </c>
      <c r="H34" s="87">
        <f>SUM(H24:H32)</f>
        <v>342</v>
      </c>
      <c r="I34" s="88"/>
      <c r="J34" s="81"/>
      <c r="K34" s="87">
        <f t="shared" ref="K34:L34" si="3">SUM(K24,K25,K26,K27,K30,K32)</f>
        <v>0</v>
      </c>
      <c r="L34" s="101">
        <f t="shared" si="3"/>
        <v>0</v>
      </c>
      <c r="M34" s="20"/>
      <c r="N34" s="20"/>
      <c r="O34" s="20"/>
      <c r="P34" s="20"/>
      <c r="Q34" s="20"/>
      <c r="R34" s="20"/>
      <c r="S34" s="20"/>
      <c r="T34" s="20"/>
      <c r="U34" s="20"/>
      <c r="V34" s="20"/>
      <c r="W34" s="20"/>
      <c r="X34" s="20"/>
      <c r="Y34" s="20"/>
      <c r="Z34" s="20"/>
    </row>
    <row r="35" ht="12.75" customHeight="1">
      <c r="A35" s="74" t="s">
        <v>115</v>
      </c>
      <c r="B35" s="83"/>
      <c r="C35" s="76"/>
      <c r="D35" s="74"/>
      <c r="E35" s="83">
        <v>0.0</v>
      </c>
      <c r="F35" s="84">
        <v>0.0</v>
      </c>
      <c r="G35" s="27" t="s">
        <v>145</v>
      </c>
      <c r="H35" s="27" t="s">
        <v>517</v>
      </c>
      <c r="I35" s="64"/>
      <c r="J35" s="27"/>
      <c r="K35" s="65"/>
      <c r="L35" s="66"/>
      <c r="M35" s="20"/>
      <c r="N35" s="20"/>
      <c r="O35" s="20"/>
      <c r="P35" s="20"/>
      <c r="Q35" s="20"/>
      <c r="R35" s="20"/>
      <c r="S35" s="20"/>
      <c r="T35" s="20"/>
      <c r="U35" s="20"/>
      <c r="V35" s="20"/>
      <c r="W35" s="20"/>
      <c r="X35" s="20"/>
      <c r="Y35" s="20"/>
      <c r="Z35" s="20"/>
    </row>
    <row r="36" ht="12.75" customHeight="1">
      <c r="A36" s="97" t="s">
        <v>146</v>
      </c>
      <c r="B36" s="97"/>
      <c r="C36" s="102"/>
      <c r="D36" s="97"/>
      <c r="E36" s="98"/>
      <c r="F36" s="100"/>
      <c r="G36" s="30" t="s">
        <v>147</v>
      </c>
      <c r="H36" s="30" t="s">
        <v>518</v>
      </c>
      <c r="I36" s="68"/>
      <c r="J36" s="30" t="s">
        <v>519</v>
      </c>
      <c r="K36" s="29"/>
      <c r="L36" s="70"/>
      <c r="M36" s="20"/>
      <c r="N36" s="20"/>
      <c r="O36" s="20"/>
      <c r="P36" s="20"/>
      <c r="Q36" s="20"/>
      <c r="R36" s="20"/>
      <c r="S36" s="20"/>
      <c r="T36" s="20"/>
      <c r="U36" s="20"/>
      <c r="V36" s="20"/>
      <c r="W36" s="20"/>
      <c r="X36" s="20"/>
      <c r="Y36" s="20"/>
      <c r="Z36" s="20"/>
    </row>
    <row r="37" ht="12.75" customHeight="1">
      <c r="A37" s="74" t="s">
        <v>117</v>
      </c>
      <c r="B37" s="103">
        <f>SUM(B24:B35)</f>
        <v>1250</v>
      </c>
      <c r="C37" s="104"/>
      <c r="D37" s="74"/>
      <c r="E37" s="103">
        <f t="shared" ref="E37:F37" si="4">SUM(E24:E36)</f>
        <v>930</v>
      </c>
      <c r="F37" s="105">
        <f t="shared" si="4"/>
        <v>930</v>
      </c>
      <c r="G37" s="30" t="s">
        <v>122</v>
      </c>
      <c r="H37" s="193">
        <v>44860.0</v>
      </c>
      <c r="I37" s="68"/>
      <c r="J37" s="30"/>
      <c r="K37" s="29" t="s">
        <v>93</v>
      </c>
      <c r="L37" s="34" t="s">
        <v>520</v>
      </c>
      <c r="M37" s="20"/>
      <c r="N37" s="20"/>
      <c r="O37" s="20"/>
      <c r="P37" s="20"/>
      <c r="Q37" s="20"/>
      <c r="R37" s="20"/>
      <c r="S37" s="20"/>
      <c r="T37" s="20"/>
      <c r="U37" s="20"/>
      <c r="V37" s="20"/>
      <c r="W37" s="20"/>
      <c r="X37" s="20"/>
      <c r="Y37" s="20"/>
      <c r="Z37" s="20"/>
    </row>
    <row r="38" ht="12.75" customHeight="1">
      <c r="A38" s="63" t="s">
        <v>148</v>
      </c>
      <c r="B38" s="27"/>
      <c r="C38" s="64"/>
      <c r="D38" s="27"/>
      <c r="E38" s="27"/>
      <c r="F38" s="67"/>
      <c r="G38" s="72" t="s">
        <v>149</v>
      </c>
      <c r="H38" s="30" t="s">
        <v>97</v>
      </c>
      <c r="I38" s="68" t="s">
        <v>150</v>
      </c>
      <c r="J38" s="30"/>
      <c r="K38" s="29" t="s">
        <v>99</v>
      </c>
      <c r="L38" s="34" t="s">
        <v>100</v>
      </c>
      <c r="M38" s="20"/>
      <c r="N38" s="20"/>
      <c r="O38" s="20"/>
      <c r="P38" s="20"/>
      <c r="Q38" s="20"/>
      <c r="R38" s="20"/>
      <c r="S38" s="20"/>
      <c r="T38" s="20"/>
      <c r="U38" s="20"/>
      <c r="V38" s="20"/>
      <c r="W38" s="20"/>
      <c r="X38" s="20"/>
      <c r="Y38" s="20"/>
      <c r="Z38" s="20"/>
    </row>
    <row r="39" ht="12.75" customHeight="1">
      <c r="A39" s="30" t="s">
        <v>151</v>
      </c>
      <c r="B39" s="30"/>
      <c r="C39" s="68"/>
      <c r="D39" s="30"/>
      <c r="E39" s="30" t="s">
        <v>152</v>
      </c>
      <c r="F39" s="106" t="s">
        <v>153</v>
      </c>
      <c r="G39" s="107" t="s">
        <v>154</v>
      </c>
      <c r="H39" s="108">
        <v>540.0</v>
      </c>
      <c r="I39" s="109" t="s">
        <v>521</v>
      </c>
      <c r="J39" s="110"/>
      <c r="K39" s="189">
        <v>540.0</v>
      </c>
      <c r="L39" s="190">
        <v>540.0</v>
      </c>
      <c r="M39" s="20"/>
      <c r="N39" s="20"/>
      <c r="O39" s="20"/>
      <c r="P39" s="20"/>
      <c r="Q39" s="20"/>
      <c r="R39" s="20"/>
      <c r="S39" s="20"/>
      <c r="T39" s="20"/>
      <c r="U39" s="20"/>
      <c r="V39" s="20"/>
      <c r="W39" s="20"/>
      <c r="X39" s="20"/>
      <c r="Y39" s="20"/>
      <c r="Z39" s="20"/>
    </row>
    <row r="40" ht="12.75" customHeight="1">
      <c r="A40" s="30" t="s">
        <v>155</v>
      </c>
      <c r="B40" s="30"/>
      <c r="C40" s="68"/>
      <c r="D40" s="30"/>
      <c r="E40" s="30"/>
      <c r="F40" s="106"/>
      <c r="G40" s="112" t="s">
        <v>156</v>
      </c>
      <c r="H40" s="109"/>
      <c r="I40" s="109"/>
      <c r="J40" s="110"/>
      <c r="K40" s="108">
        <v>0.0</v>
      </c>
      <c r="L40" s="111">
        <v>0.0</v>
      </c>
      <c r="M40" s="20"/>
      <c r="N40" s="20"/>
      <c r="O40" s="20"/>
      <c r="P40" s="20"/>
      <c r="Q40" s="20"/>
      <c r="R40" s="20"/>
      <c r="S40" s="20"/>
      <c r="T40" s="20"/>
      <c r="U40" s="20"/>
      <c r="V40" s="20"/>
      <c r="W40" s="20"/>
      <c r="X40" s="20"/>
      <c r="Y40" s="20"/>
      <c r="Z40" s="20"/>
    </row>
    <row r="41" ht="12.75" customHeight="1">
      <c r="A41" s="113" t="s">
        <v>157</v>
      </c>
      <c r="B41" s="30" t="s">
        <v>97</v>
      </c>
      <c r="C41" s="68" t="s">
        <v>150</v>
      </c>
      <c r="D41" s="72"/>
      <c r="E41" s="29" t="s">
        <v>99</v>
      </c>
      <c r="F41" s="34" t="s">
        <v>100</v>
      </c>
      <c r="G41" s="112" t="s">
        <v>158</v>
      </c>
      <c r="H41" s="108">
        <v>1584.0</v>
      </c>
      <c r="I41" s="109" t="s">
        <v>522</v>
      </c>
      <c r="J41" s="110"/>
      <c r="K41" s="189">
        <v>750.0</v>
      </c>
      <c r="L41" s="190">
        <v>750.0</v>
      </c>
      <c r="M41" s="20"/>
      <c r="N41" s="20"/>
      <c r="O41" s="20"/>
      <c r="P41" s="20"/>
      <c r="Q41" s="20"/>
      <c r="R41" s="20"/>
      <c r="S41" s="20"/>
      <c r="T41" s="20"/>
      <c r="U41" s="20"/>
      <c r="V41" s="20"/>
      <c r="W41" s="20"/>
      <c r="X41" s="20"/>
      <c r="Y41" s="20"/>
      <c r="Z41" s="20"/>
    </row>
    <row r="42" ht="13.5" customHeight="1">
      <c r="A42" s="114" t="s">
        <v>159</v>
      </c>
      <c r="B42" s="115">
        <v>0.0</v>
      </c>
      <c r="C42" s="116"/>
      <c r="D42" s="117"/>
      <c r="E42" s="118"/>
      <c r="F42" s="118"/>
      <c r="G42" s="119" t="s">
        <v>160</v>
      </c>
      <c r="H42" s="108">
        <v>300.0</v>
      </c>
      <c r="I42" s="109" t="s">
        <v>523</v>
      </c>
      <c r="J42" s="110"/>
      <c r="K42" s="189">
        <v>300.0</v>
      </c>
      <c r="L42" s="190">
        <v>300.0</v>
      </c>
      <c r="M42" s="20"/>
      <c r="N42" s="20"/>
      <c r="O42" s="20"/>
      <c r="P42" s="20"/>
      <c r="Q42" s="20"/>
      <c r="R42" s="20"/>
      <c r="S42" s="20"/>
      <c r="T42" s="20"/>
      <c r="U42" s="20"/>
      <c r="V42" s="20"/>
      <c r="W42" s="20"/>
      <c r="X42" s="20"/>
      <c r="Y42" s="20"/>
      <c r="Z42" s="20"/>
    </row>
    <row r="43" ht="12.75" customHeight="1">
      <c r="A43" s="114" t="s">
        <v>161</v>
      </c>
      <c r="B43" s="115">
        <v>0.0</v>
      </c>
      <c r="C43" s="116" t="s">
        <v>162</v>
      </c>
      <c r="D43" s="117"/>
      <c r="E43" s="118"/>
      <c r="F43" s="118"/>
      <c r="G43" s="119" t="s">
        <v>163</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164</v>
      </c>
      <c r="B44" s="115">
        <v>0.0</v>
      </c>
      <c r="C44" s="120" t="s">
        <v>165</v>
      </c>
      <c r="D44" s="117"/>
      <c r="E44" s="118"/>
      <c r="F44" s="118"/>
      <c r="G44" s="121" t="s">
        <v>166</v>
      </c>
      <c r="H44" s="108"/>
      <c r="I44" s="109"/>
      <c r="J44" s="110"/>
      <c r="K44" s="108">
        <v>0.0</v>
      </c>
      <c r="L44" s="111">
        <v>0.0</v>
      </c>
      <c r="M44" s="20"/>
      <c r="N44" s="20"/>
      <c r="O44" s="20"/>
      <c r="P44" s="20"/>
      <c r="Q44" s="20"/>
      <c r="R44" s="20"/>
      <c r="S44" s="20"/>
      <c r="T44" s="20"/>
      <c r="U44" s="20"/>
      <c r="V44" s="20"/>
      <c r="W44" s="20"/>
      <c r="X44" s="20"/>
      <c r="Y44" s="20"/>
      <c r="Z44" s="20"/>
    </row>
    <row r="45" ht="15.75" customHeight="1">
      <c r="A45" s="114" t="s">
        <v>167</v>
      </c>
      <c r="B45" s="122">
        <v>0.0</v>
      </c>
      <c r="C45" s="120"/>
      <c r="D45" s="117"/>
      <c r="E45" s="122">
        <v>0.0</v>
      </c>
      <c r="F45" s="123">
        <v>0.0</v>
      </c>
      <c r="G45" s="112" t="s">
        <v>117</v>
      </c>
      <c r="H45" s="124">
        <f>SUM(H39:H44)</f>
        <v>2424</v>
      </c>
      <c r="I45" s="112"/>
      <c r="J45" s="110"/>
      <c r="K45" s="124">
        <f t="shared" ref="K45:L45" si="5">SUM(K39,K40,K41,K42,K43,K44)</f>
        <v>1590</v>
      </c>
      <c r="L45" s="125">
        <f t="shared" si="5"/>
        <v>1590</v>
      </c>
      <c r="M45" s="20"/>
      <c r="N45" s="20"/>
      <c r="O45" s="20"/>
      <c r="P45" s="20"/>
      <c r="Q45" s="20"/>
      <c r="R45" s="20"/>
      <c r="S45" s="20"/>
      <c r="T45" s="20"/>
      <c r="U45" s="20"/>
      <c r="V45" s="20"/>
      <c r="W45" s="20"/>
      <c r="X45" s="20"/>
      <c r="Y45" s="20"/>
      <c r="Z45" s="20"/>
    </row>
    <row r="46" ht="15.0" customHeight="1">
      <c r="A46" s="114" t="s">
        <v>168</v>
      </c>
      <c r="B46" s="122">
        <v>0.0</v>
      </c>
      <c r="C46" s="120"/>
      <c r="D46" s="117"/>
      <c r="E46" s="122">
        <v>0.0</v>
      </c>
      <c r="F46" s="123">
        <v>0.0</v>
      </c>
      <c r="G46" s="27" t="s">
        <v>169</v>
      </c>
      <c r="H46" s="27"/>
      <c r="I46" s="64"/>
      <c r="J46" s="27"/>
      <c r="K46" s="65"/>
      <c r="L46" s="66"/>
      <c r="M46" s="20"/>
      <c r="N46" s="20"/>
      <c r="O46" s="20"/>
      <c r="P46" s="20"/>
      <c r="Q46" s="20"/>
      <c r="R46" s="20"/>
      <c r="S46" s="20"/>
      <c r="T46" s="20"/>
      <c r="U46" s="20"/>
      <c r="V46" s="20"/>
      <c r="W46" s="20"/>
      <c r="X46" s="20"/>
      <c r="Y46" s="20"/>
      <c r="Z46" s="20"/>
    </row>
    <row r="47" ht="13.5" customHeight="1">
      <c r="A47" s="114" t="s">
        <v>170</v>
      </c>
      <c r="B47" s="118"/>
      <c r="C47" s="114"/>
      <c r="D47" s="117"/>
      <c r="E47" s="118"/>
      <c r="F47" s="114"/>
      <c r="G47" s="126" t="s">
        <v>171</v>
      </c>
      <c r="H47" s="30"/>
      <c r="I47" s="68"/>
      <c r="J47" s="30"/>
      <c r="K47" s="69"/>
      <c r="L47" s="70"/>
      <c r="M47" s="20"/>
      <c r="N47" s="20"/>
      <c r="O47" s="20"/>
      <c r="P47" s="20"/>
      <c r="Q47" s="20"/>
      <c r="R47" s="20"/>
      <c r="S47" s="20"/>
      <c r="T47" s="20"/>
      <c r="U47" s="20"/>
      <c r="V47" s="20"/>
      <c r="W47" s="20"/>
      <c r="X47" s="20"/>
      <c r="Y47" s="20"/>
      <c r="Z47" s="20"/>
    </row>
    <row r="48" ht="13.5" customHeight="1">
      <c r="A48" s="114" t="s">
        <v>172</v>
      </c>
      <c r="B48" s="118"/>
      <c r="C48" s="114"/>
      <c r="D48" s="117"/>
      <c r="E48" s="118"/>
      <c r="F48" s="114"/>
      <c r="G48" s="127" t="s">
        <v>173</v>
      </c>
      <c r="H48" s="72"/>
      <c r="I48" s="128"/>
      <c r="J48" s="72"/>
      <c r="K48" s="69"/>
      <c r="L48" s="70"/>
      <c r="M48" s="20"/>
      <c r="N48" s="20"/>
      <c r="O48" s="20"/>
      <c r="P48" s="20"/>
      <c r="Q48" s="20"/>
      <c r="R48" s="20"/>
      <c r="S48" s="20"/>
      <c r="T48" s="20"/>
      <c r="U48" s="20"/>
      <c r="V48" s="20"/>
      <c r="W48" s="20"/>
      <c r="X48" s="20"/>
      <c r="Y48" s="20"/>
      <c r="Z48" s="20"/>
    </row>
    <row r="49" ht="12.0" customHeight="1">
      <c r="A49" s="114" t="s">
        <v>174</v>
      </c>
      <c r="B49" s="118"/>
      <c r="C49" s="114"/>
      <c r="D49" s="117"/>
      <c r="E49" s="129"/>
      <c r="F49" s="130"/>
      <c r="G49" s="30" t="s">
        <v>122</v>
      </c>
      <c r="H49" s="30"/>
      <c r="I49" s="68" t="s">
        <v>175</v>
      </c>
      <c r="J49" s="30" t="s">
        <v>94</v>
      </c>
      <c r="K49" s="29" t="s">
        <v>93</v>
      </c>
      <c r="L49" s="34" t="s">
        <v>92</v>
      </c>
      <c r="M49" s="20"/>
      <c r="N49" s="20"/>
      <c r="O49" s="20"/>
      <c r="P49" s="20"/>
      <c r="Q49" s="20"/>
      <c r="R49" s="20"/>
      <c r="S49" s="20"/>
      <c r="T49" s="20"/>
      <c r="U49" s="20"/>
      <c r="V49" s="20"/>
      <c r="W49" s="20"/>
      <c r="X49" s="20"/>
      <c r="Y49" s="20"/>
      <c r="Z49" s="20"/>
    </row>
    <row r="50" ht="12.75" customHeight="1">
      <c r="A50" s="117" t="s">
        <v>117</v>
      </c>
      <c r="B50" s="118">
        <f>SUM(B42:B46)</f>
        <v>0</v>
      </c>
      <c r="C50" s="114"/>
      <c r="D50" s="117"/>
      <c r="E50" s="118">
        <f t="shared" ref="E50:F50" si="6">SUM(E45,E46)</f>
        <v>0</v>
      </c>
      <c r="F50" s="131">
        <f t="shared" si="6"/>
        <v>0</v>
      </c>
      <c r="G50" s="132" t="s">
        <v>176</v>
      </c>
      <c r="H50" s="30" t="s">
        <v>97</v>
      </c>
      <c r="I50" s="68" t="s">
        <v>150</v>
      </c>
      <c r="J50" s="72"/>
      <c r="K50" s="29" t="s">
        <v>99</v>
      </c>
      <c r="L50" s="34" t="s">
        <v>100</v>
      </c>
      <c r="M50" s="20"/>
      <c r="N50" s="20"/>
      <c r="O50" s="20"/>
      <c r="P50" s="20"/>
      <c r="Q50" s="20"/>
      <c r="R50" s="20"/>
      <c r="S50" s="20"/>
      <c r="T50" s="20"/>
      <c r="U50" s="20"/>
      <c r="V50" s="20"/>
      <c r="W50" s="20"/>
      <c r="X50" s="20"/>
      <c r="Y50" s="20"/>
      <c r="Z50" s="20"/>
    </row>
    <row r="51" ht="12.75" customHeight="1">
      <c r="A51" s="63" t="s">
        <v>177</v>
      </c>
      <c r="B51" s="27"/>
      <c r="C51" s="64"/>
      <c r="D51" s="27"/>
      <c r="E51" s="65"/>
      <c r="F51" s="66"/>
      <c r="G51" s="133" t="s">
        <v>178</v>
      </c>
      <c r="H51" s="134">
        <v>0.0</v>
      </c>
      <c r="I51" s="135"/>
      <c r="J51" s="136"/>
      <c r="K51" s="134">
        <v>0.0</v>
      </c>
      <c r="L51" s="137">
        <v>0.0</v>
      </c>
      <c r="M51" s="20"/>
      <c r="N51" s="20"/>
      <c r="O51" s="20"/>
      <c r="P51" s="20"/>
      <c r="Q51" s="20"/>
      <c r="R51" s="20"/>
      <c r="S51" s="20"/>
      <c r="T51" s="20"/>
      <c r="U51" s="20"/>
      <c r="V51" s="20"/>
      <c r="W51" s="20"/>
      <c r="X51" s="20"/>
      <c r="Y51" s="20"/>
      <c r="Z51" s="20"/>
    </row>
    <row r="52" ht="12.75" customHeight="1">
      <c r="A52" s="30" t="s">
        <v>171</v>
      </c>
      <c r="B52" s="30"/>
      <c r="C52" s="68"/>
      <c r="D52" s="30"/>
      <c r="E52" s="69"/>
      <c r="F52" s="70"/>
      <c r="G52" s="133" t="s">
        <v>179</v>
      </c>
      <c r="H52" s="134">
        <v>0.0</v>
      </c>
      <c r="I52" s="135"/>
      <c r="J52" s="136"/>
      <c r="K52" s="134">
        <v>0.0</v>
      </c>
      <c r="L52" s="137">
        <v>0.0</v>
      </c>
      <c r="M52" s="20"/>
      <c r="N52" s="20"/>
      <c r="O52" s="20"/>
      <c r="P52" s="20"/>
      <c r="Q52" s="20"/>
      <c r="R52" s="20"/>
      <c r="S52" s="20"/>
      <c r="T52" s="20"/>
      <c r="U52" s="20"/>
      <c r="V52" s="20"/>
      <c r="W52" s="20"/>
      <c r="X52" s="20"/>
      <c r="Y52" s="20"/>
      <c r="Z52" s="20"/>
    </row>
    <row r="53" ht="12.75" customHeight="1">
      <c r="A53" s="132" t="s">
        <v>173</v>
      </c>
      <c r="B53" s="72"/>
      <c r="C53" s="128"/>
      <c r="D53" s="72"/>
      <c r="E53" s="69"/>
      <c r="F53" s="70"/>
      <c r="G53" s="133" t="s">
        <v>180</v>
      </c>
      <c r="H53" s="134">
        <v>0.0</v>
      </c>
      <c r="I53" s="135"/>
      <c r="J53" s="136"/>
      <c r="K53" s="134">
        <v>0.0</v>
      </c>
      <c r="L53" s="137">
        <v>0.0</v>
      </c>
      <c r="M53" s="20"/>
      <c r="N53" s="20"/>
      <c r="O53" s="20"/>
      <c r="P53" s="20"/>
      <c r="Q53" s="20"/>
      <c r="R53" s="20"/>
      <c r="S53" s="20"/>
      <c r="T53" s="20"/>
      <c r="U53" s="20"/>
      <c r="V53" s="20"/>
      <c r="W53" s="20"/>
      <c r="X53" s="20"/>
      <c r="Y53" s="20"/>
      <c r="Z53" s="20"/>
    </row>
    <row r="54" ht="12.75" customHeight="1">
      <c r="A54" s="30" t="s">
        <v>155</v>
      </c>
      <c r="B54" s="72"/>
      <c r="C54" s="68" t="s">
        <v>175</v>
      </c>
      <c r="D54" s="30" t="s">
        <v>94</v>
      </c>
      <c r="E54" s="29" t="s">
        <v>93</v>
      </c>
      <c r="F54" s="34" t="s">
        <v>92</v>
      </c>
      <c r="G54" s="133" t="s">
        <v>181</v>
      </c>
      <c r="H54" s="134">
        <v>0.0</v>
      </c>
      <c r="I54" s="135"/>
      <c r="J54" s="136"/>
      <c r="K54" s="134">
        <v>0.0</v>
      </c>
      <c r="L54" s="137">
        <v>0.0</v>
      </c>
      <c r="M54" s="20"/>
      <c r="N54" s="20"/>
      <c r="O54" s="20"/>
      <c r="P54" s="20"/>
      <c r="Q54" s="20"/>
      <c r="R54" s="20"/>
      <c r="S54" s="20"/>
      <c r="T54" s="20"/>
      <c r="U54" s="20"/>
      <c r="V54" s="20"/>
      <c r="W54" s="20"/>
      <c r="X54" s="20"/>
      <c r="Y54" s="20"/>
      <c r="Z54" s="20"/>
    </row>
    <row r="55" ht="25.5" customHeight="1">
      <c r="A55" s="132" t="s">
        <v>176</v>
      </c>
      <c r="B55" s="138" t="s">
        <v>97</v>
      </c>
      <c r="C55" s="68" t="s">
        <v>150</v>
      </c>
      <c r="D55" s="72"/>
      <c r="E55" s="29" t="s">
        <v>99</v>
      </c>
      <c r="F55" s="34" t="s">
        <v>100</v>
      </c>
      <c r="G55" s="133" t="s">
        <v>182</v>
      </c>
      <c r="H55" s="134">
        <v>0.0</v>
      </c>
      <c r="I55" s="135"/>
      <c r="J55" s="136"/>
      <c r="K55" s="134">
        <v>0.0</v>
      </c>
      <c r="L55" s="137">
        <v>0.0</v>
      </c>
      <c r="M55" s="20"/>
      <c r="N55" s="20"/>
      <c r="O55" s="20"/>
      <c r="P55" s="20"/>
      <c r="Q55" s="20"/>
      <c r="R55" s="20"/>
      <c r="S55" s="20"/>
      <c r="T55" s="20"/>
      <c r="U55" s="20"/>
      <c r="V55" s="20"/>
      <c r="W55" s="20"/>
      <c r="X55" s="20"/>
      <c r="Y55" s="20"/>
      <c r="Z55" s="20"/>
    </row>
    <row r="56" ht="12.75" customHeight="1">
      <c r="A56" s="139" t="s">
        <v>178</v>
      </c>
      <c r="B56" s="140">
        <v>0.0</v>
      </c>
      <c r="C56" s="141"/>
      <c r="D56" s="142"/>
      <c r="E56" s="140">
        <v>0.0</v>
      </c>
      <c r="F56" s="143">
        <v>0.0</v>
      </c>
      <c r="G56" s="144" t="s">
        <v>115</v>
      </c>
      <c r="H56" s="134">
        <v>0.0</v>
      </c>
      <c r="I56" s="135"/>
      <c r="J56" s="136"/>
      <c r="K56" s="134">
        <v>0.0</v>
      </c>
      <c r="L56" s="137">
        <v>0.0</v>
      </c>
      <c r="M56" s="20"/>
      <c r="N56" s="20"/>
      <c r="O56" s="20"/>
      <c r="P56" s="20"/>
      <c r="Q56" s="20"/>
      <c r="R56" s="20"/>
      <c r="S56" s="20"/>
      <c r="T56" s="20"/>
      <c r="U56" s="20"/>
      <c r="V56" s="20"/>
      <c r="W56" s="20"/>
      <c r="X56" s="20"/>
      <c r="Y56" s="20"/>
      <c r="Z56" s="20"/>
    </row>
    <row r="57" ht="25.5" customHeight="1">
      <c r="A57" s="139" t="s">
        <v>179</v>
      </c>
      <c r="B57" s="140">
        <v>0.0</v>
      </c>
      <c r="C57" s="141"/>
      <c r="D57" s="142"/>
      <c r="E57" s="140">
        <v>0.0</v>
      </c>
      <c r="F57" s="143">
        <v>0.0</v>
      </c>
      <c r="G57" s="145" t="s">
        <v>146</v>
      </c>
      <c r="H57" s="146"/>
      <c r="I57" s="145"/>
      <c r="J57" s="146"/>
      <c r="K57" s="147"/>
      <c r="L57" s="148"/>
      <c r="M57" s="20"/>
      <c r="N57" s="20"/>
      <c r="O57" s="20"/>
      <c r="P57" s="20"/>
      <c r="Q57" s="20"/>
      <c r="R57" s="20"/>
      <c r="S57" s="20"/>
      <c r="T57" s="20"/>
      <c r="U57" s="20"/>
      <c r="V57" s="20"/>
      <c r="W57" s="20"/>
      <c r="X57" s="20"/>
      <c r="Y57" s="20"/>
      <c r="Z57" s="20"/>
    </row>
    <row r="58" ht="12.75" customHeight="1">
      <c r="A58" s="139" t="s">
        <v>180</v>
      </c>
      <c r="B58" s="140">
        <v>0.0</v>
      </c>
      <c r="C58" s="141"/>
      <c r="D58" s="142"/>
      <c r="E58" s="140">
        <v>0.0</v>
      </c>
      <c r="F58" s="143">
        <v>0.0</v>
      </c>
      <c r="G58" s="149" t="s">
        <v>117</v>
      </c>
      <c r="H58" s="150">
        <f>SUM(H51:H56)</f>
        <v>0</v>
      </c>
      <c r="I58" s="151"/>
      <c r="J58" s="152"/>
      <c r="K58" s="150">
        <f t="shared" ref="K58:L58" si="7">SUM(K51,K52,K53,K54,K55,K56)</f>
        <v>0</v>
      </c>
      <c r="L58" s="153">
        <f t="shared" si="7"/>
        <v>0</v>
      </c>
      <c r="M58" s="20"/>
      <c r="N58" s="20"/>
      <c r="O58" s="20"/>
      <c r="P58" s="20"/>
      <c r="Q58" s="20"/>
      <c r="R58" s="20"/>
      <c r="S58" s="20"/>
      <c r="T58" s="20"/>
      <c r="U58" s="20"/>
      <c r="V58" s="20"/>
      <c r="W58" s="20"/>
      <c r="X58" s="20"/>
      <c r="Y58" s="20"/>
      <c r="Z58" s="20"/>
    </row>
    <row r="59" ht="12.75" customHeight="1">
      <c r="A59" s="139" t="s">
        <v>183</v>
      </c>
      <c r="B59" s="140">
        <v>0.0</v>
      </c>
      <c r="C59" s="141"/>
      <c r="D59" s="142"/>
      <c r="E59" s="140">
        <v>0.0</v>
      </c>
      <c r="F59" s="143">
        <v>0.0</v>
      </c>
      <c r="G59" s="154" t="s">
        <v>184</v>
      </c>
      <c r="H59" s="20"/>
      <c r="I59" s="20"/>
      <c r="J59" s="20"/>
      <c r="K59" s="20"/>
      <c r="L59" s="20"/>
      <c r="M59" s="20"/>
      <c r="N59" s="20"/>
      <c r="O59" s="20"/>
      <c r="P59" s="20"/>
      <c r="Q59" s="20"/>
      <c r="R59" s="20"/>
      <c r="S59" s="20"/>
      <c r="T59" s="20"/>
      <c r="U59" s="20"/>
      <c r="V59" s="20"/>
      <c r="W59" s="20"/>
      <c r="X59" s="20"/>
      <c r="Y59" s="20"/>
      <c r="Z59" s="20"/>
    </row>
    <row r="60" ht="12.75" customHeight="1">
      <c r="A60" s="139" t="s">
        <v>182</v>
      </c>
      <c r="B60" s="140">
        <v>0.0</v>
      </c>
      <c r="C60" s="141"/>
      <c r="D60" s="142"/>
      <c r="E60" s="140">
        <v>0.0</v>
      </c>
      <c r="F60" s="143">
        <v>0.0</v>
      </c>
      <c r="G60" s="183" t="s">
        <v>524</v>
      </c>
      <c r="H60" s="20"/>
      <c r="I60" s="20"/>
      <c r="J60" s="20"/>
      <c r="K60" s="20"/>
      <c r="L60" s="20"/>
      <c r="M60" s="20"/>
      <c r="N60" s="20"/>
      <c r="O60" s="20"/>
      <c r="P60" s="20"/>
      <c r="Q60" s="20"/>
      <c r="R60" s="20"/>
      <c r="S60" s="20"/>
      <c r="T60" s="20"/>
      <c r="U60" s="20"/>
      <c r="V60" s="20"/>
      <c r="W60" s="20"/>
      <c r="X60" s="20"/>
      <c r="Y60" s="20"/>
      <c r="Z60" s="20"/>
    </row>
    <row r="61" ht="12.75" customHeight="1">
      <c r="A61" s="156" t="s">
        <v>115</v>
      </c>
      <c r="B61" s="140">
        <v>0.0</v>
      </c>
      <c r="C61" s="141"/>
      <c r="D61" s="142"/>
      <c r="E61" s="140">
        <v>0.0</v>
      </c>
      <c r="F61" s="143">
        <v>0.0</v>
      </c>
      <c r="G61" s="157"/>
      <c r="H61" s="20"/>
      <c r="I61" s="20"/>
      <c r="J61" s="20"/>
      <c r="K61" s="20"/>
      <c r="L61" s="20"/>
      <c r="M61" s="20"/>
      <c r="N61" s="20"/>
      <c r="O61" s="20"/>
      <c r="P61" s="20"/>
      <c r="Q61" s="20"/>
      <c r="R61" s="20"/>
      <c r="S61" s="20"/>
      <c r="T61" s="20"/>
      <c r="U61" s="20"/>
      <c r="V61" s="20"/>
      <c r="W61" s="20"/>
      <c r="X61" s="20"/>
      <c r="Y61" s="20"/>
      <c r="Z61" s="20"/>
    </row>
    <row r="62" ht="12.75" customHeight="1">
      <c r="A62" s="158" t="s">
        <v>146</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117</v>
      </c>
      <c r="B63" s="163">
        <f>SUM(H56:H62)</f>
        <v>0</v>
      </c>
      <c r="C63" s="164"/>
      <c r="D63" s="142"/>
      <c r="E63" s="163">
        <f t="shared" ref="E63:F63" si="8">SUM(E56,E57,E58,E59,E60,E61)</f>
        <v>0</v>
      </c>
      <c r="F63" s="165">
        <f t="shared" si="8"/>
        <v>0</v>
      </c>
      <c r="G63" s="157"/>
      <c r="H63" s="20"/>
      <c r="I63" s="20"/>
      <c r="J63" s="20"/>
      <c r="K63" s="20"/>
      <c r="L63" s="20"/>
      <c r="M63" s="20"/>
      <c r="N63" s="20"/>
      <c r="O63" s="20"/>
      <c r="P63" s="20"/>
      <c r="Q63" s="20"/>
      <c r="R63" s="20"/>
      <c r="S63" s="20"/>
      <c r="T63" s="20"/>
      <c r="U63" s="20"/>
      <c r="V63" s="20"/>
      <c r="W63" s="20"/>
      <c r="X63" s="20"/>
      <c r="Y63" s="20"/>
      <c r="Z63" s="20"/>
    </row>
    <row r="64" ht="12.75" customHeight="1">
      <c r="A64" s="63" t="s">
        <v>185</v>
      </c>
      <c r="B64" s="27"/>
      <c r="C64" s="27"/>
      <c r="D64" s="67"/>
      <c r="E64" s="166">
        <f t="shared" ref="E64:F64" si="9">SUM(E20,K20,K34,E50,K45,E63,K58)</f>
        <v>1790</v>
      </c>
      <c r="F64" s="167">
        <f t="shared" si="9"/>
        <v>1790</v>
      </c>
      <c r="G64" s="157"/>
      <c r="H64" s="20"/>
      <c r="I64" s="20"/>
      <c r="J64" s="20"/>
      <c r="K64" s="20"/>
      <c r="L64" s="20"/>
      <c r="M64" s="20"/>
      <c r="N64" s="20"/>
      <c r="O64" s="20"/>
      <c r="P64" s="20"/>
      <c r="Q64" s="20"/>
      <c r="R64" s="20"/>
      <c r="S64" s="20"/>
      <c r="T64" s="20"/>
      <c r="U64" s="20"/>
      <c r="V64" s="20"/>
      <c r="W64" s="20"/>
      <c r="X64" s="20"/>
      <c r="Y64" s="20"/>
      <c r="Z64" s="20"/>
    </row>
    <row r="65" ht="12.75" customHeight="1">
      <c r="A65" s="25" t="s">
        <v>186</v>
      </c>
      <c r="B65" s="25"/>
      <c r="C65" s="25"/>
      <c r="D65" s="168"/>
      <c r="E65" s="166">
        <f t="shared" ref="E65:F65" si="10">E37</f>
        <v>930</v>
      </c>
      <c r="F65" s="167">
        <f t="shared" si="10"/>
        <v>930</v>
      </c>
      <c r="G65" s="169"/>
      <c r="H65" s="20"/>
      <c r="I65" s="20"/>
      <c r="J65" s="20"/>
      <c r="K65" s="20"/>
      <c r="L65" s="20"/>
      <c r="M65" s="20"/>
      <c r="N65" s="20"/>
      <c r="O65" s="20"/>
      <c r="P65" s="20"/>
      <c r="Q65" s="20"/>
      <c r="R65" s="20"/>
      <c r="S65" s="20"/>
      <c r="T65" s="20"/>
      <c r="U65" s="20"/>
      <c r="V65" s="20"/>
      <c r="W65" s="20"/>
      <c r="X65" s="20"/>
      <c r="Y65" s="20"/>
      <c r="Z65" s="20"/>
    </row>
    <row r="66" ht="12.75" customHeight="1">
      <c r="A66" s="24" t="s">
        <v>187</v>
      </c>
      <c r="B66" s="25"/>
      <c r="C66" s="25"/>
      <c r="D66" s="25"/>
      <c r="E66" s="167">
        <f t="shared" ref="E66:F66" si="11">SUM(E64:E65)</f>
        <v>2720</v>
      </c>
      <c r="F66" s="167">
        <f t="shared" si="11"/>
        <v>2720</v>
      </c>
      <c r="G66" s="20"/>
      <c r="H66" s="20"/>
      <c r="I66" s="20"/>
      <c r="J66" s="20"/>
      <c r="K66" s="20"/>
      <c r="L66" s="20"/>
      <c r="M66" s="20"/>
      <c r="N66" s="20"/>
      <c r="O66" s="20"/>
      <c r="P66" s="20"/>
      <c r="Q66" s="20"/>
      <c r="R66" s="20"/>
      <c r="S66" s="20"/>
      <c r="T66" s="20"/>
      <c r="U66" s="20"/>
      <c r="V66" s="20"/>
      <c r="W66" s="20"/>
      <c r="X66" s="20"/>
      <c r="Y66" s="20"/>
      <c r="Z66" s="20"/>
    </row>
    <row r="67" ht="12.75" customHeight="1">
      <c r="A67" s="25" t="s">
        <v>188</v>
      </c>
      <c r="B67" s="25"/>
      <c r="C67" s="25"/>
      <c r="D67" s="25"/>
      <c r="E67" s="170" t="s">
        <v>189</v>
      </c>
      <c r="F67" s="171" t="s">
        <v>190</v>
      </c>
      <c r="G67" s="172" t="s">
        <v>191</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192</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7" t="s">
        <v>525</v>
      </c>
      <c r="B1" s="18" t="s">
        <v>526</v>
      </c>
      <c r="C1" s="18" t="s">
        <v>78</v>
      </c>
      <c r="D1" s="18" t="s">
        <v>527</v>
      </c>
      <c r="E1" s="18" t="s">
        <v>197</v>
      </c>
      <c r="F1" s="18" t="s">
        <v>81</v>
      </c>
      <c r="G1" s="19" t="s">
        <v>528</v>
      </c>
      <c r="H1" s="20"/>
      <c r="I1" s="20"/>
      <c r="J1" s="20"/>
      <c r="K1" s="21" t="s">
        <v>529</v>
      </c>
      <c r="L1" s="22"/>
      <c r="M1" s="20"/>
      <c r="N1" s="23"/>
      <c r="O1" s="20"/>
      <c r="P1" s="20"/>
      <c r="Q1" s="20"/>
      <c r="R1" s="20"/>
      <c r="S1" s="20"/>
      <c r="T1" s="20"/>
      <c r="U1" s="20"/>
      <c r="V1" s="20"/>
      <c r="W1" s="20"/>
      <c r="X1" s="20"/>
      <c r="Y1" s="20"/>
      <c r="Z1" s="20"/>
    </row>
    <row r="2" ht="12.75" customHeight="1">
      <c r="A2" s="24" t="s">
        <v>530</v>
      </c>
      <c r="B2" s="25"/>
      <c r="C2" s="25"/>
      <c r="D2" s="25"/>
      <c r="E2" s="26"/>
      <c r="F2" s="26"/>
      <c r="G2" s="25" t="s">
        <v>531</v>
      </c>
      <c r="H2" s="27"/>
      <c r="I2" s="27"/>
      <c r="J2" s="27"/>
      <c r="K2" s="26"/>
      <c r="L2" s="28"/>
      <c r="M2" s="20"/>
      <c r="N2" s="20"/>
      <c r="O2" s="20"/>
      <c r="P2" s="20"/>
      <c r="Q2" s="20"/>
      <c r="R2" s="20"/>
      <c r="S2" s="20"/>
      <c r="T2" s="20"/>
      <c r="U2" s="20"/>
      <c r="V2" s="20"/>
      <c r="W2" s="20"/>
      <c r="X2" s="20"/>
      <c r="Y2" s="20"/>
      <c r="Z2" s="20"/>
    </row>
    <row r="3" ht="12.75" customHeight="1">
      <c r="A3" s="29" t="s">
        <v>532</v>
      </c>
      <c r="B3" s="30" t="s">
        <v>533</v>
      </c>
      <c r="C3" s="30" t="s">
        <v>534</v>
      </c>
      <c r="D3" s="30" t="s">
        <v>535</v>
      </c>
      <c r="E3" s="29" t="s">
        <v>90</v>
      </c>
      <c r="F3" s="32"/>
      <c r="G3" s="29" t="s">
        <v>536</v>
      </c>
      <c r="H3" s="30" t="s">
        <v>537</v>
      </c>
      <c r="I3" s="30" t="s">
        <v>534</v>
      </c>
      <c r="J3" s="30" t="s">
        <v>535</v>
      </c>
      <c r="K3" s="29" t="s">
        <v>90</v>
      </c>
      <c r="L3" s="32"/>
      <c r="M3" s="20"/>
      <c r="N3" s="20"/>
      <c r="O3" s="20"/>
      <c r="P3" s="20"/>
      <c r="Q3" s="20"/>
      <c r="R3" s="20"/>
      <c r="S3" s="20"/>
      <c r="T3" s="20"/>
      <c r="U3" s="20"/>
      <c r="V3" s="20"/>
      <c r="W3" s="20"/>
      <c r="X3" s="20"/>
      <c r="Y3" s="20"/>
      <c r="Z3" s="20"/>
    </row>
    <row r="4" ht="12.75" customHeight="1">
      <c r="A4" s="33" t="s">
        <v>96</v>
      </c>
      <c r="B4" s="29" t="s">
        <v>97</v>
      </c>
      <c r="C4" s="29" t="s">
        <v>98</v>
      </c>
      <c r="D4" s="29"/>
      <c r="E4" s="29" t="s">
        <v>99</v>
      </c>
      <c r="F4" s="34" t="s">
        <v>100</v>
      </c>
      <c r="G4" s="33" t="s">
        <v>96</v>
      </c>
      <c r="H4" s="30" t="s">
        <v>97</v>
      </c>
      <c r="I4" s="30" t="s">
        <v>98</v>
      </c>
      <c r="J4" s="30"/>
      <c r="K4" s="29" t="s">
        <v>99</v>
      </c>
      <c r="L4" s="34" t="s">
        <v>100</v>
      </c>
      <c r="M4" s="20"/>
      <c r="N4" s="20"/>
      <c r="O4" s="20"/>
      <c r="P4" s="20"/>
      <c r="Q4" s="20"/>
      <c r="R4" s="20"/>
      <c r="S4" s="20"/>
      <c r="T4" s="20"/>
      <c r="U4" s="20"/>
      <c r="V4" s="20"/>
      <c r="W4" s="20"/>
      <c r="X4" s="20"/>
      <c r="Y4" s="20"/>
      <c r="Z4" s="20"/>
    </row>
    <row r="5" ht="12.75" customHeight="1">
      <c r="A5" s="35" t="s">
        <v>101</v>
      </c>
      <c r="B5" s="36">
        <v>0.0</v>
      </c>
      <c r="C5" s="37"/>
      <c r="D5" s="38"/>
      <c r="E5" s="36">
        <v>0.0</v>
      </c>
      <c r="F5" s="45">
        <v>0.0</v>
      </c>
      <c r="G5" s="41" t="s">
        <v>101</v>
      </c>
      <c r="H5" s="42">
        <v>0.0</v>
      </c>
      <c r="I5" s="43"/>
      <c r="J5" s="41"/>
      <c r="K5" s="42">
        <v>0.0</v>
      </c>
      <c r="L5" s="44">
        <v>0.0</v>
      </c>
      <c r="M5" s="20"/>
      <c r="N5" s="20"/>
      <c r="O5" s="20"/>
      <c r="P5" s="20"/>
      <c r="Q5" s="20"/>
      <c r="R5" s="20"/>
      <c r="S5" s="20"/>
      <c r="T5" s="20"/>
      <c r="U5" s="20"/>
      <c r="V5" s="20"/>
      <c r="W5" s="20"/>
      <c r="X5" s="20"/>
      <c r="Y5" s="20"/>
      <c r="Z5" s="20"/>
    </row>
    <row r="6" ht="12.75" customHeight="1">
      <c r="A6" s="35" t="s">
        <v>102</v>
      </c>
      <c r="B6" s="36">
        <v>0.0</v>
      </c>
      <c r="C6" s="37"/>
      <c r="D6" s="38"/>
      <c r="E6" s="36">
        <v>0.0</v>
      </c>
      <c r="F6" s="45">
        <v>0.0</v>
      </c>
      <c r="G6" s="41" t="s">
        <v>102</v>
      </c>
      <c r="H6" s="42">
        <v>0.0</v>
      </c>
      <c r="I6" s="43"/>
      <c r="J6" s="41"/>
      <c r="K6" s="42">
        <v>0.0</v>
      </c>
      <c r="L6" s="44">
        <v>0.0</v>
      </c>
      <c r="M6" s="20"/>
      <c r="N6" s="20"/>
      <c r="O6" s="20"/>
      <c r="P6" s="20"/>
      <c r="Q6" s="20"/>
      <c r="R6" s="20"/>
      <c r="S6" s="20"/>
      <c r="T6" s="20"/>
      <c r="U6" s="20"/>
      <c r="V6" s="20"/>
      <c r="W6" s="20"/>
      <c r="X6" s="20"/>
      <c r="Y6" s="20"/>
      <c r="Z6" s="20"/>
    </row>
    <row r="7" ht="12.75" customHeight="1">
      <c r="A7" s="35" t="s">
        <v>103</v>
      </c>
      <c r="B7" s="36">
        <v>150.0</v>
      </c>
      <c r="C7" s="37" t="s">
        <v>538</v>
      </c>
      <c r="D7" s="38"/>
      <c r="E7" s="39">
        <v>150.0</v>
      </c>
      <c r="F7" s="40">
        <v>150.0</v>
      </c>
      <c r="G7" s="41" t="s">
        <v>103</v>
      </c>
      <c r="H7" s="42">
        <v>40.0</v>
      </c>
      <c r="I7" s="43" t="s">
        <v>539</v>
      </c>
      <c r="J7" s="41"/>
      <c r="K7" s="42">
        <v>0.0</v>
      </c>
      <c r="L7" s="44">
        <v>0.0</v>
      </c>
      <c r="M7" s="20"/>
      <c r="N7" s="20"/>
      <c r="O7" s="20"/>
      <c r="P7" s="20"/>
      <c r="Q7" s="20"/>
      <c r="R7" s="20"/>
      <c r="S7" s="20"/>
      <c r="T7" s="20"/>
      <c r="U7" s="20"/>
      <c r="V7" s="20"/>
      <c r="W7" s="20"/>
      <c r="X7" s="20"/>
      <c r="Y7" s="20"/>
      <c r="Z7" s="20"/>
    </row>
    <row r="8" ht="12.75" customHeight="1">
      <c r="A8" s="35" t="s">
        <v>104</v>
      </c>
      <c r="B8" s="36">
        <v>0.0</v>
      </c>
      <c r="C8" s="37"/>
      <c r="D8" s="38"/>
      <c r="E8" s="36">
        <v>0.0</v>
      </c>
      <c r="F8" s="45">
        <v>0.0</v>
      </c>
      <c r="G8" s="41" t="s">
        <v>104</v>
      </c>
      <c r="H8" s="42">
        <v>15.0</v>
      </c>
      <c r="I8" s="43" t="s">
        <v>540</v>
      </c>
      <c r="J8" s="41"/>
      <c r="K8" s="42">
        <v>0.0</v>
      </c>
      <c r="L8" s="44">
        <v>0.0</v>
      </c>
      <c r="M8" s="20"/>
      <c r="N8" s="20"/>
      <c r="O8" s="20"/>
      <c r="P8" s="20"/>
      <c r="Q8" s="20"/>
      <c r="R8" s="20"/>
      <c r="S8" s="20"/>
      <c r="T8" s="20"/>
      <c r="U8" s="20"/>
      <c r="V8" s="20"/>
      <c r="W8" s="20"/>
      <c r="X8" s="20"/>
      <c r="Y8" s="20"/>
      <c r="Z8" s="20"/>
    </row>
    <row r="9" ht="12.75" customHeight="1">
      <c r="A9" s="38" t="s">
        <v>105</v>
      </c>
      <c r="B9" s="36" t="s">
        <v>415</v>
      </c>
      <c r="C9" s="37" t="s">
        <v>211</v>
      </c>
      <c r="D9" s="38"/>
      <c r="E9" s="46"/>
      <c r="F9" s="47"/>
      <c r="G9" s="41" t="s">
        <v>105</v>
      </c>
      <c r="H9" s="48">
        <v>0.0</v>
      </c>
      <c r="I9" s="49" t="s">
        <v>541</v>
      </c>
      <c r="J9" s="41"/>
      <c r="K9" s="50"/>
      <c r="L9" s="51"/>
      <c r="M9" s="20"/>
      <c r="N9" s="20"/>
      <c r="O9" s="20"/>
      <c r="P9" s="20"/>
      <c r="Q9" s="20"/>
      <c r="R9" s="20"/>
      <c r="S9" s="20"/>
      <c r="T9" s="20"/>
      <c r="U9" s="20"/>
      <c r="V9" s="20"/>
      <c r="W9" s="20"/>
      <c r="X9" s="20"/>
      <c r="Y9" s="20"/>
      <c r="Z9" s="20"/>
    </row>
    <row r="10" ht="12.75" customHeight="1">
      <c r="A10" s="52" t="s">
        <v>107</v>
      </c>
      <c r="B10" s="36"/>
      <c r="C10" s="37"/>
      <c r="D10" s="38"/>
      <c r="E10" s="36">
        <v>0.0</v>
      </c>
      <c r="F10" s="45">
        <v>0.0</v>
      </c>
      <c r="G10" s="53" t="s">
        <v>107</v>
      </c>
      <c r="H10" s="42" t="s">
        <v>110</v>
      </c>
      <c r="I10" s="43"/>
      <c r="J10" s="41"/>
      <c r="K10" s="42">
        <v>0.0</v>
      </c>
      <c r="L10" s="44">
        <v>0.0</v>
      </c>
      <c r="M10" s="20"/>
      <c r="N10" s="20"/>
      <c r="O10" s="20"/>
      <c r="P10" s="20"/>
      <c r="Q10" s="20"/>
      <c r="R10" s="20"/>
      <c r="S10" s="20"/>
      <c r="T10" s="20"/>
      <c r="U10" s="20"/>
      <c r="V10" s="20"/>
      <c r="W10" s="20"/>
      <c r="X10" s="20"/>
      <c r="Y10" s="20"/>
      <c r="Z10" s="20"/>
    </row>
    <row r="11" ht="12.75" customHeight="1">
      <c r="A11" s="52" t="s">
        <v>108</v>
      </c>
      <c r="B11" s="36"/>
      <c r="C11" s="37"/>
      <c r="D11" s="38"/>
      <c r="E11" s="36">
        <v>0.0</v>
      </c>
      <c r="F11" s="45">
        <v>0.0</v>
      </c>
      <c r="G11" s="53" t="s">
        <v>108</v>
      </c>
      <c r="H11" s="42"/>
      <c r="I11" s="43"/>
      <c r="J11" s="41"/>
      <c r="K11" s="42">
        <v>0.0</v>
      </c>
      <c r="L11" s="44">
        <v>0.0</v>
      </c>
      <c r="M11" s="20"/>
      <c r="N11" s="20"/>
      <c r="O11" s="20"/>
      <c r="P11" s="20"/>
      <c r="Q11" s="20"/>
      <c r="R11" s="20"/>
      <c r="S11" s="20"/>
      <c r="T11" s="20"/>
      <c r="U11" s="20"/>
      <c r="V11" s="20"/>
      <c r="W11" s="20"/>
      <c r="X11" s="20"/>
      <c r="Y11" s="20"/>
      <c r="Z11" s="20"/>
    </row>
    <row r="12" ht="12.75" customHeight="1">
      <c r="A12" s="52" t="s">
        <v>109</v>
      </c>
      <c r="B12" s="36"/>
      <c r="C12" s="37"/>
      <c r="D12" s="38"/>
      <c r="E12" s="36"/>
      <c r="F12" s="45"/>
      <c r="G12" s="53" t="s">
        <v>109</v>
      </c>
      <c r="H12" s="42"/>
      <c r="I12" s="43"/>
      <c r="J12" s="41"/>
      <c r="K12" s="42">
        <v>0.0</v>
      </c>
      <c r="L12" s="44">
        <v>0.0</v>
      </c>
      <c r="M12" s="20"/>
      <c r="N12" s="20"/>
      <c r="O12" s="20"/>
      <c r="P12" s="20"/>
      <c r="Q12" s="20"/>
      <c r="R12" s="20"/>
      <c r="S12" s="20"/>
      <c r="T12" s="20"/>
      <c r="U12" s="20"/>
      <c r="V12" s="20"/>
      <c r="W12" s="20"/>
      <c r="X12" s="20"/>
      <c r="Y12" s="20"/>
      <c r="Z12" s="20"/>
    </row>
    <row r="13" ht="12.75" customHeight="1">
      <c r="A13" s="52" t="s">
        <v>111</v>
      </c>
      <c r="B13" s="36"/>
      <c r="C13" s="37"/>
      <c r="D13" s="38"/>
      <c r="E13" s="36"/>
      <c r="F13" s="45"/>
      <c r="G13" s="53" t="s">
        <v>111</v>
      </c>
      <c r="H13" s="42"/>
      <c r="I13" s="43"/>
      <c r="J13" s="41"/>
      <c r="K13" s="42">
        <v>0.0</v>
      </c>
      <c r="L13" s="44">
        <v>0.0</v>
      </c>
      <c r="M13" s="20"/>
      <c r="N13" s="20"/>
      <c r="O13" s="20"/>
      <c r="P13" s="20"/>
      <c r="Q13" s="20"/>
      <c r="R13" s="20"/>
      <c r="S13" s="20"/>
      <c r="T13" s="20"/>
      <c r="U13" s="20"/>
      <c r="V13" s="20"/>
      <c r="W13" s="20"/>
      <c r="X13" s="20"/>
      <c r="Y13" s="20"/>
      <c r="Z13" s="20"/>
    </row>
    <row r="14" ht="12.75" customHeight="1">
      <c r="A14" s="52" t="s">
        <v>112</v>
      </c>
      <c r="B14" s="36"/>
      <c r="C14" s="37"/>
      <c r="D14" s="38"/>
      <c r="E14" s="36"/>
      <c r="F14" s="45"/>
      <c r="G14" s="53" t="s">
        <v>112</v>
      </c>
      <c r="H14" s="42"/>
      <c r="I14" s="43"/>
      <c r="J14" s="41"/>
      <c r="K14" s="42">
        <v>0.0</v>
      </c>
      <c r="L14" s="44">
        <v>0.0</v>
      </c>
      <c r="M14" s="20"/>
      <c r="N14" s="20"/>
      <c r="O14" s="20"/>
      <c r="P14" s="20"/>
      <c r="Q14" s="20"/>
      <c r="R14" s="20"/>
      <c r="S14" s="20"/>
      <c r="T14" s="20"/>
      <c r="U14" s="20"/>
      <c r="V14" s="20"/>
      <c r="W14" s="20"/>
      <c r="X14" s="20"/>
      <c r="Y14" s="20"/>
      <c r="Z14" s="20"/>
    </row>
    <row r="15" ht="12.75" customHeight="1">
      <c r="A15" s="52" t="s">
        <v>113</v>
      </c>
      <c r="B15" s="36"/>
      <c r="C15" s="37"/>
      <c r="D15" s="38"/>
      <c r="E15" s="36">
        <v>0.0</v>
      </c>
      <c r="F15" s="45">
        <v>0.0</v>
      </c>
      <c r="G15" s="53" t="s">
        <v>113</v>
      </c>
      <c r="H15" s="42"/>
      <c r="I15" s="43"/>
      <c r="J15" s="41"/>
      <c r="K15" s="42">
        <v>0.0</v>
      </c>
      <c r="L15" s="44">
        <v>0.0</v>
      </c>
      <c r="M15" s="20"/>
      <c r="N15" s="20"/>
      <c r="O15" s="20"/>
      <c r="P15" s="20"/>
      <c r="Q15" s="20"/>
      <c r="R15" s="20"/>
      <c r="S15" s="20"/>
      <c r="T15" s="20"/>
      <c r="U15" s="20"/>
      <c r="V15" s="20"/>
      <c r="W15" s="20"/>
      <c r="X15" s="20"/>
      <c r="Y15" s="20"/>
      <c r="Z15" s="20"/>
    </row>
    <row r="16" ht="26.25" customHeight="1">
      <c r="A16" s="54" t="s">
        <v>114</v>
      </c>
      <c r="B16" s="55"/>
      <c r="C16" s="54"/>
      <c r="D16" s="38"/>
      <c r="E16" s="46"/>
      <c r="F16" s="47"/>
      <c r="G16" s="41" t="s">
        <v>114</v>
      </c>
      <c r="H16" s="48"/>
      <c r="I16" s="56"/>
      <c r="J16" s="41"/>
      <c r="K16" s="50"/>
      <c r="L16" s="51"/>
      <c r="M16" s="20"/>
      <c r="N16" s="20"/>
      <c r="O16" s="20"/>
      <c r="P16" s="20"/>
      <c r="Q16" s="20"/>
      <c r="R16" s="20"/>
      <c r="S16" s="20"/>
      <c r="T16" s="20"/>
      <c r="U16" s="20"/>
      <c r="V16" s="20"/>
      <c r="W16" s="20"/>
      <c r="X16" s="20"/>
      <c r="Y16" s="20"/>
      <c r="Z16" s="20"/>
    </row>
    <row r="17" ht="12.75" customHeight="1">
      <c r="A17" s="38" t="s">
        <v>115</v>
      </c>
      <c r="B17" s="36"/>
      <c r="C17" s="37"/>
      <c r="D17" s="38"/>
      <c r="E17" s="36">
        <v>0.0</v>
      </c>
      <c r="F17" s="45">
        <v>0.0</v>
      </c>
      <c r="G17" s="41" t="s">
        <v>115</v>
      </c>
      <c r="H17" s="42">
        <v>85.0</v>
      </c>
      <c r="I17" s="43"/>
      <c r="J17" s="41"/>
      <c r="K17" s="42">
        <v>0.0</v>
      </c>
      <c r="L17" s="44">
        <v>0.0</v>
      </c>
      <c r="M17" s="20"/>
      <c r="N17" s="20"/>
      <c r="O17" s="20"/>
      <c r="P17" s="20"/>
      <c r="Q17" s="20"/>
      <c r="R17" s="20"/>
      <c r="S17" s="20"/>
      <c r="T17" s="20"/>
      <c r="U17" s="20"/>
      <c r="V17" s="20"/>
      <c r="W17" s="20"/>
      <c r="X17" s="20"/>
      <c r="Y17" s="20"/>
      <c r="Z17" s="20"/>
    </row>
    <row r="18" ht="12.75" customHeight="1">
      <c r="A18" s="38" t="s">
        <v>115</v>
      </c>
      <c r="B18" s="36"/>
      <c r="C18" s="37"/>
      <c r="D18" s="38"/>
      <c r="E18" s="36">
        <v>0.0</v>
      </c>
      <c r="F18" s="45">
        <v>0.0</v>
      </c>
      <c r="G18" s="41" t="s">
        <v>115</v>
      </c>
      <c r="H18" s="42"/>
      <c r="I18" s="43"/>
      <c r="J18" s="41"/>
      <c r="K18" s="42">
        <v>0.0</v>
      </c>
      <c r="L18" s="44">
        <v>0.0</v>
      </c>
      <c r="M18" s="20"/>
      <c r="N18" s="20"/>
      <c r="O18" s="20"/>
      <c r="P18" s="20"/>
      <c r="Q18" s="20"/>
      <c r="R18" s="20"/>
      <c r="S18" s="20"/>
      <c r="T18" s="20"/>
      <c r="U18" s="20"/>
      <c r="V18" s="20"/>
      <c r="W18" s="20"/>
      <c r="X18" s="20"/>
      <c r="Y18" s="20"/>
      <c r="Z18" s="20"/>
    </row>
    <row r="19" ht="12.75" customHeight="1">
      <c r="A19" s="57" t="s">
        <v>116</v>
      </c>
      <c r="B19" s="58"/>
      <c r="C19" s="59"/>
      <c r="D19" s="57"/>
      <c r="E19" s="46"/>
      <c r="F19" s="47"/>
      <c r="G19" s="60" t="s">
        <v>116</v>
      </c>
      <c r="H19" s="50"/>
      <c r="I19" s="49"/>
      <c r="J19" s="60"/>
      <c r="K19" s="50"/>
      <c r="L19" s="51"/>
      <c r="M19" s="20"/>
      <c r="N19" s="20"/>
      <c r="O19" s="20"/>
      <c r="P19" s="20"/>
      <c r="Q19" s="20"/>
      <c r="R19" s="20"/>
      <c r="S19" s="20"/>
      <c r="T19" s="20"/>
      <c r="U19" s="20"/>
      <c r="V19" s="20"/>
      <c r="W19" s="20"/>
      <c r="X19" s="20"/>
      <c r="Y19" s="20"/>
      <c r="Z19" s="20"/>
    </row>
    <row r="20" ht="12.75" customHeight="1">
      <c r="A20" s="38" t="s">
        <v>117</v>
      </c>
      <c r="B20" s="55">
        <f>SUM(B5:B18)</f>
        <v>150</v>
      </c>
      <c r="C20" s="55"/>
      <c r="D20" s="38"/>
      <c r="E20" s="55">
        <f t="shared" ref="E20:F20" si="1">SUM(E5,E6,E7,E8,E10,E11,E15,E17,E18)</f>
        <v>150</v>
      </c>
      <c r="F20" s="61">
        <f t="shared" si="1"/>
        <v>150</v>
      </c>
      <c r="G20" s="41" t="s">
        <v>117</v>
      </c>
      <c r="H20" s="48">
        <f>SUM(H5:H18)</f>
        <v>140</v>
      </c>
      <c r="I20" s="56"/>
      <c r="J20" s="41"/>
      <c r="K20" s="48">
        <f t="shared" ref="K20:L20" si="2">SUM(K5:K19)</f>
        <v>0</v>
      </c>
      <c r="L20" s="62">
        <f t="shared" si="2"/>
        <v>0</v>
      </c>
      <c r="M20" s="20"/>
      <c r="N20" s="20"/>
      <c r="O20" s="20"/>
      <c r="P20" s="20"/>
      <c r="Q20" s="20"/>
      <c r="R20" s="20"/>
      <c r="S20" s="20"/>
      <c r="T20" s="20"/>
      <c r="U20" s="20"/>
      <c r="V20" s="20"/>
      <c r="W20" s="20"/>
      <c r="X20" s="20"/>
      <c r="Y20" s="20"/>
      <c r="Z20" s="20"/>
    </row>
    <row r="21" ht="12.75" customHeight="1">
      <c r="A21" s="63" t="s">
        <v>118</v>
      </c>
      <c r="B21" s="27"/>
      <c r="C21" s="64"/>
      <c r="D21" s="27"/>
      <c r="E21" s="65"/>
      <c r="F21" s="66"/>
      <c r="G21" s="27" t="s">
        <v>119</v>
      </c>
      <c r="H21" s="27"/>
      <c r="I21" s="64"/>
      <c r="J21" s="27" t="s">
        <v>94</v>
      </c>
      <c r="K21" s="27" t="s">
        <v>120</v>
      </c>
      <c r="L21" s="67" t="s">
        <v>121</v>
      </c>
      <c r="M21" s="20"/>
      <c r="N21" s="20"/>
      <c r="O21" s="20"/>
      <c r="P21" s="20"/>
      <c r="Q21" s="20"/>
      <c r="R21" s="20"/>
      <c r="S21" s="20"/>
      <c r="T21" s="20"/>
      <c r="U21" s="20"/>
      <c r="V21" s="20"/>
      <c r="W21" s="20"/>
      <c r="X21" s="20"/>
      <c r="Y21" s="20"/>
      <c r="Z21" s="20"/>
    </row>
    <row r="22" ht="12.75" customHeight="1">
      <c r="A22" s="30"/>
      <c r="B22" s="30"/>
      <c r="C22" s="68"/>
      <c r="D22" s="30"/>
      <c r="E22" s="69"/>
      <c r="F22" s="70"/>
      <c r="G22" s="29" t="s">
        <v>122</v>
      </c>
      <c r="H22" s="29"/>
      <c r="I22" s="71"/>
      <c r="J22" s="29"/>
      <c r="K22" s="29" t="s">
        <v>93</v>
      </c>
      <c r="L22" s="34" t="s">
        <v>92</v>
      </c>
      <c r="M22" s="20"/>
      <c r="N22" s="20"/>
      <c r="O22" s="20"/>
      <c r="P22" s="20"/>
      <c r="Q22" s="20"/>
      <c r="R22" s="20"/>
      <c r="S22" s="20"/>
      <c r="T22" s="20"/>
      <c r="U22" s="20"/>
      <c r="V22" s="20"/>
      <c r="W22" s="20"/>
      <c r="X22" s="20"/>
      <c r="Y22" s="20"/>
      <c r="Z22" s="20"/>
    </row>
    <row r="23" ht="12.75" customHeight="1">
      <c r="A23" s="72"/>
      <c r="B23" s="30" t="s">
        <v>97</v>
      </c>
      <c r="C23" s="68" t="s">
        <v>98</v>
      </c>
      <c r="D23" s="30"/>
      <c r="E23" s="29" t="s">
        <v>99</v>
      </c>
      <c r="F23" s="34" t="s">
        <v>100</v>
      </c>
      <c r="G23" s="73" t="s">
        <v>123</v>
      </c>
      <c r="H23" s="29" t="s">
        <v>97</v>
      </c>
      <c r="I23" s="71" t="s">
        <v>98</v>
      </c>
      <c r="J23" s="29"/>
      <c r="K23" s="29" t="s">
        <v>99</v>
      </c>
      <c r="L23" s="34" t="s">
        <v>100</v>
      </c>
      <c r="M23" s="20"/>
      <c r="N23" s="20"/>
      <c r="O23" s="20"/>
      <c r="P23" s="20"/>
      <c r="Q23" s="20"/>
      <c r="R23" s="20"/>
      <c r="S23" s="20"/>
      <c r="T23" s="20"/>
      <c r="U23" s="20"/>
      <c r="V23" s="20"/>
      <c r="W23" s="20"/>
      <c r="X23" s="20"/>
      <c r="Y23" s="20"/>
      <c r="Z23" s="20"/>
    </row>
    <row r="24" ht="12.75" customHeight="1">
      <c r="A24" s="74" t="s">
        <v>124</v>
      </c>
      <c r="B24" s="83">
        <v>0.0</v>
      </c>
      <c r="C24" s="76"/>
      <c r="D24" s="74"/>
      <c r="E24" s="83">
        <v>0.0</v>
      </c>
      <c r="F24" s="84">
        <v>0.0</v>
      </c>
      <c r="G24" s="78" t="s">
        <v>126</v>
      </c>
      <c r="H24" s="79">
        <v>0.0</v>
      </c>
      <c r="I24" s="80"/>
      <c r="J24" s="81"/>
      <c r="K24" s="79">
        <v>0.0</v>
      </c>
      <c r="L24" s="82">
        <v>0.0</v>
      </c>
      <c r="M24" s="20"/>
      <c r="N24" s="20"/>
      <c r="O24" s="20"/>
      <c r="P24" s="20"/>
      <c r="Q24" s="20"/>
      <c r="R24" s="20"/>
      <c r="S24" s="20"/>
      <c r="T24" s="20"/>
      <c r="U24" s="20"/>
      <c r="V24" s="20"/>
      <c r="W24" s="20"/>
      <c r="X24" s="20"/>
      <c r="Y24" s="20"/>
      <c r="Z24" s="20"/>
    </row>
    <row r="25" ht="12.75" customHeight="1">
      <c r="A25" s="74" t="s">
        <v>127</v>
      </c>
      <c r="B25" s="83"/>
      <c r="C25" s="76"/>
      <c r="D25" s="74"/>
      <c r="E25" s="83">
        <v>0.0</v>
      </c>
      <c r="F25" s="84">
        <v>0.0</v>
      </c>
      <c r="G25" s="78" t="s">
        <v>128</v>
      </c>
      <c r="H25" s="79">
        <v>0.0</v>
      </c>
      <c r="I25" s="80"/>
      <c r="J25" s="81"/>
      <c r="K25" s="79">
        <v>0.0</v>
      </c>
      <c r="L25" s="82">
        <v>0.0</v>
      </c>
      <c r="M25" s="20"/>
      <c r="N25" s="20"/>
      <c r="O25" s="20"/>
      <c r="P25" s="20"/>
      <c r="Q25" s="20"/>
      <c r="R25" s="20"/>
      <c r="S25" s="20"/>
      <c r="T25" s="20"/>
      <c r="U25" s="20"/>
      <c r="V25" s="20"/>
      <c r="W25" s="20"/>
      <c r="X25" s="20"/>
      <c r="Y25" s="20"/>
      <c r="Z25" s="20"/>
    </row>
    <row r="26" ht="12.75" customHeight="1">
      <c r="A26" s="74" t="s">
        <v>129</v>
      </c>
      <c r="B26" s="75">
        <v>20.0</v>
      </c>
      <c r="C26" s="76" t="s">
        <v>542</v>
      </c>
      <c r="D26" s="74"/>
      <c r="E26" s="75">
        <v>20.0</v>
      </c>
      <c r="F26" s="77">
        <v>20.0</v>
      </c>
      <c r="G26" s="78" t="s">
        <v>130</v>
      </c>
      <c r="H26" s="79">
        <v>0.0</v>
      </c>
      <c r="I26" s="80"/>
      <c r="J26" s="81"/>
      <c r="K26" s="79">
        <v>0.0</v>
      </c>
      <c r="L26" s="82">
        <v>0.0</v>
      </c>
      <c r="M26" s="20"/>
      <c r="N26" s="20"/>
      <c r="O26" s="20"/>
      <c r="P26" s="20"/>
      <c r="Q26" s="20"/>
      <c r="R26" s="20"/>
      <c r="S26" s="20"/>
      <c r="T26" s="20"/>
      <c r="U26" s="20"/>
      <c r="V26" s="20"/>
      <c r="W26" s="20"/>
      <c r="X26" s="20"/>
      <c r="Y26" s="20"/>
      <c r="Z26" s="20"/>
    </row>
    <row r="27" ht="12.75" customHeight="1">
      <c r="A27" s="74" t="s">
        <v>131</v>
      </c>
      <c r="B27" s="85">
        <v>300.0</v>
      </c>
      <c r="C27" s="76" t="s">
        <v>543</v>
      </c>
      <c r="D27" s="74"/>
      <c r="E27" s="85">
        <v>300.0</v>
      </c>
      <c r="F27" s="77">
        <v>300.0</v>
      </c>
      <c r="G27" s="81" t="s">
        <v>133</v>
      </c>
      <c r="H27" s="79">
        <v>0.0</v>
      </c>
      <c r="I27" s="80"/>
      <c r="J27" s="81"/>
      <c r="K27" s="79">
        <v>0.0</v>
      </c>
      <c r="L27" s="82">
        <v>0.0</v>
      </c>
      <c r="M27" s="20"/>
      <c r="N27" s="20"/>
      <c r="O27" s="20"/>
      <c r="P27" s="20"/>
      <c r="Q27" s="20"/>
      <c r="R27" s="20"/>
      <c r="S27" s="20"/>
      <c r="T27" s="20"/>
      <c r="U27" s="20"/>
      <c r="V27" s="20"/>
      <c r="W27" s="20"/>
      <c r="X27" s="20"/>
      <c r="Y27" s="20"/>
      <c r="Z27" s="20"/>
    </row>
    <row r="28" ht="12.75" customHeight="1">
      <c r="A28" s="74" t="s">
        <v>134</v>
      </c>
      <c r="B28" s="86">
        <v>0.0</v>
      </c>
      <c r="C28" s="76"/>
      <c r="D28" s="74"/>
      <c r="E28" s="86">
        <v>0.0</v>
      </c>
      <c r="F28" s="84">
        <v>0.0</v>
      </c>
      <c r="G28" s="78" t="s">
        <v>135</v>
      </c>
      <c r="H28" s="87"/>
      <c r="I28" s="88"/>
      <c r="J28" s="81"/>
      <c r="K28" s="89"/>
      <c r="L28" s="90"/>
      <c r="M28" s="20"/>
      <c r="N28" s="20"/>
      <c r="O28" s="20"/>
      <c r="P28" s="20"/>
      <c r="Q28" s="20"/>
      <c r="R28" s="20"/>
      <c r="S28" s="20"/>
      <c r="T28" s="20"/>
      <c r="U28" s="20"/>
      <c r="V28" s="20"/>
      <c r="W28" s="20"/>
      <c r="X28" s="20"/>
      <c r="Y28" s="20"/>
      <c r="Z28" s="20"/>
    </row>
    <row r="29" ht="12.75" customHeight="1">
      <c r="A29" s="74"/>
      <c r="B29" s="74"/>
      <c r="C29" s="91"/>
      <c r="D29" s="74"/>
      <c r="E29" s="74"/>
      <c r="F29" s="92"/>
      <c r="G29" s="93" t="s">
        <v>136</v>
      </c>
      <c r="H29" s="89"/>
      <c r="I29" s="94" t="s">
        <v>106</v>
      </c>
      <c r="J29" s="81"/>
      <c r="K29" s="89"/>
      <c r="L29" s="90"/>
      <c r="M29" s="20"/>
      <c r="N29" s="20"/>
      <c r="O29" s="20"/>
      <c r="P29" s="20"/>
      <c r="Q29" s="20"/>
      <c r="R29" s="20"/>
      <c r="S29" s="20"/>
      <c r="T29" s="20"/>
      <c r="U29" s="20"/>
      <c r="V29" s="20"/>
      <c r="W29" s="20"/>
      <c r="X29" s="20"/>
      <c r="Y29" s="20"/>
      <c r="Z29" s="20"/>
    </row>
    <row r="30" ht="12.75" customHeight="1">
      <c r="A30" s="74" t="s">
        <v>137</v>
      </c>
      <c r="B30" s="83">
        <v>0.0</v>
      </c>
      <c r="C30" s="76"/>
      <c r="D30" s="74"/>
      <c r="E30" s="83">
        <v>0.0</v>
      </c>
      <c r="F30" s="84">
        <v>0.0</v>
      </c>
      <c r="G30" s="95" t="s">
        <v>138</v>
      </c>
      <c r="H30" s="79">
        <v>0.0</v>
      </c>
      <c r="I30" s="80"/>
      <c r="J30" s="81"/>
      <c r="K30" s="79">
        <v>0.0</v>
      </c>
      <c r="L30" s="82">
        <v>0.0</v>
      </c>
      <c r="M30" s="20"/>
      <c r="N30" s="20"/>
      <c r="O30" s="20"/>
      <c r="P30" s="20"/>
      <c r="Q30" s="20"/>
      <c r="R30" s="20"/>
      <c r="S30" s="20"/>
      <c r="T30" s="20"/>
      <c r="U30" s="20"/>
      <c r="V30" s="20"/>
      <c r="W30" s="20"/>
      <c r="X30" s="20"/>
      <c r="Y30" s="20"/>
      <c r="Z30" s="20"/>
    </row>
    <row r="31" ht="27.0" customHeight="1">
      <c r="A31" s="74" t="s">
        <v>139</v>
      </c>
      <c r="B31" s="83">
        <v>0.0</v>
      </c>
      <c r="C31" s="76"/>
      <c r="D31" s="74"/>
      <c r="E31" s="83">
        <v>0.0</v>
      </c>
      <c r="F31" s="84">
        <v>0.0</v>
      </c>
      <c r="G31" s="88" t="s">
        <v>140</v>
      </c>
      <c r="H31" s="87"/>
      <c r="I31" s="88"/>
      <c r="J31" s="81"/>
      <c r="K31" s="89"/>
      <c r="L31" s="90"/>
      <c r="M31" s="20"/>
      <c r="N31" s="20"/>
      <c r="O31" s="20"/>
      <c r="P31" s="20"/>
      <c r="Q31" s="20"/>
      <c r="R31" s="20"/>
      <c r="S31" s="20"/>
      <c r="T31" s="20"/>
      <c r="U31" s="20"/>
      <c r="V31" s="20"/>
      <c r="W31" s="20"/>
      <c r="X31" s="20"/>
      <c r="Y31" s="20"/>
      <c r="Z31" s="20"/>
    </row>
    <row r="32" ht="12.75" customHeight="1">
      <c r="A32" s="74" t="s">
        <v>141</v>
      </c>
      <c r="B32" s="83">
        <v>0.0</v>
      </c>
      <c r="C32" s="76"/>
      <c r="D32" s="74"/>
      <c r="E32" s="83">
        <v>0.0</v>
      </c>
      <c r="F32" s="84">
        <v>0.0</v>
      </c>
      <c r="G32" s="81" t="s">
        <v>115</v>
      </c>
      <c r="H32" s="79">
        <v>0.0</v>
      </c>
      <c r="I32" s="80"/>
      <c r="J32" s="81"/>
      <c r="K32" s="79">
        <v>0.0</v>
      </c>
      <c r="L32" s="82">
        <v>0.0</v>
      </c>
      <c r="M32" s="20"/>
      <c r="N32" s="20"/>
      <c r="O32" s="20"/>
      <c r="P32" s="20"/>
      <c r="Q32" s="20"/>
      <c r="R32" s="20"/>
      <c r="S32" s="20"/>
      <c r="T32" s="20"/>
      <c r="U32" s="20"/>
      <c r="V32" s="20"/>
      <c r="W32" s="20"/>
      <c r="X32" s="20"/>
      <c r="Y32" s="20"/>
      <c r="Z32" s="20"/>
    </row>
    <row r="33" ht="12.75" customHeight="1">
      <c r="A33" s="74" t="s">
        <v>142</v>
      </c>
      <c r="B33" s="83">
        <v>0.0</v>
      </c>
      <c r="C33" s="76"/>
      <c r="D33" s="74"/>
      <c r="E33" s="83">
        <v>0.0</v>
      </c>
      <c r="F33" s="84">
        <v>0.0</v>
      </c>
      <c r="G33" s="96" t="s">
        <v>143</v>
      </c>
      <c r="H33" s="89"/>
      <c r="I33" s="94"/>
      <c r="J33" s="96"/>
      <c r="K33" s="89"/>
      <c r="L33" s="90"/>
      <c r="M33" s="20"/>
      <c r="N33" s="20"/>
      <c r="O33" s="20"/>
      <c r="P33" s="20"/>
      <c r="Q33" s="20"/>
      <c r="R33" s="20"/>
      <c r="S33" s="20"/>
      <c r="T33" s="20"/>
      <c r="U33" s="20"/>
      <c r="V33" s="20"/>
      <c r="W33" s="20"/>
      <c r="X33" s="20"/>
      <c r="Y33" s="20"/>
      <c r="Z33" s="20"/>
    </row>
    <row r="34" ht="12.75" customHeight="1">
      <c r="A34" s="97" t="s">
        <v>144</v>
      </c>
      <c r="B34" s="98"/>
      <c r="C34" s="99"/>
      <c r="D34" s="97"/>
      <c r="E34" s="98"/>
      <c r="F34" s="100"/>
      <c r="G34" s="81" t="s">
        <v>117</v>
      </c>
      <c r="H34" s="87">
        <f>SUM(H24:H32)</f>
        <v>0</v>
      </c>
      <c r="I34" s="88"/>
      <c r="J34" s="81"/>
      <c r="K34" s="87">
        <f t="shared" ref="K34:L34" si="3">SUM(K24,K25,K26,K27,K30,K32)</f>
        <v>0</v>
      </c>
      <c r="L34" s="101">
        <f t="shared" si="3"/>
        <v>0</v>
      </c>
      <c r="M34" s="20"/>
      <c r="N34" s="20"/>
      <c r="O34" s="20"/>
      <c r="P34" s="20"/>
      <c r="Q34" s="20"/>
      <c r="R34" s="20"/>
      <c r="S34" s="20"/>
      <c r="T34" s="20"/>
      <c r="U34" s="20"/>
      <c r="V34" s="20"/>
      <c r="W34" s="20"/>
      <c r="X34" s="20"/>
      <c r="Y34" s="20"/>
      <c r="Z34" s="20"/>
    </row>
    <row r="35" ht="12.75" customHeight="1">
      <c r="A35" s="74" t="s">
        <v>115</v>
      </c>
      <c r="B35" s="83">
        <v>320.0</v>
      </c>
      <c r="C35" s="76"/>
      <c r="D35" s="74"/>
      <c r="E35" s="83">
        <v>0.0</v>
      </c>
      <c r="F35" s="84">
        <v>0.0</v>
      </c>
      <c r="G35" s="27" t="s">
        <v>145</v>
      </c>
      <c r="H35" s="27"/>
      <c r="I35" s="64"/>
      <c r="J35" s="27"/>
      <c r="K35" s="65"/>
      <c r="L35" s="66"/>
      <c r="M35" s="20"/>
      <c r="N35" s="20"/>
      <c r="O35" s="20"/>
      <c r="P35" s="20"/>
      <c r="Q35" s="20"/>
      <c r="R35" s="20"/>
      <c r="S35" s="20"/>
      <c r="T35" s="20"/>
      <c r="U35" s="20"/>
      <c r="V35" s="20"/>
      <c r="W35" s="20"/>
      <c r="X35" s="20"/>
      <c r="Y35" s="20"/>
      <c r="Z35" s="20"/>
    </row>
    <row r="36" ht="12.75" customHeight="1">
      <c r="A36" s="97" t="s">
        <v>146</v>
      </c>
      <c r="B36" s="97"/>
      <c r="C36" s="102"/>
      <c r="D36" s="97"/>
      <c r="E36" s="98"/>
      <c r="F36" s="100"/>
      <c r="G36" s="30" t="s">
        <v>147</v>
      </c>
      <c r="H36" s="30"/>
      <c r="I36" s="68"/>
      <c r="J36" s="30" t="s">
        <v>94</v>
      </c>
      <c r="K36" s="29"/>
      <c r="L36" s="70"/>
      <c r="M36" s="20"/>
      <c r="N36" s="20"/>
      <c r="O36" s="20"/>
      <c r="P36" s="20"/>
      <c r="Q36" s="20"/>
      <c r="R36" s="20"/>
      <c r="S36" s="20"/>
      <c r="T36" s="20"/>
      <c r="U36" s="20"/>
      <c r="V36" s="20"/>
      <c r="W36" s="20"/>
      <c r="X36" s="20"/>
      <c r="Y36" s="20"/>
      <c r="Z36" s="20"/>
    </row>
    <row r="37" ht="12.75" customHeight="1">
      <c r="A37" s="74" t="s">
        <v>117</v>
      </c>
      <c r="B37" s="103">
        <f>SUM(B24:B35)</f>
        <v>640</v>
      </c>
      <c r="C37" s="104"/>
      <c r="D37" s="74"/>
      <c r="E37" s="103">
        <f t="shared" ref="E37:F37" si="4">SUM(E24:E36)</f>
        <v>320</v>
      </c>
      <c r="F37" s="105">
        <f t="shared" si="4"/>
        <v>320</v>
      </c>
      <c r="G37" s="30" t="s">
        <v>122</v>
      </c>
      <c r="H37" s="30"/>
      <c r="I37" s="68"/>
      <c r="J37" s="30"/>
      <c r="K37" s="29" t="s">
        <v>93</v>
      </c>
      <c r="L37" s="34" t="s">
        <v>92</v>
      </c>
      <c r="M37" s="20"/>
      <c r="N37" s="20"/>
      <c r="O37" s="20"/>
      <c r="P37" s="20"/>
      <c r="Q37" s="20"/>
      <c r="R37" s="20"/>
      <c r="S37" s="20"/>
      <c r="T37" s="20"/>
      <c r="U37" s="20"/>
      <c r="V37" s="20"/>
      <c r="W37" s="20"/>
      <c r="X37" s="20"/>
      <c r="Y37" s="20"/>
      <c r="Z37" s="20"/>
    </row>
    <row r="38" ht="12.75" customHeight="1">
      <c r="A38" s="63" t="s">
        <v>148</v>
      </c>
      <c r="B38" s="27"/>
      <c r="C38" s="64"/>
      <c r="D38" s="27"/>
      <c r="E38" s="27"/>
      <c r="F38" s="67"/>
      <c r="G38" s="72" t="s">
        <v>149</v>
      </c>
      <c r="H38" s="30" t="s">
        <v>97</v>
      </c>
      <c r="I38" s="68" t="s">
        <v>150</v>
      </c>
      <c r="J38" s="30"/>
      <c r="K38" s="29" t="s">
        <v>99</v>
      </c>
      <c r="L38" s="34" t="s">
        <v>100</v>
      </c>
      <c r="M38" s="20"/>
      <c r="N38" s="20"/>
      <c r="O38" s="20"/>
      <c r="P38" s="20"/>
      <c r="Q38" s="20"/>
      <c r="R38" s="20"/>
      <c r="S38" s="20"/>
      <c r="T38" s="20"/>
      <c r="U38" s="20"/>
      <c r="V38" s="20"/>
      <c r="W38" s="20"/>
      <c r="X38" s="20"/>
      <c r="Y38" s="20"/>
      <c r="Z38" s="20"/>
    </row>
    <row r="39" ht="12.75" customHeight="1">
      <c r="A39" s="30" t="s">
        <v>151</v>
      </c>
      <c r="B39" s="30"/>
      <c r="C39" s="68"/>
      <c r="D39" s="30"/>
      <c r="E39" s="30" t="s">
        <v>152</v>
      </c>
      <c r="F39" s="106" t="s">
        <v>153</v>
      </c>
      <c r="G39" s="107" t="s">
        <v>154</v>
      </c>
      <c r="H39" s="108">
        <v>0.0</v>
      </c>
      <c r="I39" s="109"/>
      <c r="J39" s="110"/>
      <c r="K39" s="108">
        <v>0.0</v>
      </c>
      <c r="L39" s="111">
        <v>0.0</v>
      </c>
      <c r="M39" s="20"/>
      <c r="N39" s="20"/>
      <c r="O39" s="20"/>
      <c r="P39" s="20"/>
      <c r="Q39" s="20"/>
      <c r="R39" s="20"/>
      <c r="S39" s="20"/>
      <c r="T39" s="20"/>
      <c r="U39" s="20"/>
      <c r="V39" s="20"/>
      <c r="W39" s="20"/>
      <c r="X39" s="20"/>
      <c r="Y39" s="20"/>
      <c r="Z39" s="20"/>
    </row>
    <row r="40" ht="12.75" customHeight="1">
      <c r="A40" s="30" t="s">
        <v>155</v>
      </c>
      <c r="B40" s="30"/>
      <c r="C40" s="68"/>
      <c r="D40" s="30"/>
      <c r="E40" s="30"/>
      <c r="F40" s="106"/>
      <c r="G40" s="112" t="s">
        <v>156</v>
      </c>
      <c r="H40" s="108">
        <v>0.0</v>
      </c>
      <c r="I40" s="109"/>
      <c r="J40" s="110"/>
      <c r="K40" s="108">
        <v>0.0</v>
      </c>
      <c r="L40" s="111">
        <v>0.0</v>
      </c>
      <c r="M40" s="20"/>
      <c r="N40" s="20"/>
      <c r="O40" s="20"/>
      <c r="P40" s="20"/>
      <c r="Q40" s="20"/>
      <c r="R40" s="20"/>
      <c r="S40" s="20"/>
      <c r="T40" s="20"/>
      <c r="U40" s="20"/>
      <c r="V40" s="20"/>
      <c r="W40" s="20"/>
      <c r="X40" s="20"/>
      <c r="Y40" s="20"/>
      <c r="Z40" s="20"/>
    </row>
    <row r="41" ht="12.75" customHeight="1">
      <c r="A41" s="113" t="s">
        <v>157</v>
      </c>
      <c r="B41" s="30" t="s">
        <v>97</v>
      </c>
      <c r="C41" s="68" t="s">
        <v>150</v>
      </c>
      <c r="D41" s="72"/>
      <c r="E41" s="29" t="s">
        <v>99</v>
      </c>
      <c r="F41" s="34" t="s">
        <v>100</v>
      </c>
      <c r="G41" s="112" t="s">
        <v>158</v>
      </c>
      <c r="H41" s="108">
        <v>0.0</v>
      </c>
      <c r="I41" s="109"/>
      <c r="J41" s="110"/>
      <c r="K41" s="108">
        <v>0.0</v>
      </c>
      <c r="L41" s="111">
        <v>0.0</v>
      </c>
      <c r="M41" s="20"/>
      <c r="N41" s="20"/>
      <c r="O41" s="20"/>
      <c r="P41" s="20"/>
      <c r="Q41" s="20"/>
      <c r="R41" s="20"/>
      <c r="S41" s="20"/>
      <c r="T41" s="20"/>
      <c r="U41" s="20"/>
      <c r="V41" s="20"/>
      <c r="W41" s="20"/>
      <c r="X41" s="20"/>
      <c r="Y41" s="20"/>
      <c r="Z41" s="20"/>
    </row>
    <row r="42" ht="13.5" customHeight="1">
      <c r="A42" s="114" t="s">
        <v>159</v>
      </c>
      <c r="B42" s="115">
        <v>0.0</v>
      </c>
      <c r="C42" s="116"/>
      <c r="D42" s="117"/>
      <c r="E42" s="118"/>
      <c r="F42" s="118"/>
      <c r="G42" s="119" t="s">
        <v>160</v>
      </c>
      <c r="H42" s="108">
        <v>0.0</v>
      </c>
      <c r="I42" s="109"/>
      <c r="J42" s="110"/>
      <c r="K42" s="108">
        <v>0.0</v>
      </c>
      <c r="L42" s="111">
        <v>0.0</v>
      </c>
      <c r="M42" s="20"/>
      <c r="N42" s="20"/>
      <c r="O42" s="20"/>
      <c r="P42" s="20"/>
      <c r="Q42" s="20"/>
      <c r="R42" s="20"/>
      <c r="S42" s="20"/>
      <c r="T42" s="20"/>
      <c r="U42" s="20"/>
      <c r="V42" s="20"/>
      <c r="W42" s="20"/>
      <c r="X42" s="20"/>
      <c r="Y42" s="20"/>
      <c r="Z42" s="20"/>
    </row>
    <row r="43" ht="12.75" customHeight="1">
      <c r="A43" s="114" t="s">
        <v>161</v>
      </c>
      <c r="B43" s="115">
        <v>0.0</v>
      </c>
      <c r="C43" s="116" t="s">
        <v>162</v>
      </c>
      <c r="D43" s="117"/>
      <c r="E43" s="118"/>
      <c r="F43" s="118"/>
      <c r="G43" s="119" t="s">
        <v>163</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164</v>
      </c>
      <c r="B44" s="115">
        <v>0.0</v>
      </c>
      <c r="C44" s="120" t="s">
        <v>165</v>
      </c>
      <c r="D44" s="117"/>
      <c r="E44" s="118"/>
      <c r="F44" s="118"/>
      <c r="G44" s="121" t="s">
        <v>166</v>
      </c>
      <c r="H44" s="108">
        <v>0.0</v>
      </c>
      <c r="I44" s="109"/>
      <c r="J44" s="110"/>
      <c r="K44" s="108">
        <v>0.0</v>
      </c>
      <c r="L44" s="111">
        <v>0.0</v>
      </c>
      <c r="M44" s="20"/>
      <c r="N44" s="20"/>
      <c r="O44" s="20"/>
      <c r="P44" s="20"/>
      <c r="Q44" s="20"/>
      <c r="R44" s="20"/>
      <c r="S44" s="20"/>
      <c r="T44" s="20"/>
      <c r="U44" s="20"/>
      <c r="V44" s="20"/>
      <c r="W44" s="20"/>
      <c r="X44" s="20"/>
      <c r="Y44" s="20"/>
      <c r="Z44" s="20"/>
    </row>
    <row r="45" ht="15.75" customHeight="1">
      <c r="A45" s="114" t="s">
        <v>167</v>
      </c>
      <c r="B45" s="122">
        <v>0.0</v>
      </c>
      <c r="C45" s="120"/>
      <c r="D45" s="117"/>
      <c r="E45" s="122">
        <v>0.0</v>
      </c>
      <c r="F45" s="123">
        <v>0.0</v>
      </c>
      <c r="G45" s="112" t="s">
        <v>117</v>
      </c>
      <c r="H45" s="124">
        <f>SUM(H39:H44)</f>
        <v>0</v>
      </c>
      <c r="I45" s="112"/>
      <c r="J45" s="110"/>
      <c r="K45" s="124">
        <f t="shared" ref="K45:L45" si="5">SUM(K39,K40,K41,K42,K43,K44)</f>
        <v>0</v>
      </c>
      <c r="L45" s="125">
        <f t="shared" si="5"/>
        <v>0</v>
      </c>
      <c r="M45" s="20"/>
      <c r="N45" s="20"/>
      <c r="O45" s="20"/>
      <c r="P45" s="20"/>
      <c r="Q45" s="20"/>
      <c r="R45" s="20"/>
      <c r="S45" s="20"/>
      <c r="T45" s="20"/>
      <c r="U45" s="20"/>
      <c r="V45" s="20"/>
      <c r="W45" s="20"/>
      <c r="X45" s="20"/>
      <c r="Y45" s="20"/>
      <c r="Z45" s="20"/>
    </row>
    <row r="46" ht="15.0" customHeight="1">
      <c r="A46" s="114" t="s">
        <v>168</v>
      </c>
      <c r="B46" s="122">
        <v>0.0</v>
      </c>
      <c r="C46" s="120"/>
      <c r="D46" s="117"/>
      <c r="E46" s="122">
        <v>0.0</v>
      </c>
      <c r="F46" s="123">
        <v>0.0</v>
      </c>
      <c r="G46" s="27" t="s">
        <v>169</v>
      </c>
      <c r="H46" s="27"/>
      <c r="I46" s="64"/>
      <c r="J46" s="27"/>
      <c r="K46" s="65"/>
      <c r="L46" s="66"/>
      <c r="M46" s="20"/>
      <c r="N46" s="20"/>
      <c r="O46" s="20"/>
      <c r="P46" s="20"/>
      <c r="Q46" s="20"/>
      <c r="R46" s="20"/>
      <c r="S46" s="20"/>
      <c r="T46" s="20"/>
      <c r="U46" s="20"/>
      <c r="V46" s="20"/>
      <c r="W46" s="20"/>
      <c r="X46" s="20"/>
      <c r="Y46" s="20"/>
      <c r="Z46" s="20"/>
    </row>
    <row r="47" ht="13.5" customHeight="1">
      <c r="A47" s="114" t="s">
        <v>170</v>
      </c>
      <c r="B47" s="118"/>
      <c r="C47" s="114"/>
      <c r="D47" s="117"/>
      <c r="E47" s="118"/>
      <c r="F47" s="114"/>
      <c r="G47" s="126" t="s">
        <v>171</v>
      </c>
      <c r="H47" s="30"/>
      <c r="I47" s="68"/>
      <c r="J47" s="30"/>
      <c r="K47" s="69"/>
      <c r="L47" s="70"/>
      <c r="M47" s="20"/>
      <c r="N47" s="20"/>
      <c r="O47" s="20"/>
      <c r="P47" s="20"/>
      <c r="Q47" s="20"/>
      <c r="R47" s="20"/>
      <c r="S47" s="20"/>
      <c r="T47" s="20"/>
      <c r="U47" s="20"/>
      <c r="V47" s="20"/>
      <c r="W47" s="20"/>
      <c r="X47" s="20"/>
      <c r="Y47" s="20"/>
      <c r="Z47" s="20"/>
    </row>
    <row r="48" ht="13.5" customHeight="1">
      <c r="A48" s="114" t="s">
        <v>172</v>
      </c>
      <c r="B48" s="118"/>
      <c r="C48" s="114"/>
      <c r="D48" s="117"/>
      <c r="E48" s="118"/>
      <c r="F48" s="114"/>
      <c r="G48" s="127" t="s">
        <v>173</v>
      </c>
      <c r="H48" s="72"/>
      <c r="I48" s="128"/>
      <c r="J48" s="72"/>
      <c r="K48" s="69"/>
      <c r="L48" s="70"/>
      <c r="M48" s="20"/>
      <c r="N48" s="20"/>
      <c r="O48" s="20"/>
      <c r="P48" s="20"/>
      <c r="Q48" s="20"/>
      <c r="R48" s="20"/>
      <c r="S48" s="20"/>
      <c r="T48" s="20"/>
      <c r="U48" s="20"/>
      <c r="V48" s="20"/>
      <c r="W48" s="20"/>
      <c r="X48" s="20"/>
      <c r="Y48" s="20"/>
      <c r="Z48" s="20"/>
    </row>
    <row r="49" ht="12.0" customHeight="1">
      <c r="A49" s="114" t="s">
        <v>174</v>
      </c>
      <c r="B49" s="118"/>
      <c r="C49" s="114"/>
      <c r="D49" s="117"/>
      <c r="E49" s="129"/>
      <c r="F49" s="130"/>
      <c r="G49" s="30" t="s">
        <v>122</v>
      </c>
      <c r="H49" s="30"/>
      <c r="I49" s="68" t="s">
        <v>175</v>
      </c>
      <c r="J49" s="30" t="s">
        <v>94</v>
      </c>
      <c r="K49" s="29" t="s">
        <v>93</v>
      </c>
      <c r="L49" s="34" t="s">
        <v>92</v>
      </c>
      <c r="M49" s="20"/>
      <c r="N49" s="20"/>
      <c r="O49" s="20"/>
      <c r="P49" s="20"/>
      <c r="Q49" s="20"/>
      <c r="R49" s="20"/>
      <c r="S49" s="20"/>
      <c r="T49" s="20"/>
      <c r="U49" s="20"/>
      <c r="V49" s="20"/>
      <c r="W49" s="20"/>
      <c r="X49" s="20"/>
      <c r="Y49" s="20"/>
      <c r="Z49" s="20"/>
    </row>
    <row r="50" ht="12.75" customHeight="1">
      <c r="A50" s="117" t="s">
        <v>117</v>
      </c>
      <c r="B50" s="118">
        <f>SUM(B42:B46)</f>
        <v>0</v>
      </c>
      <c r="C50" s="114"/>
      <c r="D50" s="117"/>
      <c r="E50" s="118">
        <f t="shared" ref="E50:F50" si="6">SUM(E45,E46)</f>
        <v>0</v>
      </c>
      <c r="F50" s="131">
        <f t="shared" si="6"/>
        <v>0</v>
      </c>
      <c r="G50" s="132" t="s">
        <v>176</v>
      </c>
      <c r="H50" s="30" t="s">
        <v>97</v>
      </c>
      <c r="I50" s="68" t="s">
        <v>150</v>
      </c>
      <c r="J50" s="72"/>
      <c r="K50" s="29" t="s">
        <v>99</v>
      </c>
      <c r="L50" s="34" t="s">
        <v>100</v>
      </c>
      <c r="M50" s="20"/>
      <c r="N50" s="20"/>
      <c r="O50" s="20"/>
      <c r="P50" s="20"/>
      <c r="Q50" s="20"/>
      <c r="R50" s="20"/>
      <c r="S50" s="20"/>
      <c r="T50" s="20"/>
      <c r="U50" s="20"/>
      <c r="V50" s="20"/>
      <c r="W50" s="20"/>
      <c r="X50" s="20"/>
      <c r="Y50" s="20"/>
      <c r="Z50" s="20"/>
    </row>
    <row r="51" ht="12.75" customHeight="1">
      <c r="A51" s="63" t="s">
        <v>177</v>
      </c>
      <c r="B51" s="27"/>
      <c r="C51" s="64"/>
      <c r="D51" s="27"/>
      <c r="E51" s="65"/>
      <c r="F51" s="66"/>
      <c r="G51" s="133" t="s">
        <v>178</v>
      </c>
      <c r="H51" s="134">
        <v>0.0</v>
      </c>
      <c r="I51" s="135"/>
      <c r="J51" s="136"/>
      <c r="K51" s="134">
        <v>0.0</v>
      </c>
      <c r="L51" s="137">
        <v>0.0</v>
      </c>
      <c r="M51" s="20"/>
      <c r="N51" s="20"/>
      <c r="O51" s="20"/>
      <c r="P51" s="20"/>
      <c r="Q51" s="20"/>
      <c r="R51" s="20"/>
      <c r="S51" s="20"/>
      <c r="T51" s="20"/>
      <c r="U51" s="20"/>
      <c r="V51" s="20"/>
      <c r="W51" s="20"/>
      <c r="X51" s="20"/>
      <c r="Y51" s="20"/>
      <c r="Z51" s="20"/>
    </row>
    <row r="52" ht="12.75" customHeight="1">
      <c r="A52" s="30" t="s">
        <v>171</v>
      </c>
      <c r="B52" s="30" t="s">
        <v>44</v>
      </c>
      <c r="C52" s="68"/>
      <c r="D52" s="30"/>
      <c r="E52" s="69"/>
      <c r="F52" s="70"/>
      <c r="G52" s="133" t="s">
        <v>179</v>
      </c>
      <c r="H52" s="134">
        <v>0.0</v>
      </c>
      <c r="I52" s="135"/>
      <c r="J52" s="136"/>
      <c r="K52" s="134">
        <v>0.0</v>
      </c>
      <c r="L52" s="137">
        <v>0.0</v>
      </c>
      <c r="M52" s="20"/>
      <c r="N52" s="20"/>
      <c r="O52" s="20"/>
      <c r="P52" s="20"/>
      <c r="Q52" s="20"/>
      <c r="R52" s="20"/>
      <c r="S52" s="20"/>
      <c r="T52" s="20"/>
      <c r="U52" s="20"/>
      <c r="V52" s="20"/>
      <c r="W52" s="20"/>
      <c r="X52" s="20"/>
      <c r="Y52" s="20"/>
      <c r="Z52" s="20"/>
    </row>
    <row r="53" ht="12.75" customHeight="1">
      <c r="A53" s="132" t="s">
        <v>173</v>
      </c>
      <c r="B53" s="72"/>
      <c r="C53" s="128"/>
      <c r="D53" s="72"/>
      <c r="E53" s="69"/>
      <c r="F53" s="70"/>
      <c r="G53" s="133" t="s">
        <v>180</v>
      </c>
      <c r="H53" s="134">
        <v>0.0</v>
      </c>
      <c r="I53" s="135"/>
      <c r="J53" s="136"/>
      <c r="K53" s="134">
        <v>0.0</v>
      </c>
      <c r="L53" s="137">
        <v>0.0</v>
      </c>
      <c r="M53" s="20"/>
      <c r="N53" s="20"/>
      <c r="O53" s="20"/>
      <c r="P53" s="20"/>
      <c r="Q53" s="20"/>
      <c r="R53" s="20"/>
      <c r="S53" s="20"/>
      <c r="T53" s="20"/>
      <c r="U53" s="20"/>
      <c r="V53" s="20"/>
      <c r="W53" s="20"/>
      <c r="X53" s="20"/>
      <c r="Y53" s="20"/>
      <c r="Z53" s="20"/>
    </row>
    <row r="54" ht="12.75" customHeight="1">
      <c r="A54" s="30" t="s">
        <v>155</v>
      </c>
      <c r="B54" s="72" t="s">
        <v>544</v>
      </c>
      <c r="C54" s="68" t="s">
        <v>353</v>
      </c>
      <c r="D54" s="30" t="s">
        <v>545</v>
      </c>
      <c r="E54" s="29" t="s">
        <v>227</v>
      </c>
      <c r="F54" s="34" t="s">
        <v>546</v>
      </c>
      <c r="G54" s="133" t="s">
        <v>181</v>
      </c>
      <c r="H54" s="134">
        <v>0.0</v>
      </c>
      <c r="I54" s="135"/>
      <c r="J54" s="136"/>
      <c r="K54" s="134">
        <v>0.0</v>
      </c>
      <c r="L54" s="137">
        <v>0.0</v>
      </c>
      <c r="M54" s="20"/>
      <c r="N54" s="20"/>
      <c r="O54" s="20"/>
      <c r="P54" s="20"/>
      <c r="Q54" s="20"/>
      <c r="R54" s="20"/>
      <c r="S54" s="20"/>
      <c r="T54" s="20"/>
      <c r="U54" s="20"/>
      <c r="V54" s="20"/>
      <c r="W54" s="20"/>
      <c r="X54" s="20"/>
      <c r="Y54" s="20"/>
      <c r="Z54" s="20"/>
    </row>
    <row r="55" ht="25.5" customHeight="1">
      <c r="A55" s="132" t="s">
        <v>176</v>
      </c>
      <c r="B55" s="138" t="s">
        <v>97</v>
      </c>
      <c r="C55" s="68" t="s">
        <v>150</v>
      </c>
      <c r="D55" s="72"/>
      <c r="E55" s="29" t="s">
        <v>99</v>
      </c>
      <c r="F55" s="34" t="s">
        <v>100</v>
      </c>
      <c r="G55" s="133" t="s">
        <v>182</v>
      </c>
      <c r="H55" s="134">
        <v>0.0</v>
      </c>
      <c r="I55" s="135"/>
      <c r="J55" s="136"/>
      <c r="K55" s="134">
        <v>0.0</v>
      </c>
      <c r="L55" s="137">
        <v>0.0</v>
      </c>
      <c r="M55" s="20"/>
      <c r="N55" s="20"/>
      <c r="O55" s="20"/>
      <c r="P55" s="20"/>
      <c r="Q55" s="20"/>
      <c r="R55" s="20"/>
      <c r="S55" s="20"/>
      <c r="T55" s="20"/>
      <c r="U55" s="20"/>
      <c r="V55" s="20"/>
      <c r="W55" s="20"/>
      <c r="X55" s="20"/>
      <c r="Y55" s="20"/>
      <c r="Z55" s="20"/>
    </row>
    <row r="56" ht="12.75" customHeight="1">
      <c r="A56" s="139" t="s">
        <v>178</v>
      </c>
      <c r="B56" s="140">
        <v>320.0</v>
      </c>
      <c r="C56" s="141" t="s">
        <v>547</v>
      </c>
      <c r="D56" s="142"/>
      <c r="E56" s="181">
        <v>320.0</v>
      </c>
      <c r="F56" s="182">
        <v>320.0</v>
      </c>
      <c r="G56" s="144" t="s">
        <v>115</v>
      </c>
      <c r="H56" s="134">
        <v>0.0</v>
      </c>
      <c r="I56" s="135"/>
      <c r="J56" s="136"/>
      <c r="K56" s="134">
        <v>0.0</v>
      </c>
      <c r="L56" s="137">
        <v>0.0</v>
      </c>
      <c r="M56" s="20"/>
      <c r="N56" s="20"/>
      <c r="O56" s="20"/>
      <c r="P56" s="20"/>
      <c r="Q56" s="20"/>
      <c r="R56" s="20"/>
      <c r="S56" s="20"/>
      <c r="T56" s="20"/>
      <c r="U56" s="20"/>
      <c r="V56" s="20"/>
      <c r="W56" s="20"/>
      <c r="X56" s="20"/>
      <c r="Y56" s="20"/>
      <c r="Z56" s="20"/>
    </row>
    <row r="57" ht="25.5" customHeight="1">
      <c r="A57" s="139" t="s">
        <v>179</v>
      </c>
      <c r="B57" s="140">
        <v>0.0</v>
      </c>
      <c r="C57" s="141"/>
      <c r="D57" s="142"/>
      <c r="E57" s="140">
        <v>0.0</v>
      </c>
      <c r="F57" s="143">
        <v>0.0</v>
      </c>
      <c r="G57" s="145" t="s">
        <v>146</v>
      </c>
      <c r="H57" s="146"/>
      <c r="I57" s="145"/>
      <c r="J57" s="146"/>
      <c r="K57" s="147"/>
      <c r="L57" s="148"/>
      <c r="M57" s="20"/>
      <c r="N57" s="20"/>
      <c r="O57" s="20"/>
      <c r="P57" s="20"/>
      <c r="Q57" s="20"/>
      <c r="R57" s="20"/>
      <c r="S57" s="20"/>
      <c r="T57" s="20"/>
      <c r="U57" s="20"/>
      <c r="V57" s="20"/>
      <c r="W57" s="20"/>
      <c r="X57" s="20"/>
      <c r="Y57" s="20"/>
      <c r="Z57" s="20"/>
    </row>
    <row r="58" ht="12.75" customHeight="1">
      <c r="A58" s="139" t="s">
        <v>180</v>
      </c>
      <c r="B58" s="140">
        <v>0.0</v>
      </c>
      <c r="C58" s="141"/>
      <c r="D58" s="142"/>
      <c r="E58" s="140">
        <v>0.0</v>
      </c>
      <c r="F58" s="143">
        <v>0.0</v>
      </c>
      <c r="G58" s="149" t="s">
        <v>117</v>
      </c>
      <c r="H58" s="150">
        <f>SUM(H51:H56)</f>
        <v>0</v>
      </c>
      <c r="I58" s="151"/>
      <c r="J58" s="152"/>
      <c r="K58" s="150">
        <f t="shared" ref="K58:L58" si="7">SUM(K51,K52,K53,K54,K55,K56)</f>
        <v>0</v>
      </c>
      <c r="L58" s="153">
        <f t="shared" si="7"/>
        <v>0</v>
      </c>
      <c r="M58" s="20"/>
      <c r="N58" s="20"/>
      <c r="O58" s="20"/>
      <c r="P58" s="20"/>
      <c r="Q58" s="20"/>
      <c r="R58" s="20"/>
      <c r="S58" s="20"/>
      <c r="T58" s="20"/>
      <c r="U58" s="20"/>
      <c r="V58" s="20"/>
      <c r="W58" s="20"/>
      <c r="X58" s="20"/>
      <c r="Y58" s="20"/>
      <c r="Z58" s="20"/>
    </row>
    <row r="59" ht="12.75" customHeight="1">
      <c r="A59" s="139" t="s">
        <v>183</v>
      </c>
      <c r="B59" s="140">
        <v>500.0</v>
      </c>
      <c r="C59" s="141" t="s">
        <v>548</v>
      </c>
      <c r="D59" s="142"/>
      <c r="E59" s="181">
        <v>500.0</v>
      </c>
      <c r="F59" s="182">
        <v>500.0</v>
      </c>
      <c r="G59" s="154" t="s">
        <v>184</v>
      </c>
      <c r="H59" s="20"/>
      <c r="I59" s="20"/>
      <c r="J59" s="20"/>
      <c r="K59" s="20"/>
      <c r="L59" s="20"/>
      <c r="M59" s="20"/>
      <c r="N59" s="20"/>
      <c r="O59" s="20"/>
      <c r="P59" s="20"/>
      <c r="Q59" s="20"/>
      <c r="R59" s="20"/>
      <c r="S59" s="20"/>
      <c r="T59" s="20"/>
      <c r="U59" s="20"/>
      <c r="V59" s="20"/>
      <c r="W59" s="20"/>
      <c r="X59" s="20"/>
      <c r="Y59" s="20"/>
      <c r="Z59" s="20"/>
    </row>
    <row r="60" ht="12.75" customHeight="1">
      <c r="A60" s="139" t="s">
        <v>182</v>
      </c>
      <c r="B60" s="140">
        <v>260.0</v>
      </c>
      <c r="C60" s="141" t="s">
        <v>549</v>
      </c>
      <c r="D60" s="142"/>
      <c r="E60" s="181">
        <v>260.0</v>
      </c>
      <c r="F60" s="182">
        <v>260.0</v>
      </c>
      <c r="G60" s="183" t="s">
        <v>550</v>
      </c>
      <c r="H60" s="20"/>
      <c r="I60" s="20"/>
      <c r="J60" s="20"/>
      <c r="K60" s="20"/>
      <c r="L60" s="20"/>
      <c r="M60" s="20"/>
      <c r="N60" s="20"/>
      <c r="O60" s="20"/>
      <c r="P60" s="20"/>
      <c r="Q60" s="20"/>
      <c r="R60" s="20"/>
      <c r="S60" s="20"/>
      <c r="T60" s="20"/>
      <c r="U60" s="20"/>
      <c r="V60" s="20"/>
      <c r="W60" s="20"/>
      <c r="X60" s="20"/>
      <c r="Y60" s="20"/>
      <c r="Z60" s="20"/>
    </row>
    <row r="61" ht="12.75" customHeight="1">
      <c r="A61" s="156" t="s">
        <v>115</v>
      </c>
      <c r="B61" s="140">
        <v>0.0</v>
      </c>
      <c r="C61" s="141"/>
      <c r="D61" s="142"/>
      <c r="E61" s="140">
        <v>0.0</v>
      </c>
      <c r="F61" s="143">
        <v>0.0</v>
      </c>
      <c r="G61" s="157"/>
      <c r="H61" s="20"/>
      <c r="I61" s="20"/>
      <c r="J61" s="20"/>
      <c r="K61" s="20"/>
      <c r="L61" s="20"/>
      <c r="M61" s="20"/>
      <c r="N61" s="20"/>
      <c r="O61" s="20"/>
      <c r="P61" s="20"/>
      <c r="Q61" s="20"/>
      <c r="R61" s="20"/>
      <c r="S61" s="20"/>
      <c r="T61" s="20"/>
      <c r="U61" s="20"/>
      <c r="V61" s="20"/>
      <c r="W61" s="20"/>
      <c r="X61" s="20"/>
      <c r="Y61" s="20"/>
      <c r="Z61" s="20"/>
    </row>
    <row r="62" ht="12.75" customHeight="1">
      <c r="A62" s="158" t="s">
        <v>146</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117</v>
      </c>
      <c r="B63" s="163">
        <f>SUM(H56:H62)</f>
        <v>0</v>
      </c>
      <c r="C63" s="164"/>
      <c r="D63" s="142"/>
      <c r="E63" s="163">
        <f t="shared" ref="E63:F63" si="8">SUM(E56,E57,E58,E59,E60,E61)</f>
        <v>1080</v>
      </c>
      <c r="F63" s="165">
        <f t="shared" si="8"/>
        <v>1080</v>
      </c>
      <c r="G63" s="157"/>
      <c r="H63" s="20"/>
      <c r="I63" s="20"/>
      <c r="J63" s="20"/>
      <c r="K63" s="20"/>
      <c r="L63" s="20"/>
      <c r="M63" s="20"/>
      <c r="N63" s="20"/>
      <c r="O63" s="20"/>
      <c r="P63" s="20"/>
      <c r="Q63" s="20"/>
      <c r="R63" s="20"/>
      <c r="S63" s="20"/>
      <c r="T63" s="20"/>
      <c r="U63" s="20"/>
      <c r="V63" s="20"/>
      <c r="W63" s="20"/>
      <c r="X63" s="20"/>
      <c r="Y63" s="20"/>
      <c r="Z63" s="20"/>
    </row>
    <row r="64" ht="12.75" customHeight="1">
      <c r="A64" s="63" t="s">
        <v>185</v>
      </c>
      <c r="B64" s="27"/>
      <c r="C64" s="27"/>
      <c r="D64" s="67"/>
      <c r="E64" s="166">
        <f t="shared" ref="E64:F64" si="9">SUM(E20,K20,K34,E50,K45,E63,K58)</f>
        <v>1230</v>
      </c>
      <c r="F64" s="167">
        <f t="shared" si="9"/>
        <v>1230</v>
      </c>
      <c r="G64" s="157"/>
      <c r="H64" s="20"/>
      <c r="I64" s="20"/>
      <c r="J64" s="20"/>
      <c r="K64" s="20"/>
      <c r="L64" s="20"/>
      <c r="M64" s="20"/>
      <c r="N64" s="20"/>
      <c r="O64" s="20"/>
      <c r="P64" s="20"/>
      <c r="Q64" s="20"/>
      <c r="R64" s="20"/>
      <c r="S64" s="20"/>
      <c r="T64" s="20"/>
      <c r="U64" s="20"/>
      <c r="V64" s="20"/>
      <c r="W64" s="20"/>
      <c r="X64" s="20"/>
      <c r="Y64" s="20"/>
      <c r="Z64" s="20"/>
    </row>
    <row r="65" ht="12.75" customHeight="1">
      <c r="A65" s="25" t="s">
        <v>186</v>
      </c>
      <c r="B65" s="25"/>
      <c r="C65" s="25"/>
      <c r="D65" s="168"/>
      <c r="E65" s="166">
        <f t="shared" ref="E65:F65" si="10">E37</f>
        <v>320</v>
      </c>
      <c r="F65" s="167">
        <f t="shared" si="10"/>
        <v>320</v>
      </c>
      <c r="G65" s="169"/>
      <c r="H65" s="20"/>
      <c r="I65" s="20"/>
      <c r="J65" s="20"/>
      <c r="K65" s="20"/>
      <c r="L65" s="20"/>
      <c r="M65" s="20"/>
      <c r="N65" s="20"/>
      <c r="O65" s="20"/>
      <c r="P65" s="20"/>
      <c r="Q65" s="20"/>
      <c r="R65" s="20"/>
      <c r="S65" s="20"/>
      <c r="T65" s="20"/>
      <c r="U65" s="20"/>
      <c r="V65" s="20"/>
      <c r="W65" s="20"/>
      <c r="X65" s="20"/>
      <c r="Y65" s="20"/>
      <c r="Z65" s="20"/>
    </row>
    <row r="66" ht="12.75" customHeight="1">
      <c r="A66" s="24" t="s">
        <v>187</v>
      </c>
      <c r="B66" s="25"/>
      <c r="C66" s="25"/>
      <c r="D66" s="25"/>
      <c r="E66" s="167">
        <f t="shared" ref="E66:F66" si="11">SUM(E64:E65)</f>
        <v>1550</v>
      </c>
      <c r="F66" s="167">
        <f t="shared" si="11"/>
        <v>1550</v>
      </c>
      <c r="G66" s="20"/>
      <c r="H66" s="20"/>
      <c r="I66" s="20"/>
      <c r="J66" s="20"/>
      <c r="K66" s="20"/>
      <c r="L66" s="20"/>
      <c r="M66" s="20"/>
      <c r="N66" s="20"/>
      <c r="O66" s="20"/>
      <c r="P66" s="20"/>
      <c r="Q66" s="20"/>
      <c r="R66" s="20"/>
      <c r="S66" s="20"/>
      <c r="T66" s="20"/>
      <c r="U66" s="20"/>
      <c r="V66" s="20"/>
      <c r="W66" s="20"/>
      <c r="X66" s="20"/>
      <c r="Y66" s="20"/>
      <c r="Z66" s="20"/>
    </row>
    <row r="67" ht="12.75" customHeight="1">
      <c r="A67" s="25" t="s">
        <v>188</v>
      </c>
      <c r="B67" s="25"/>
      <c r="C67" s="25"/>
      <c r="D67" s="25"/>
      <c r="E67" s="170" t="s">
        <v>189</v>
      </c>
      <c r="F67" s="171" t="s">
        <v>190</v>
      </c>
      <c r="G67" s="172" t="s">
        <v>191</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192</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7" t="s">
        <v>551</v>
      </c>
      <c r="B1" s="18" t="s">
        <v>552</v>
      </c>
      <c r="C1" s="18" t="s">
        <v>78</v>
      </c>
      <c r="D1" s="18" t="s">
        <v>553</v>
      </c>
      <c r="E1" s="18" t="s">
        <v>197</v>
      </c>
      <c r="F1" s="18" t="s">
        <v>81</v>
      </c>
      <c r="G1" s="19" t="s">
        <v>554</v>
      </c>
      <c r="H1" s="20"/>
      <c r="I1" s="20"/>
      <c r="J1" s="20"/>
      <c r="K1" s="21" t="s">
        <v>555</v>
      </c>
      <c r="L1" s="22"/>
      <c r="M1" s="20"/>
      <c r="N1" s="23"/>
      <c r="O1" s="20"/>
      <c r="P1" s="20"/>
      <c r="Q1" s="20"/>
      <c r="R1" s="20"/>
      <c r="S1" s="20"/>
      <c r="T1" s="20"/>
      <c r="U1" s="20"/>
      <c r="V1" s="20"/>
      <c r="W1" s="20"/>
      <c r="X1" s="20"/>
      <c r="Y1" s="20"/>
      <c r="Z1" s="20"/>
    </row>
    <row r="2" ht="12.75" customHeight="1">
      <c r="A2" s="24" t="s">
        <v>556</v>
      </c>
      <c r="B2" s="25"/>
      <c r="C2" s="25"/>
      <c r="D2" s="25"/>
      <c r="E2" s="26"/>
      <c r="F2" s="26"/>
      <c r="G2" s="25" t="s">
        <v>557</v>
      </c>
      <c r="H2" s="27"/>
      <c r="I2" s="27"/>
      <c r="J2" s="27"/>
      <c r="K2" s="26"/>
      <c r="L2" s="28"/>
      <c r="M2" s="20"/>
      <c r="N2" s="20"/>
      <c r="O2" s="20"/>
      <c r="P2" s="20"/>
      <c r="Q2" s="20"/>
      <c r="R2" s="20"/>
      <c r="S2" s="20"/>
      <c r="T2" s="20"/>
      <c r="U2" s="20"/>
      <c r="V2" s="20"/>
      <c r="W2" s="20"/>
      <c r="X2" s="20"/>
      <c r="Y2" s="20"/>
      <c r="Z2" s="20"/>
    </row>
    <row r="3" ht="12.75" customHeight="1">
      <c r="A3" s="29" t="s">
        <v>558</v>
      </c>
      <c r="B3" s="30" t="s">
        <v>559</v>
      </c>
      <c r="C3" s="30" t="s">
        <v>462</v>
      </c>
      <c r="D3" s="30" t="s">
        <v>560</v>
      </c>
      <c r="E3" s="29" t="s">
        <v>90</v>
      </c>
      <c r="F3" s="32"/>
      <c r="G3" s="29" t="s">
        <v>561</v>
      </c>
      <c r="H3" s="30" t="s">
        <v>562</v>
      </c>
      <c r="I3" s="30" t="s">
        <v>462</v>
      </c>
      <c r="J3" s="30" t="s">
        <v>560</v>
      </c>
      <c r="K3" s="29" t="s">
        <v>90</v>
      </c>
      <c r="L3" s="32"/>
      <c r="M3" s="20"/>
      <c r="N3" s="20"/>
      <c r="O3" s="20"/>
      <c r="P3" s="20"/>
      <c r="Q3" s="20"/>
      <c r="R3" s="20"/>
      <c r="S3" s="20"/>
      <c r="T3" s="20"/>
      <c r="U3" s="20"/>
      <c r="V3" s="20"/>
      <c r="W3" s="20"/>
      <c r="X3" s="20"/>
      <c r="Y3" s="20"/>
      <c r="Z3" s="20"/>
    </row>
    <row r="4" ht="12.75" customHeight="1">
      <c r="A4" s="33" t="s">
        <v>96</v>
      </c>
      <c r="B4" s="29" t="s">
        <v>97</v>
      </c>
      <c r="C4" s="29" t="s">
        <v>98</v>
      </c>
      <c r="D4" s="29"/>
      <c r="E4" s="29" t="s">
        <v>99</v>
      </c>
      <c r="F4" s="34" t="s">
        <v>100</v>
      </c>
      <c r="G4" s="33" t="s">
        <v>96</v>
      </c>
      <c r="H4" s="30" t="s">
        <v>97</v>
      </c>
      <c r="I4" s="30" t="s">
        <v>98</v>
      </c>
      <c r="J4" s="30"/>
      <c r="K4" s="29" t="s">
        <v>99</v>
      </c>
      <c r="L4" s="34" t="s">
        <v>100</v>
      </c>
      <c r="M4" s="20"/>
      <c r="N4" s="20"/>
      <c r="O4" s="20"/>
      <c r="P4" s="20"/>
      <c r="Q4" s="20"/>
      <c r="R4" s="20"/>
      <c r="S4" s="20"/>
      <c r="T4" s="20"/>
      <c r="U4" s="20"/>
      <c r="V4" s="20"/>
      <c r="W4" s="20"/>
      <c r="X4" s="20"/>
      <c r="Y4" s="20"/>
      <c r="Z4" s="20"/>
    </row>
    <row r="5" ht="12.75" customHeight="1">
      <c r="A5" s="35" t="s">
        <v>101</v>
      </c>
      <c r="B5" s="36">
        <v>0.0</v>
      </c>
      <c r="C5" s="37"/>
      <c r="D5" s="38"/>
      <c r="E5" s="36">
        <v>0.0</v>
      </c>
      <c r="F5" s="45">
        <v>0.0</v>
      </c>
      <c r="G5" s="41" t="s">
        <v>101</v>
      </c>
      <c r="H5" s="42">
        <v>0.0</v>
      </c>
      <c r="I5" s="43"/>
      <c r="J5" s="41"/>
      <c r="K5" s="42">
        <v>0.0</v>
      </c>
      <c r="L5" s="44">
        <v>0.0</v>
      </c>
      <c r="M5" s="20"/>
      <c r="N5" s="20"/>
      <c r="O5" s="20"/>
      <c r="P5" s="20"/>
      <c r="Q5" s="20"/>
      <c r="R5" s="20"/>
      <c r="S5" s="20"/>
      <c r="T5" s="20"/>
      <c r="U5" s="20"/>
      <c r="V5" s="20"/>
      <c r="W5" s="20"/>
      <c r="X5" s="20"/>
      <c r="Y5" s="20"/>
      <c r="Z5" s="20"/>
    </row>
    <row r="6" ht="12.75" customHeight="1">
      <c r="A6" s="35" t="s">
        <v>102</v>
      </c>
      <c r="B6" s="36">
        <v>0.0</v>
      </c>
      <c r="C6" s="37"/>
      <c r="D6" s="38"/>
      <c r="E6" s="36">
        <v>0.0</v>
      </c>
      <c r="F6" s="45">
        <v>0.0</v>
      </c>
      <c r="G6" s="41" t="s">
        <v>102</v>
      </c>
      <c r="H6" s="42">
        <v>0.0</v>
      </c>
      <c r="I6" s="43"/>
      <c r="J6" s="41"/>
      <c r="K6" s="42">
        <v>0.0</v>
      </c>
      <c r="L6" s="44">
        <v>0.0</v>
      </c>
      <c r="M6" s="20"/>
      <c r="N6" s="20"/>
      <c r="O6" s="20"/>
      <c r="P6" s="20"/>
      <c r="Q6" s="20"/>
      <c r="R6" s="20"/>
      <c r="S6" s="20"/>
      <c r="T6" s="20"/>
      <c r="U6" s="20"/>
      <c r="V6" s="20"/>
      <c r="W6" s="20"/>
      <c r="X6" s="20"/>
      <c r="Y6" s="20"/>
      <c r="Z6" s="20"/>
    </row>
    <row r="7" ht="12.75" customHeight="1">
      <c r="A7" s="35" t="s">
        <v>103</v>
      </c>
      <c r="B7" s="36">
        <v>227.5</v>
      </c>
      <c r="C7" s="37" t="s">
        <v>563</v>
      </c>
      <c r="D7" s="38"/>
      <c r="E7" s="39">
        <v>227.5</v>
      </c>
      <c r="F7" s="40">
        <v>227.5</v>
      </c>
      <c r="G7" s="41" t="s">
        <v>103</v>
      </c>
      <c r="H7" s="42">
        <v>227.5</v>
      </c>
      <c r="I7" s="43" t="s">
        <v>563</v>
      </c>
      <c r="J7" s="41"/>
      <c r="K7" s="42">
        <v>0.0</v>
      </c>
      <c r="L7" s="44">
        <v>0.0</v>
      </c>
      <c r="M7" s="20"/>
      <c r="N7" s="20"/>
      <c r="O7" s="20"/>
      <c r="P7" s="20"/>
      <c r="Q7" s="20"/>
      <c r="R7" s="20"/>
      <c r="S7" s="20"/>
      <c r="T7" s="20"/>
      <c r="U7" s="20"/>
      <c r="V7" s="20"/>
      <c r="W7" s="20"/>
      <c r="X7" s="20"/>
      <c r="Y7" s="20"/>
      <c r="Z7" s="20"/>
    </row>
    <row r="8" ht="12.75" customHeight="1">
      <c r="A8" s="35" t="s">
        <v>104</v>
      </c>
      <c r="B8" s="36">
        <v>0.0</v>
      </c>
      <c r="C8" s="37"/>
      <c r="D8" s="38"/>
      <c r="E8" s="36">
        <v>0.0</v>
      </c>
      <c r="F8" s="45">
        <v>0.0</v>
      </c>
      <c r="G8" s="41" t="s">
        <v>104</v>
      </c>
      <c r="H8" s="42">
        <v>0.0</v>
      </c>
      <c r="I8" s="43"/>
      <c r="J8" s="41"/>
      <c r="K8" s="42">
        <v>0.0</v>
      </c>
      <c r="L8" s="44">
        <v>0.0</v>
      </c>
      <c r="M8" s="20"/>
      <c r="N8" s="20"/>
      <c r="O8" s="20"/>
      <c r="P8" s="20"/>
      <c r="Q8" s="20"/>
      <c r="R8" s="20"/>
      <c r="S8" s="20"/>
      <c r="T8" s="20"/>
      <c r="U8" s="20"/>
      <c r="V8" s="20"/>
      <c r="W8" s="20"/>
      <c r="X8" s="20"/>
      <c r="Y8" s="20"/>
      <c r="Z8" s="20"/>
    </row>
    <row r="9" ht="12.75" customHeight="1">
      <c r="A9" s="38" t="s">
        <v>105</v>
      </c>
      <c r="B9" s="36">
        <v>0.0</v>
      </c>
      <c r="C9" s="37" t="s">
        <v>106</v>
      </c>
      <c r="D9" s="38"/>
      <c r="E9" s="46"/>
      <c r="F9" s="47"/>
      <c r="G9" s="41" t="s">
        <v>105</v>
      </c>
      <c r="H9" s="48">
        <v>0.0</v>
      </c>
      <c r="I9" s="49" t="s">
        <v>211</v>
      </c>
      <c r="J9" s="41"/>
      <c r="K9" s="50"/>
      <c r="L9" s="51"/>
      <c r="M9" s="20"/>
      <c r="N9" s="20"/>
      <c r="O9" s="20"/>
      <c r="P9" s="20"/>
      <c r="Q9" s="20"/>
      <c r="R9" s="20"/>
      <c r="S9" s="20"/>
      <c r="T9" s="20"/>
      <c r="U9" s="20"/>
      <c r="V9" s="20"/>
      <c r="W9" s="20"/>
      <c r="X9" s="20"/>
      <c r="Y9" s="20"/>
      <c r="Z9" s="20"/>
    </row>
    <row r="10" ht="12.75" customHeight="1">
      <c r="A10" s="52" t="s">
        <v>107</v>
      </c>
      <c r="B10" s="36"/>
      <c r="C10" s="37"/>
      <c r="D10" s="38"/>
      <c r="E10" s="36">
        <v>0.0</v>
      </c>
      <c r="F10" s="45">
        <v>0.0</v>
      </c>
      <c r="G10" s="53" t="s">
        <v>107</v>
      </c>
      <c r="H10" s="42"/>
      <c r="I10" s="43"/>
      <c r="J10" s="41"/>
      <c r="K10" s="42">
        <v>0.0</v>
      </c>
      <c r="L10" s="44">
        <v>0.0</v>
      </c>
      <c r="M10" s="20"/>
      <c r="N10" s="20"/>
      <c r="O10" s="20"/>
      <c r="P10" s="20"/>
      <c r="Q10" s="20"/>
      <c r="R10" s="20"/>
      <c r="S10" s="20"/>
      <c r="T10" s="20"/>
      <c r="U10" s="20"/>
      <c r="V10" s="20"/>
      <c r="W10" s="20"/>
      <c r="X10" s="20"/>
      <c r="Y10" s="20"/>
      <c r="Z10" s="20"/>
    </row>
    <row r="11" ht="12.75" customHeight="1">
      <c r="A11" s="52" t="s">
        <v>108</v>
      </c>
      <c r="B11" s="36"/>
      <c r="C11" s="37"/>
      <c r="D11" s="38"/>
      <c r="E11" s="36">
        <v>0.0</v>
      </c>
      <c r="F11" s="45">
        <v>0.0</v>
      </c>
      <c r="G11" s="53" t="s">
        <v>108</v>
      </c>
      <c r="H11" s="42"/>
      <c r="I11" s="43"/>
      <c r="J11" s="41"/>
      <c r="K11" s="42">
        <v>0.0</v>
      </c>
      <c r="L11" s="44">
        <v>0.0</v>
      </c>
      <c r="M11" s="20"/>
      <c r="N11" s="20"/>
      <c r="O11" s="20"/>
      <c r="P11" s="20"/>
      <c r="Q11" s="20"/>
      <c r="R11" s="20"/>
      <c r="S11" s="20"/>
      <c r="T11" s="20"/>
      <c r="U11" s="20"/>
      <c r="V11" s="20"/>
      <c r="W11" s="20"/>
      <c r="X11" s="20"/>
      <c r="Y11" s="20"/>
      <c r="Z11" s="20"/>
    </row>
    <row r="12" ht="12.75" customHeight="1">
      <c r="A12" s="52" t="s">
        <v>109</v>
      </c>
      <c r="B12" s="36" t="s">
        <v>110</v>
      </c>
      <c r="C12" s="37"/>
      <c r="D12" s="38"/>
      <c r="E12" s="36"/>
      <c r="F12" s="45"/>
      <c r="G12" s="53" t="s">
        <v>109</v>
      </c>
      <c r="H12" s="42"/>
      <c r="I12" s="43"/>
      <c r="J12" s="41"/>
      <c r="K12" s="42">
        <v>0.0</v>
      </c>
      <c r="L12" s="44">
        <v>0.0</v>
      </c>
      <c r="M12" s="20"/>
      <c r="N12" s="20"/>
      <c r="O12" s="20"/>
      <c r="P12" s="20"/>
      <c r="Q12" s="20"/>
      <c r="R12" s="20"/>
      <c r="S12" s="20"/>
      <c r="T12" s="20"/>
      <c r="U12" s="20"/>
      <c r="V12" s="20"/>
      <c r="W12" s="20"/>
      <c r="X12" s="20"/>
      <c r="Y12" s="20"/>
      <c r="Z12" s="20"/>
    </row>
    <row r="13" ht="12.75" customHeight="1">
      <c r="A13" s="52" t="s">
        <v>111</v>
      </c>
      <c r="B13" s="36"/>
      <c r="C13" s="37"/>
      <c r="D13" s="38"/>
      <c r="E13" s="36"/>
      <c r="F13" s="45"/>
      <c r="G13" s="53" t="s">
        <v>111</v>
      </c>
      <c r="H13" s="42"/>
      <c r="I13" s="43"/>
      <c r="J13" s="41"/>
      <c r="K13" s="42">
        <v>0.0</v>
      </c>
      <c r="L13" s="44">
        <v>0.0</v>
      </c>
      <c r="M13" s="20"/>
      <c r="N13" s="20"/>
      <c r="O13" s="20"/>
      <c r="P13" s="20"/>
      <c r="Q13" s="20"/>
      <c r="R13" s="20"/>
      <c r="S13" s="20"/>
      <c r="T13" s="20"/>
      <c r="U13" s="20"/>
      <c r="V13" s="20"/>
      <c r="W13" s="20"/>
      <c r="X13" s="20"/>
      <c r="Y13" s="20"/>
      <c r="Z13" s="20"/>
    </row>
    <row r="14" ht="12.75" customHeight="1">
      <c r="A14" s="52" t="s">
        <v>112</v>
      </c>
      <c r="B14" s="36"/>
      <c r="C14" s="37"/>
      <c r="D14" s="38"/>
      <c r="E14" s="36"/>
      <c r="F14" s="45"/>
      <c r="G14" s="53" t="s">
        <v>112</v>
      </c>
      <c r="H14" s="42"/>
      <c r="I14" s="43"/>
      <c r="J14" s="41"/>
      <c r="K14" s="42">
        <v>0.0</v>
      </c>
      <c r="L14" s="44">
        <v>0.0</v>
      </c>
      <c r="M14" s="20"/>
      <c r="N14" s="20"/>
      <c r="O14" s="20"/>
      <c r="P14" s="20"/>
      <c r="Q14" s="20"/>
      <c r="R14" s="20"/>
      <c r="S14" s="20"/>
      <c r="T14" s="20"/>
      <c r="U14" s="20"/>
      <c r="V14" s="20"/>
      <c r="W14" s="20"/>
      <c r="X14" s="20"/>
      <c r="Y14" s="20"/>
      <c r="Z14" s="20"/>
    </row>
    <row r="15" ht="12.75" customHeight="1">
      <c r="A15" s="52" t="s">
        <v>113</v>
      </c>
      <c r="B15" s="36"/>
      <c r="C15" s="37"/>
      <c r="D15" s="38"/>
      <c r="E15" s="36">
        <v>0.0</v>
      </c>
      <c r="F15" s="45">
        <v>0.0</v>
      </c>
      <c r="G15" s="53" t="s">
        <v>113</v>
      </c>
      <c r="H15" s="42" t="s">
        <v>110</v>
      </c>
      <c r="I15" s="43"/>
      <c r="J15" s="41"/>
      <c r="K15" s="42">
        <v>0.0</v>
      </c>
      <c r="L15" s="44">
        <v>0.0</v>
      </c>
      <c r="M15" s="20"/>
      <c r="N15" s="20"/>
      <c r="O15" s="20"/>
      <c r="P15" s="20"/>
      <c r="Q15" s="20"/>
      <c r="R15" s="20"/>
      <c r="S15" s="20"/>
      <c r="T15" s="20"/>
      <c r="U15" s="20"/>
      <c r="V15" s="20"/>
      <c r="W15" s="20"/>
      <c r="X15" s="20"/>
      <c r="Y15" s="20"/>
      <c r="Z15" s="20"/>
    </row>
    <row r="16" ht="26.25" customHeight="1">
      <c r="A16" s="54" t="s">
        <v>114</v>
      </c>
      <c r="B16" s="55"/>
      <c r="C16" s="54"/>
      <c r="D16" s="38"/>
      <c r="E16" s="46"/>
      <c r="F16" s="47"/>
      <c r="G16" s="41" t="s">
        <v>114</v>
      </c>
      <c r="H16" s="48"/>
      <c r="I16" s="56"/>
      <c r="J16" s="41"/>
      <c r="K16" s="50"/>
      <c r="L16" s="51"/>
      <c r="M16" s="20"/>
      <c r="N16" s="20"/>
      <c r="O16" s="20"/>
      <c r="P16" s="20"/>
      <c r="Q16" s="20"/>
      <c r="R16" s="20"/>
      <c r="S16" s="20"/>
      <c r="T16" s="20"/>
      <c r="U16" s="20"/>
      <c r="V16" s="20"/>
      <c r="W16" s="20"/>
      <c r="X16" s="20"/>
      <c r="Y16" s="20"/>
      <c r="Z16" s="20"/>
    </row>
    <row r="17" ht="12.75" customHeight="1">
      <c r="A17" s="38" t="s">
        <v>115</v>
      </c>
      <c r="B17" s="36">
        <v>0.0</v>
      </c>
      <c r="C17" s="37"/>
      <c r="D17" s="38"/>
      <c r="E17" s="36">
        <v>0.0</v>
      </c>
      <c r="F17" s="45">
        <v>0.0</v>
      </c>
      <c r="G17" s="41" t="s">
        <v>115</v>
      </c>
      <c r="H17" s="42"/>
      <c r="I17" s="43">
        <v>227.5</v>
      </c>
      <c r="J17" s="41"/>
      <c r="K17" s="42">
        <v>0.0</v>
      </c>
      <c r="L17" s="44">
        <v>0.0</v>
      </c>
      <c r="M17" s="20"/>
      <c r="N17" s="20"/>
      <c r="O17" s="20"/>
      <c r="P17" s="20"/>
      <c r="Q17" s="20"/>
      <c r="R17" s="20"/>
      <c r="S17" s="20"/>
      <c r="T17" s="20"/>
      <c r="U17" s="20"/>
      <c r="V17" s="20"/>
      <c r="W17" s="20"/>
      <c r="X17" s="20"/>
      <c r="Y17" s="20"/>
      <c r="Z17" s="20"/>
    </row>
    <row r="18" ht="12.75" customHeight="1">
      <c r="A18" s="38" t="s">
        <v>115</v>
      </c>
      <c r="B18" s="36"/>
      <c r="C18" s="37"/>
      <c r="D18" s="38"/>
      <c r="E18" s="36">
        <v>0.0</v>
      </c>
      <c r="F18" s="45">
        <v>0.0</v>
      </c>
      <c r="G18" s="41" t="s">
        <v>115</v>
      </c>
      <c r="H18" s="42"/>
      <c r="I18" s="43"/>
      <c r="J18" s="41"/>
      <c r="K18" s="42">
        <v>0.0</v>
      </c>
      <c r="L18" s="44">
        <v>0.0</v>
      </c>
      <c r="M18" s="20"/>
      <c r="N18" s="20"/>
      <c r="O18" s="20"/>
      <c r="P18" s="20"/>
      <c r="Q18" s="20"/>
      <c r="R18" s="20"/>
      <c r="S18" s="20"/>
      <c r="T18" s="20"/>
      <c r="U18" s="20"/>
      <c r="V18" s="20"/>
      <c r="W18" s="20"/>
      <c r="X18" s="20"/>
      <c r="Y18" s="20"/>
      <c r="Z18" s="20"/>
    </row>
    <row r="19" ht="12.75" customHeight="1">
      <c r="A19" s="57" t="s">
        <v>116</v>
      </c>
      <c r="B19" s="58"/>
      <c r="C19" s="59"/>
      <c r="D19" s="57"/>
      <c r="E19" s="46"/>
      <c r="F19" s="47"/>
      <c r="G19" s="60" t="s">
        <v>116</v>
      </c>
      <c r="H19" s="50"/>
      <c r="I19" s="49"/>
      <c r="J19" s="60"/>
      <c r="K19" s="50"/>
      <c r="L19" s="51"/>
      <c r="M19" s="20"/>
      <c r="N19" s="20"/>
      <c r="O19" s="20"/>
      <c r="P19" s="20"/>
      <c r="Q19" s="20"/>
      <c r="R19" s="20"/>
      <c r="S19" s="20"/>
      <c r="T19" s="20"/>
      <c r="U19" s="20"/>
      <c r="V19" s="20"/>
      <c r="W19" s="20"/>
      <c r="X19" s="20"/>
      <c r="Y19" s="20"/>
      <c r="Z19" s="20"/>
    </row>
    <row r="20" ht="12.75" customHeight="1">
      <c r="A20" s="38" t="s">
        <v>117</v>
      </c>
      <c r="B20" s="55">
        <f>SUM(B5:B18)</f>
        <v>227.5</v>
      </c>
      <c r="C20" s="55"/>
      <c r="D20" s="38"/>
      <c r="E20" s="55">
        <f t="shared" ref="E20:F20" si="1">SUM(E5,E6,E7,E8,E10,E11,E15,E17,E18)</f>
        <v>227.5</v>
      </c>
      <c r="F20" s="61">
        <f t="shared" si="1"/>
        <v>227.5</v>
      </c>
      <c r="G20" s="41" t="s">
        <v>117</v>
      </c>
      <c r="H20" s="48">
        <f>SUM(H5:H18)</f>
        <v>227.5</v>
      </c>
      <c r="I20" s="56"/>
      <c r="J20" s="41"/>
      <c r="K20" s="48">
        <f t="shared" ref="K20:L20" si="2">SUM(K5:K19)</f>
        <v>0</v>
      </c>
      <c r="L20" s="62">
        <f t="shared" si="2"/>
        <v>0</v>
      </c>
      <c r="M20" s="20"/>
      <c r="N20" s="20"/>
      <c r="O20" s="20"/>
      <c r="P20" s="20"/>
      <c r="Q20" s="20"/>
      <c r="R20" s="20"/>
      <c r="S20" s="20"/>
      <c r="T20" s="20"/>
      <c r="U20" s="20"/>
      <c r="V20" s="20"/>
      <c r="W20" s="20"/>
      <c r="X20" s="20"/>
      <c r="Y20" s="20"/>
      <c r="Z20" s="20"/>
    </row>
    <row r="21" ht="12.75" customHeight="1">
      <c r="A21" s="63" t="s">
        <v>118</v>
      </c>
      <c r="B21" s="27"/>
      <c r="C21" s="64"/>
      <c r="D21" s="27"/>
      <c r="E21" s="65"/>
      <c r="F21" s="66"/>
      <c r="G21" s="27" t="s">
        <v>119</v>
      </c>
      <c r="H21" s="27"/>
      <c r="I21" s="64"/>
      <c r="J21" s="27" t="s">
        <v>94</v>
      </c>
      <c r="K21" s="27" t="s">
        <v>120</v>
      </c>
      <c r="L21" s="67" t="s">
        <v>121</v>
      </c>
      <c r="M21" s="20"/>
      <c r="N21" s="20"/>
      <c r="O21" s="20"/>
      <c r="P21" s="20"/>
      <c r="Q21" s="20"/>
      <c r="R21" s="20"/>
      <c r="S21" s="20"/>
      <c r="T21" s="20"/>
      <c r="U21" s="20"/>
      <c r="V21" s="20"/>
      <c r="W21" s="20"/>
      <c r="X21" s="20"/>
      <c r="Y21" s="20"/>
      <c r="Z21" s="20"/>
    </row>
    <row r="22" ht="12.75" customHeight="1">
      <c r="A22" s="30"/>
      <c r="B22" s="30"/>
      <c r="C22" s="68"/>
      <c r="D22" s="30"/>
      <c r="E22" s="69"/>
      <c r="F22" s="70"/>
      <c r="G22" s="29" t="s">
        <v>122</v>
      </c>
      <c r="H22" s="29"/>
      <c r="I22" s="71"/>
      <c r="J22" s="29"/>
      <c r="K22" s="29" t="s">
        <v>93</v>
      </c>
      <c r="L22" s="34" t="s">
        <v>92</v>
      </c>
      <c r="M22" s="20"/>
      <c r="N22" s="20"/>
      <c r="O22" s="20"/>
      <c r="P22" s="20"/>
      <c r="Q22" s="20"/>
      <c r="R22" s="20"/>
      <c r="S22" s="20"/>
      <c r="T22" s="20"/>
      <c r="U22" s="20"/>
      <c r="V22" s="20"/>
      <c r="W22" s="20"/>
      <c r="X22" s="20"/>
      <c r="Y22" s="20"/>
      <c r="Z22" s="20"/>
    </row>
    <row r="23" ht="12.75" customHeight="1">
      <c r="A23" s="72"/>
      <c r="B23" s="30" t="s">
        <v>97</v>
      </c>
      <c r="C23" s="68" t="s">
        <v>98</v>
      </c>
      <c r="D23" s="30"/>
      <c r="E23" s="29" t="s">
        <v>99</v>
      </c>
      <c r="F23" s="34" t="s">
        <v>100</v>
      </c>
      <c r="G23" s="73" t="s">
        <v>123</v>
      </c>
      <c r="H23" s="29" t="s">
        <v>97</v>
      </c>
      <c r="I23" s="71" t="s">
        <v>98</v>
      </c>
      <c r="J23" s="29"/>
      <c r="K23" s="29" t="s">
        <v>99</v>
      </c>
      <c r="L23" s="34" t="s">
        <v>100</v>
      </c>
      <c r="M23" s="20"/>
      <c r="N23" s="20"/>
      <c r="O23" s="20"/>
      <c r="P23" s="20"/>
      <c r="Q23" s="20"/>
      <c r="R23" s="20"/>
      <c r="S23" s="20"/>
      <c r="T23" s="20"/>
      <c r="U23" s="20"/>
      <c r="V23" s="20"/>
      <c r="W23" s="20"/>
      <c r="X23" s="20"/>
      <c r="Y23" s="20"/>
      <c r="Z23" s="20"/>
    </row>
    <row r="24" ht="12.75" customHeight="1">
      <c r="A24" s="74" t="s">
        <v>124</v>
      </c>
      <c r="B24" s="83">
        <v>0.0</v>
      </c>
      <c r="C24" s="76"/>
      <c r="D24" s="74"/>
      <c r="E24" s="83">
        <v>0.0</v>
      </c>
      <c r="F24" s="84">
        <v>0.0</v>
      </c>
      <c r="G24" s="78" t="s">
        <v>126</v>
      </c>
      <c r="H24" s="79">
        <v>0.0</v>
      </c>
      <c r="I24" s="80"/>
      <c r="J24" s="81"/>
      <c r="K24" s="79">
        <v>0.0</v>
      </c>
      <c r="L24" s="82">
        <v>0.0</v>
      </c>
      <c r="M24" s="20"/>
      <c r="N24" s="20"/>
      <c r="O24" s="20"/>
      <c r="P24" s="20"/>
      <c r="Q24" s="20"/>
      <c r="R24" s="20"/>
      <c r="S24" s="20"/>
      <c r="T24" s="20"/>
      <c r="U24" s="20"/>
      <c r="V24" s="20"/>
      <c r="W24" s="20"/>
      <c r="X24" s="20"/>
      <c r="Y24" s="20"/>
      <c r="Z24" s="20"/>
    </row>
    <row r="25" ht="12.75" customHeight="1">
      <c r="A25" s="74" t="s">
        <v>127</v>
      </c>
      <c r="B25" s="75">
        <v>0.0</v>
      </c>
      <c r="C25" s="76"/>
      <c r="D25" s="74"/>
      <c r="E25" s="83">
        <v>0.0</v>
      </c>
      <c r="F25" s="84">
        <v>0.0</v>
      </c>
      <c r="G25" s="78" t="s">
        <v>128</v>
      </c>
      <c r="H25" s="79">
        <v>0.0</v>
      </c>
      <c r="I25" s="80"/>
      <c r="J25" s="81"/>
      <c r="K25" s="79">
        <v>0.0</v>
      </c>
      <c r="L25" s="82">
        <v>0.0</v>
      </c>
      <c r="M25" s="20"/>
      <c r="N25" s="20"/>
      <c r="O25" s="20"/>
      <c r="P25" s="20"/>
      <c r="Q25" s="20"/>
      <c r="R25" s="20"/>
      <c r="S25" s="20"/>
      <c r="T25" s="20"/>
      <c r="U25" s="20"/>
      <c r="V25" s="20"/>
      <c r="W25" s="20"/>
      <c r="X25" s="20"/>
      <c r="Y25" s="20"/>
      <c r="Z25" s="20"/>
    </row>
    <row r="26" ht="12.75" customHeight="1">
      <c r="A26" s="74" t="s">
        <v>129</v>
      </c>
      <c r="B26" s="75">
        <v>30.0</v>
      </c>
      <c r="C26" s="76" t="s">
        <v>564</v>
      </c>
      <c r="D26" s="74"/>
      <c r="E26" s="75">
        <v>30.0</v>
      </c>
      <c r="F26" s="77">
        <v>30.0</v>
      </c>
      <c r="G26" s="78" t="s">
        <v>130</v>
      </c>
      <c r="H26" s="79">
        <v>0.0</v>
      </c>
      <c r="I26" s="80"/>
      <c r="J26" s="81"/>
      <c r="K26" s="79">
        <v>0.0</v>
      </c>
      <c r="L26" s="82">
        <v>0.0</v>
      </c>
      <c r="M26" s="20"/>
      <c r="N26" s="20"/>
      <c r="O26" s="20"/>
      <c r="P26" s="20"/>
      <c r="Q26" s="20"/>
      <c r="R26" s="20"/>
      <c r="S26" s="20"/>
      <c r="T26" s="20"/>
      <c r="U26" s="20"/>
      <c r="V26" s="20"/>
      <c r="W26" s="20"/>
      <c r="X26" s="20"/>
      <c r="Y26" s="20"/>
      <c r="Z26" s="20"/>
    </row>
    <row r="27" ht="12.75" customHeight="1">
      <c r="A27" s="74" t="s">
        <v>131</v>
      </c>
      <c r="B27" s="86">
        <v>0.0</v>
      </c>
      <c r="C27" s="76"/>
      <c r="D27" s="74"/>
      <c r="E27" s="86">
        <v>0.0</v>
      </c>
      <c r="F27" s="84">
        <v>0.0</v>
      </c>
      <c r="G27" s="81" t="s">
        <v>133</v>
      </c>
      <c r="H27" s="79">
        <v>0.0</v>
      </c>
      <c r="I27" s="80"/>
      <c r="J27" s="81"/>
      <c r="K27" s="79">
        <v>0.0</v>
      </c>
      <c r="L27" s="82">
        <v>0.0</v>
      </c>
      <c r="M27" s="20"/>
      <c r="N27" s="20"/>
      <c r="O27" s="20"/>
      <c r="P27" s="20"/>
      <c r="Q27" s="20"/>
      <c r="R27" s="20"/>
      <c r="S27" s="20"/>
      <c r="T27" s="20"/>
      <c r="U27" s="20"/>
      <c r="V27" s="20"/>
      <c r="W27" s="20"/>
      <c r="X27" s="20"/>
      <c r="Y27" s="20"/>
      <c r="Z27" s="20"/>
    </row>
    <row r="28" ht="12.75" customHeight="1">
      <c r="A28" s="74" t="s">
        <v>134</v>
      </c>
      <c r="B28" s="85">
        <v>0.0</v>
      </c>
      <c r="C28" s="76"/>
      <c r="D28" s="74"/>
      <c r="E28" s="86">
        <v>0.0</v>
      </c>
      <c r="F28" s="84">
        <v>0.0</v>
      </c>
      <c r="G28" s="78" t="s">
        <v>135</v>
      </c>
      <c r="H28" s="87"/>
      <c r="I28" s="88"/>
      <c r="J28" s="81"/>
      <c r="K28" s="89"/>
      <c r="L28" s="90"/>
      <c r="M28" s="20"/>
      <c r="N28" s="20"/>
      <c r="O28" s="20"/>
      <c r="P28" s="20"/>
      <c r="Q28" s="20"/>
      <c r="R28" s="20"/>
      <c r="S28" s="20"/>
      <c r="T28" s="20"/>
      <c r="U28" s="20"/>
      <c r="V28" s="20"/>
      <c r="W28" s="20"/>
      <c r="X28" s="20"/>
      <c r="Y28" s="20"/>
      <c r="Z28" s="20"/>
    </row>
    <row r="29" ht="12.75" customHeight="1">
      <c r="A29" s="74"/>
      <c r="B29" s="74"/>
      <c r="C29" s="91"/>
      <c r="D29" s="74"/>
      <c r="E29" s="74"/>
      <c r="F29" s="92"/>
      <c r="G29" s="93" t="s">
        <v>136</v>
      </c>
      <c r="H29" s="89"/>
      <c r="I29" s="94" t="s">
        <v>106</v>
      </c>
      <c r="J29" s="81"/>
      <c r="K29" s="89"/>
      <c r="L29" s="90"/>
      <c r="M29" s="20"/>
      <c r="N29" s="20"/>
      <c r="O29" s="20"/>
      <c r="P29" s="20"/>
      <c r="Q29" s="20"/>
      <c r="R29" s="20"/>
      <c r="S29" s="20"/>
      <c r="T29" s="20"/>
      <c r="U29" s="20"/>
      <c r="V29" s="20"/>
      <c r="W29" s="20"/>
      <c r="X29" s="20"/>
      <c r="Y29" s="20"/>
      <c r="Z29" s="20"/>
    </row>
    <row r="30" ht="12.75" customHeight="1">
      <c r="A30" s="74" t="s">
        <v>137</v>
      </c>
      <c r="B30" s="75">
        <v>55.0</v>
      </c>
      <c r="C30" s="76" t="s">
        <v>565</v>
      </c>
      <c r="D30" s="74"/>
      <c r="E30" s="75">
        <v>55.0</v>
      </c>
      <c r="F30" s="77">
        <v>55.0</v>
      </c>
      <c r="G30" s="95" t="s">
        <v>138</v>
      </c>
      <c r="H30" s="79">
        <v>0.0</v>
      </c>
      <c r="I30" s="80"/>
      <c r="J30" s="81"/>
      <c r="K30" s="79">
        <v>0.0</v>
      </c>
      <c r="L30" s="82">
        <v>0.0</v>
      </c>
      <c r="M30" s="20"/>
      <c r="N30" s="20"/>
      <c r="O30" s="20"/>
      <c r="P30" s="20"/>
      <c r="Q30" s="20"/>
      <c r="R30" s="20"/>
      <c r="S30" s="20"/>
      <c r="T30" s="20"/>
      <c r="U30" s="20"/>
      <c r="V30" s="20"/>
      <c r="W30" s="20"/>
      <c r="X30" s="20"/>
      <c r="Y30" s="20"/>
      <c r="Z30" s="20"/>
    </row>
    <row r="31" ht="27.0" customHeight="1">
      <c r="A31" s="74" t="s">
        <v>139</v>
      </c>
      <c r="B31" s="83">
        <v>0.0</v>
      </c>
      <c r="C31" s="76"/>
      <c r="D31" s="74"/>
      <c r="E31" s="83">
        <v>0.0</v>
      </c>
      <c r="F31" s="84">
        <v>0.0</v>
      </c>
      <c r="G31" s="88" t="s">
        <v>140</v>
      </c>
      <c r="H31" s="87"/>
      <c r="I31" s="88"/>
      <c r="J31" s="81"/>
      <c r="K31" s="89"/>
      <c r="L31" s="90"/>
      <c r="M31" s="20"/>
      <c r="N31" s="20"/>
      <c r="O31" s="20"/>
      <c r="P31" s="20"/>
      <c r="Q31" s="20"/>
      <c r="R31" s="20"/>
      <c r="S31" s="20"/>
      <c r="T31" s="20"/>
      <c r="U31" s="20"/>
      <c r="V31" s="20"/>
      <c r="W31" s="20"/>
      <c r="X31" s="20"/>
      <c r="Y31" s="20"/>
      <c r="Z31" s="20"/>
    </row>
    <row r="32" ht="12.75" customHeight="1">
      <c r="A32" s="74" t="s">
        <v>141</v>
      </c>
      <c r="B32" s="83">
        <v>0.0</v>
      </c>
      <c r="C32" s="76"/>
      <c r="D32" s="74"/>
      <c r="E32" s="83">
        <v>0.0</v>
      </c>
      <c r="F32" s="84">
        <v>0.0</v>
      </c>
      <c r="G32" s="81" t="s">
        <v>115</v>
      </c>
      <c r="H32" s="79">
        <v>0.0</v>
      </c>
      <c r="I32" s="80"/>
      <c r="J32" s="81"/>
      <c r="K32" s="79">
        <v>0.0</v>
      </c>
      <c r="L32" s="82">
        <v>0.0</v>
      </c>
      <c r="M32" s="20"/>
      <c r="N32" s="20"/>
      <c r="O32" s="20"/>
      <c r="P32" s="20"/>
      <c r="Q32" s="20"/>
      <c r="R32" s="20"/>
      <c r="S32" s="20"/>
      <c r="T32" s="20"/>
      <c r="U32" s="20"/>
      <c r="V32" s="20"/>
      <c r="W32" s="20"/>
      <c r="X32" s="20"/>
      <c r="Y32" s="20"/>
      <c r="Z32" s="20"/>
    </row>
    <row r="33" ht="12.75" customHeight="1">
      <c r="A33" s="74" t="s">
        <v>142</v>
      </c>
      <c r="B33" s="75">
        <v>0.0</v>
      </c>
      <c r="C33" s="76"/>
      <c r="D33" s="74"/>
      <c r="E33" s="83">
        <v>0.0</v>
      </c>
      <c r="F33" s="84">
        <v>0.0</v>
      </c>
      <c r="G33" s="96" t="s">
        <v>143</v>
      </c>
      <c r="H33" s="89"/>
      <c r="I33" s="94"/>
      <c r="J33" s="96"/>
      <c r="K33" s="89"/>
      <c r="L33" s="90"/>
      <c r="M33" s="20"/>
      <c r="N33" s="20"/>
      <c r="O33" s="20"/>
      <c r="P33" s="20"/>
      <c r="Q33" s="20"/>
      <c r="R33" s="20"/>
      <c r="S33" s="20"/>
      <c r="T33" s="20"/>
      <c r="U33" s="20"/>
      <c r="V33" s="20"/>
      <c r="W33" s="20"/>
      <c r="X33" s="20"/>
      <c r="Y33" s="20"/>
      <c r="Z33" s="20"/>
    </row>
    <row r="34" ht="12.75" customHeight="1">
      <c r="A34" s="97" t="s">
        <v>144</v>
      </c>
      <c r="B34" s="98"/>
      <c r="C34" s="99"/>
      <c r="D34" s="97"/>
      <c r="E34" s="98"/>
      <c r="F34" s="100"/>
      <c r="G34" s="81" t="s">
        <v>117</v>
      </c>
      <c r="H34" s="87">
        <f>SUM(H24:H32)</f>
        <v>0</v>
      </c>
      <c r="I34" s="88"/>
      <c r="J34" s="81"/>
      <c r="K34" s="87">
        <f t="shared" ref="K34:L34" si="3">SUM(K24,K25,K26,K27,K30,K32)</f>
        <v>0</v>
      </c>
      <c r="L34" s="101">
        <f t="shared" si="3"/>
        <v>0</v>
      </c>
      <c r="M34" s="20"/>
      <c r="N34" s="20"/>
      <c r="O34" s="20"/>
      <c r="P34" s="20"/>
      <c r="Q34" s="20"/>
      <c r="R34" s="20"/>
      <c r="S34" s="20"/>
      <c r="T34" s="20"/>
      <c r="U34" s="20"/>
      <c r="V34" s="20"/>
      <c r="W34" s="20"/>
      <c r="X34" s="20"/>
      <c r="Y34" s="20"/>
      <c r="Z34" s="20"/>
    </row>
    <row r="35" ht="12.75" customHeight="1">
      <c r="A35" s="74" t="s">
        <v>115</v>
      </c>
      <c r="B35" s="75">
        <v>105.0</v>
      </c>
      <c r="C35" s="76" t="s">
        <v>566</v>
      </c>
      <c r="D35" s="74"/>
      <c r="E35" s="75"/>
      <c r="F35" s="77"/>
      <c r="G35" s="27" t="s">
        <v>145</v>
      </c>
      <c r="H35" s="27"/>
      <c r="I35" s="64"/>
      <c r="J35" s="27"/>
      <c r="K35" s="65"/>
      <c r="L35" s="66"/>
      <c r="M35" s="20"/>
      <c r="N35" s="20"/>
      <c r="O35" s="20"/>
      <c r="P35" s="20"/>
      <c r="Q35" s="20"/>
      <c r="R35" s="20"/>
      <c r="S35" s="20"/>
      <c r="T35" s="20"/>
      <c r="U35" s="20"/>
      <c r="V35" s="20"/>
      <c r="W35" s="20"/>
      <c r="X35" s="20"/>
      <c r="Y35" s="20"/>
      <c r="Z35" s="20"/>
    </row>
    <row r="36" ht="12.75" customHeight="1">
      <c r="A36" s="97" t="s">
        <v>146</v>
      </c>
      <c r="B36" s="97"/>
      <c r="C36" s="102"/>
      <c r="D36" s="97"/>
      <c r="E36" s="98"/>
      <c r="F36" s="100"/>
      <c r="G36" s="30" t="s">
        <v>147</v>
      </c>
      <c r="H36" s="30"/>
      <c r="I36" s="68"/>
      <c r="J36" s="30" t="s">
        <v>94</v>
      </c>
      <c r="K36" s="29"/>
      <c r="L36" s="70"/>
      <c r="M36" s="20"/>
      <c r="N36" s="20"/>
      <c r="O36" s="20"/>
      <c r="P36" s="20"/>
      <c r="Q36" s="20"/>
      <c r="R36" s="20"/>
      <c r="S36" s="20"/>
      <c r="T36" s="20"/>
      <c r="U36" s="20"/>
      <c r="V36" s="20"/>
      <c r="W36" s="20"/>
      <c r="X36" s="20"/>
      <c r="Y36" s="20"/>
      <c r="Z36" s="20"/>
    </row>
    <row r="37" ht="12.75" customHeight="1">
      <c r="A37" s="74" t="s">
        <v>117</v>
      </c>
      <c r="B37" s="103">
        <f>SUM(B24:B35)</f>
        <v>190</v>
      </c>
      <c r="C37" s="104"/>
      <c r="D37" s="74"/>
      <c r="E37" s="103">
        <f t="shared" ref="E37:F37" si="4">SUM(E24:E36)</f>
        <v>85</v>
      </c>
      <c r="F37" s="105">
        <f t="shared" si="4"/>
        <v>85</v>
      </c>
      <c r="G37" s="30" t="s">
        <v>122</v>
      </c>
      <c r="H37" s="30"/>
      <c r="I37" s="68"/>
      <c r="J37" s="30"/>
      <c r="K37" s="29" t="s">
        <v>93</v>
      </c>
      <c r="L37" s="34" t="s">
        <v>92</v>
      </c>
      <c r="M37" s="20"/>
      <c r="N37" s="20"/>
      <c r="O37" s="20"/>
      <c r="P37" s="20"/>
      <c r="Q37" s="20"/>
      <c r="R37" s="20"/>
      <c r="S37" s="20"/>
      <c r="T37" s="20"/>
      <c r="U37" s="20"/>
      <c r="V37" s="20"/>
      <c r="W37" s="20"/>
      <c r="X37" s="20"/>
      <c r="Y37" s="20"/>
      <c r="Z37" s="20"/>
    </row>
    <row r="38" ht="12.75" customHeight="1">
      <c r="A38" s="63" t="s">
        <v>148</v>
      </c>
      <c r="B38" s="27"/>
      <c r="C38" s="64"/>
      <c r="D38" s="27"/>
      <c r="E38" s="27"/>
      <c r="F38" s="67"/>
      <c r="G38" s="72" t="s">
        <v>149</v>
      </c>
      <c r="H38" s="30" t="s">
        <v>97</v>
      </c>
      <c r="I38" s="68" t="s">
        <v>150</v>
      </c>
      <c r="J38" s="30"/>
      <c r="K38" s="29" t="s">
        <v>99</v>
      </c>
      <c r="L38" s="34" t="s">
        <v>100</v>
      </c>
      <c r="M38" s="20"/>
      <c r="N38" s="20"/>
      <c r="O38" s="20"/>
      <c r="P38" s="20"/>
      <c r="Q38" s="20"/>
      <c r="R38" s="20"/>
      <c r="S38" s="20"/>
      <c r="T38" s="20"/>
      <c r="U38" s="20"/>
      <c r="V38" s="20"/>
      <c r="W38" s="20"/>
      <c r="X38" s="20"/>
      <c r="Y38" s="20"/>
      <c r="Z38" s="20"/>
    </row>
    <row r="39" ht="12.75" customHeight="1">
      <c r="A39" s="30" t="s">
        <v>151</v>
      </c>
      <c r="B39" s="30"/>
      <c r="C39" s="68"/>
      <c r="D39" s="30"/>
      <c r="E39" s="30" t="s">
        <v>152</v>
      </c>
      <c r="F39" s="106" t="s">
        <v>153</v>
      </c>
      <c r="G39" s="107" t="s">
        <v>154</v>
      </c>
      <c r="H39" s="108">
        <v>0.0</v>
      </c>
      <c r="I39" s="109"/>
      <c r="J39" s="110"/>
      <c r="K39" s="108">
        <v>0.0</v>
      </c>
      <c r="L39" s="111">
        <v>0.0</v>
      </c>
      <c r="M39" s="20"/>
      <c r="N39" s="20"/>
      <c r="O39" s="20"/>
      <c r="P39" s="20"/>
      <c r="Q39" s="20"/>
      <c r="R39" s="20"/>
      <c r="S39" s="20"/>
      <c r="T39" s="20"/>
      <c r="U39" s="20"/>
      <c r="V39" s="20"/>
      <c r="W39" s="20"/>
      <c r="X39" s="20"/>
      <c r="Y39" s="20"/>
      <c r="Z39" s="20"/>
    </row>
    <row r="40" ht="12.75" customHeight="1">
      <c r="A40" s="30" t="s">
        <v>155</v>
      </c>
      <c r="B40" s="30"/>
      <c r="C40" s="68"/>
      <c r="D40" s="30"/>
      <c r="E40" s="30"/>
      <c r="F40" s="106"/>
      <c r="G40" s="112" t="s">
        <v>156</v>
      </c>
      <c r="H40" s="108">
        <v>0.0</v>
      </c>
      <c r="I40" s="109"/>
      <c r="J40" s="110"/>
      <c r="K40" s="108">
        <v>0.0</v>
      </c>
      <c r="L40" s="111">
        <v>0.0</v>
      </c>
      <c r="M40" s="20"/>
      <c r="N40" s="20"/>
      <c r="O40" s="20"/>
      <c r="P40" s="20"/>
      <c r="Q40" s="20"/>
      <c r="R40" s="20"/>
      <c r="S40" s="20"/>
      <c r="T40" s="20"/>
      <c r="U40" s="20"/>
      <c r="V40" s="20"/>
      <c r="W40" s="20"/>
      <c r="X40" s="20"/>
      <c r="Y40" s="20"/>
      <c r="Z40" s="20"/>
    </row>
    <row r="41" ht="12.75" customHeight="1">
      <c r="A41" s="113" t="s">
        <v>157</v>
      </c>
      <c r="B41" s="30" t="s">
        <v>97</v>
      </c>
      <c r="C41" s="68" t="s">
        <v>150</v>
      </c>
      <c r="D41" s="72"/>
      <c r="E41" s="29" t="s">
        <v>99</v>
      </c>
      <c r="F41" s="34" t="s">
        <v>100</v>
      </c>
      <c r="G41" s="112" t="s">
        <v>158</v>
      </c>
      <c r="H41" s="108">
        <v>0.0</v>
      </c>
      <c r="I41" s="109"/>
      <c r="J41" s="110"/>
      <c r="K41" s="108">
        <v>0.0</v>
      </c>
      <c r="L41" s="111">
        <v>0.0</v>
      </c>
      <c r="M41" s="20"/>
      <c r="N41" s="20"/>
      <c r="O41" s="20"/>
      <c r="P41" s="20"/>
      <c r="Q41" s="20"/>
      <c r="R41" s="20"/>
      <c r="S41" s="20"/>
      <c r="T41" s="20"/>
      <c r="U41" s="20"/>
      <c r="V41" s="20"/>
      <c r="W41" s="20"/>
      <c r="X41" s="20"/>
      <c r="Y41" s="20"/>
      <c r="Z41" s="20"/>
    </row>
    <row r="42" ht="13.5" customHeight="1">
      <c r="A42" s="114" t="s">
        <v>159</v>
      </c>
      <c r="B42" s="115">
        <v>0.0</v>
      </c>
      <c r="C42" s="116"/>
      <c r="D42" s="117"/>
      <c r="E42" s="118"/>
      <c r="F42" s="118"/>
      <c r="G42" s="119" t="s">
        <v>160</v>
      </c>
      <c r="H42" s="108">
        <v>0.0</v>
      </c>
      <c r="I42" s="109"/>
      <c r="J42" s="110"/>
      <c r="K42" s="108">
        <v>0.0</v>
      </c>
      <c r="L42" s="111">
        <v>0.0</v>
      </c>
      <c r="M42" s="20"/>
      <c r="N42" s="20"/>
      <c r="O42" s="20"/>
      <c r="P42" s="20"/>
      <c r="Q42" s="20"/>
      <c r="R42" s="20"/>
      <c r="S42" s="20"/>
      <c r="T42" s="20"/>
      <c r="U42" s="20"/>
      <c r="V42" s="20"/>
      <c r="W42" s="20"/>
      <c r="X42" s="20"/>
      <c r="Y42" s="20"/>
      <c r="Z42" s="20"/>
    </row>
    <row r="43" ht="12.75" customHeight="1">
      <c r="A43" s="114" t="s">
        <v>161</v>
      </c>
      <c r="B43" s="115">
        <v>0.0</v>
      </c>
      <c r="C43" s="116" t="s">
        <v>162</v>
      </c>
      <c r="D43" s="117"/>
      <c r="E43" s="118"/>
      <c r="F43" s="118"/>
      <c r="G43" s="119" t="s">
        <v>163</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164</v>
      </c>
      <c r="B44" s="115">
        <v>0.0</v>
      </c>
      <c r="C44" s="120" t="s">
        <v>165</v>
      </c>
      <c r="D44" s="117"/>
      <c r="E44" s="118"/>
      <c r="F44" s="118"/>
      <c r="G44" s="121" t="s">
        <v>166</v>
      </c>
      <c r="H44" s="108">
        <v>0.0</v>
      </c>
      <c r="I44" s="109"/>
      <c r="J44" s="110"/>
      <c r="K44" s="108">
        <v>0.0</v>
      </c>
      <c r="L44" s="111">
        <v>0.0</v>
      </c>
      <c r="M44" s="20"/>
      <c r="N44" s="20"/>
      <c r="O44" s="20"/>
      <c r="P44" s="20"/>
      <c r="Q44" s="20"/>
      <c r="R44" s="20"/>
      <c r="S44" s="20"/>
      <c r="T44" s="20"/>
      <c r="U44" s="20"/>
      <c r="V44" s="20"/>
      <c r="W44" s="20"/>
      <c r="X44" s="20"/>
      <c r="Y44" s="20"/>
      <c r="Z44" s="20"/>
    </row>
    <row r="45" ht="15.75" customHeight="1">
      <c r="A45" s="114" t="s">
        <v>167</v>
      </c>
      <c r="B45" s="122">
        <v>0.0</v>
      </c>
      <c r="C45" s="120"/>
      <c r="D45" s="117"/>
      <c r="E45" s="122">
        <v>0.0</v>
      </c>
      <c r="F45" s="123">
        <v>0.0</v>
      </c>
      <c r="G45" s="112" t="s">
        <v>117</v>
      </c>
      <c r="H45" s="124">
        <f>SUM(H39:H44)</f>
        <v>0</v>
      </c>
      <c r="I45" s="112"/>
      <c r="J45" s="110"/>
      <c r="K45" s="124">
        <f t="shared" ref="K45:L45" si="5">SUM(K39,K40,K41,K42,K43,K44)</f>
        <v>0</v>
      </c>
      <c r="L45" s="125">
        <f t="shared" si="5"/>
        <v>0</v>
      </c>
      <c r="M45" s="20"/>
      <c r="N45" s="20"/>
      <c r="O45" s="20"/>
      <c r="P45" s="20"/>
      <c r="Q45" s="20"/>
      <c r="R45" s="20"/>
      <c r="S45" s="20"/>
      <c r="T45" s="20"/>
      <c r="U45" s="20"/>
      <c r="V45" s="20"/>
      <c r="W45" s="20"/>
      <c r="X45" s="20"/>
      <c r="Y45" s="20"/>
      <c r="Z45" s="20"/>
    </row>
    <row r="46" ht="15.0" customHeight="1">
      <c r="A46" s="114" t="s">
        <v>168</v>
      </c>
      <c r="B46" s="122">
        <v>0.0</v>
      </c>
      <c r="C46" s="120"/>
      <c r="D46" s="117"/>
      <c r="E46" s="122">
        <v>0.0</v>
      </c>
      <c r="F46" s="123">
        <v>0.0</v>
      </c>
      <c r="G46" s="27" t="s">
        <v>169</v>
      </c>
      <c r="H46" s="27"/>
      <c r="I46" s="64"/>
      <c r="J46" s="27"/>
      <c r="K46" s="65"/>
      <c r="L46" s="66"/>
      <c r="M46" s="20"/>
      <c r="N46" s="20"/>
      <c r="O46" s="20"/>
      <c r="P46" s="20"/>
      <c r="Q46" s="20"/>
      <c r="R46" s="20"/>
      <c r="S46" s="20"/>
      <c r="T46" s="20"/>
      <c r="U46" s="20"/>
      <c r="V46" s="20"/>
      <c r="W46" s="20"/>
      <c r="X46" s="20"/>
      <c r="Y46" s="20"/>
      <c r="Z46" s="20"/>
    </row>
    <row r="47" ht="13.5" customHeight="1">
      <c r="A47" s="114" t="s">
        <v>170</v>
      </c>
      <c r="B47" s="118"/>
      <c r="C47" s="114"/>
      <c r="D47" s="117"/>
      <c r="E47" s="118"/>
      <c r="F47" s="114"/>
      <c r="G47" s="126" t="s">
        <v>171</v>
      </c>
      <c r="H47" s="30"/>
      <c r="I47" s="68"/>
      <c r="J47" s="30"/>
      <c r="K47" s="69"/>
      <c r="L47" s="70"/>
      <c r="M47" s="20"/>
      <c r="N47" s="20"/>
      <c r="O47" s="20"/>
      <c r="P47" s="20"/>
      <c r="Q47" s="20"/>
      <c r="R47" s="20"/>
      <c r="S47" s="20"/>
      <c r="T47" s="20"/>
      <c r="U47" s="20"/>
      <c r="V47" s="20"/>
      <c r="W47" s="20"/>
      <c r="X47" s="20"/>
      <c r="Y47" s="20"/>
      <c r="Z47" s="20"/>
    </row>
    <row r="48" ht="13.5" customHeight="1">
      <c r="A48" s="114" t="s">
        <v>172</v>
      </c>
      <c r="B48" s="118"/>
      <c r="C48" s="114"/>
      <c r="D48" s="117"/>
      <c r="E48" s="118"/>
      <c r="F48" s="114"/>
      <c r="G48" s="127" t="s">
        <v>173</v>
      </c>
      <c r="H48" s="72"/>
      <c r="I48" s="128"/>
      <c r="J48" s="72"/>
      <c r="K48" s="69"/>
      <c r="L48" s="70"/>
      <c r="M48" s="20"/>
      <c r="N48" s="20"/>
      <c r="O48" s="20"/>
      <c r="P48" s="20"/>
      <c r="Q48" s="20"/>
      <c r="R48" s="20"/>
      <c r="S48" s="20"/>
      <c r="T48" s="20"/>
      <c r="U48" s="20"/>
      <c r="V48" s="20"/>
      <c r="W48" s="20"/>
      <c r="X48" s="20"/>
      <c r="Y48" s="20"/>
      <c r="Z48" s="20"/>
    </row>
    <row r="49" ht="12.0" customHeight="1">
      <c r="A49" s="114" t="s">
        <v>174</v>
      </c>
      <c r="B49" s="118"/>
      <c r="C49" s="114"/>
      <c r="D49" s="117"/>
      <c r="E49" s="129"/>
      <c r="F49" s="130"/>
      <c r="G49" s="30" t="s">
        <v>122</v>
      </c>
      <c r="H49" s="30"/>
      <c r="I49" s="68" t="s">
        <v>175</v>
      </c>
      <c r="J49" s="30" t="s">
        <v>94</v>
      </c>
      <c r="K49" s="29" t="s">
        <v>93</v>
      </c>
      <c r="L49" s="34" t="s">
        <v>92</v>
      </c>
      <c r="M49" s="20"/>
      <c r="N49" s="20"/>
      <c r="O49" s="20"/>
      <c r="P49" s="20"/>
      <c r="Q49" s="20"/>
      <c r="R49" s="20"/>
      <c r="S49" s="20"/>
      <c r="T49" s="20"/>
      <c r="U49" s="20"/>
      <c r="V49" s="20"/>
      <c r="W49" s="20"/>
      <c r="X49" s="20"/>
      <c r="Y49" s="20"/>
      <c r="Z49" s="20"/>
    </row>
    <row r="50" ht="12.75" customHeight="1">
      <c r="A50" s="117" t="s">
        <v>117</v>
      </c>
      <c r="B50" s="118">
        <f>SUM(B42:B46)</f>
        <v>0</v>
      </c>
      <c r="C50" s="114"/>
      <c r="D50" s="117"/>
      <c r="E50" s="118">
        <f t="shared" ref="E50:F50" si="6">SUM(E45,E46)</f>
        <v>0</v>
      </c>
      <c r="F50" s="131">
        <f t="shared" si="6"/>
        <v>0</v>
      </c>
      <c r="G50" s="132" t="s">
        <v>176</v>
      </c>
      <c r="H50" s="30" t="s">
        <v>97</v>
      </c>
      <c r="I50" s="68" t="s">
        <v>150</v>
      </c>
      <c r="J50" s="72"/>
      <c r="K50" s="29" t="s">
        <v>99</v>
      </c>
      <c r="L50" s="34" t="s">
        <v>100</v>
      </c>
      <c r="M50" s="20"/>
      <c r="N50" s="20"/>
      <c r="O50" s="20"/>
      <c r="P50" s="20"/>
      <c r="Q50" s="20"/>
      <c r="R50" s="20"/>
      <c r="S50" s="20"/>
      <c r="T50" s="20"/>
      <c r="U50" s="20"/>
      <c r="V50" s="20"/>
      <c r="W50" s="20"/>
      <c r="X50" s="20"/>
      <c r="Y50" s="20"/>
      <c r="Z50" s="20"/>
    </row>
    <row r="51" ht="12.75" customHeight="1">
      <c r="A51" s="63" t="s">
        <v>177</v>
      </c>
      <c r="B51" s="27"/>
      <c r="C51" s="64"/>
      <c r="D51" s="27"/>
      <c r="E51" s="65"/>
      <c r="F51" s="66"/>
      <c r="G51" s="133" t="s">
        <v>178</v>
      </c>
      <c r="H51" s="134">
        <v>0.0</v>
      </c>
      <c r="I51" s="135"/>
      <c r="J51" s="136"/>
      <c r="K51" s="134">
        <v>0.0</v>
      </c>
      <c r="L51" s="137">
        <v>0.0</v>
      </c>
      <c r="M51" s="20"/>
      <c r="N51" s="20"/>
      <c r="O51" s="20"/>
      <c r="P51" s="20"/>
      <c r="Q51" s="20"/>
      <c r="R51" s="20"/>
      <c r="S51" s="20"/>
      <c r="T51" s="20"/>
      <c r="U51" s="20"/>
      <c r="V51" s="20"/>
      <c r="W51" s="20"/>
      <c r="X51" s="20"/>
      <c r="Y51" s="20"/>
      <c r="Z51" s="20"/>
    </row>
    <row r="52" ht="12.75" customHeight="1">
      <c r="A52" s="30" t="s">
        <v>171</v>
      </c>
      <c r="B52" s="30"/>
      <c r="C52" s="68"/>
      <c r="D52" s="30"/>
      <c r="E52" s="69"/>
      <c r="F52" s="70"/>
      <c r="G52" s="133" t="s">
        <v>179</v>
      </c>
      <c r="H52" s="134">
        <v>0.0</v>
      </c>
      <c r="I52" s="135"/>
      <c r="J52" s="136"/>
      <c r="K52" s="134">
        <v>0.0</v>
      </c>
      <c r="L52" s="137">
        <v>0.0</v>
      </c>
      <c r="M52" s="20"/>
      <c r="N52" s="20"/>
      <c r="O52" s="20"/>
      <c r="P52" s="20"/>
      <c r="Q52" s="20"/>
      <c r="R52" s="20"/>
      <c r="S52" s="20"/>
      <c r="T52" s="20"/>
      <c r="U52" s="20"/>
      <c r="V52" s="20"/>
      <c r="W52" s="20"/>
      <c r="X52" s="20"/>
      <c r="Y52" s="20"/>
      <c r="Z52" s="20"/>
    </row>
    <row r="53" ht="12.75" customHeight="1">
      <c r="A53" s="132" t="s">
        <v>173</v>
      </c>
      <c r="B53" s="72"/>
      <c r="C53" s="128"/>
      <c r="D53" s="72"/>
      <c r="E53" s="69"/>
      <c r="F53" s="70"/>
      <c r="G53" s="133" t="s">
        <v>180</v>
      </c>
      <c r="H53" s="134">
        <v>0.0</v>
      </c>
      <c r="I53" s="135"/>
      <c r="J53" s="136"/>
      <c r="K53" s="134">
        <v>0.0</v>
      </c>
      <c r="L53" s="137">
        <v>0.0</v>
      </c>
      <c r="M53" s="20"/>
      <c r="N53" s="20"/>
      <c r="O53" s="20"/>
      <c r="P53" s="20"/>
      <c r="Q53" s="20"/>
      <c r="R53" s="20"/>
      <c r="S53" s="20"/>
      <c r="T53" s="20"/>
      <c r="U53" s="20"/>
      <c r="V53" s="20"/>
      <c r="W53" s="20"/>
      <c r="X53" s="20"/>
      <c r="Y53" s="20"/>
      <c r="Z53" s="20"/>
    </row>
    <row r="54" ht="12.75" customHeight="1">
      <c r="A54" s="30" t="s">
        <v>155</v>
      </c>
      <c r="B54" s="72"/>
      <c r="C54" s="68" t="s">
        <v>175</v>
      </c>
      <c r="D54" s="30" t="s">
        <v>94</v>
      </c>
      <c r="E54" s="29" t="s">
        <v>93</v>
      </c>
      <c r="F54" s="34" t="s">
        <v>92</v>
      </c>
      <c r="G54" s="133" t="s">
        <v>181</v>
      </c>
      <c r="H54" s="134">
        <v>0.0</v>
      </c>
      <c r="I54" s="135"/>
      <c r="J54" s="136"/>
      <c r="K54" s="134">
        <v>0.0</v>
      </c>
      <c r="L54" s="137">
        <v>0.0</v>
      </c>
      <c r="M54" s="20"/>
      <c r="N54" s="20"/>
      <c r="O54" s="20"/>
      <c r="P54" s="20"/>
      <c r="Q54" s="20"/>
      <c r="R54" s="20"/>
      <c r="S54" s="20"/>
      <c r="T54" s="20"/>
      <c r="U54" s="20"/>
      <c r="V54" s="20"/>
      <c r="W54" s="20"/>
      <c r="X54" s="20"/>
      <c r="Y54" s="20"/>
      <c r="Z54" s="20"/>
    </row>
    <row r="55" ht="25.5" customHeight="1">
      <c r="A55" s="132" t="s">
        <v>176</v>
      </c>
      <c r="B55" s="138" t="s">
        <v>97</v>
      </c>
      <c r="C55" s="68" t="s">
        <v>150</v>
      </c>
      <c r="D55" s="72"/>
      <c r="E55" s="29" t="s">
        <v>99</v>
      </c>
      <c r="F55" s="34" t="s">
        <v>100</v>
      </c>
      <c r="G55" s="133" t="s">
        <v>182</v>
      </c>
      <c r="H55" s="134">
        <v>0.0</v>
      </c>
      <c r="I55" s="135"/>
      <c r="J55" s="136"/>
      <c r="K55" s="134">
        <v>0.0</v>
      </c>
      <c r="L55" s="137">
        <v>0.0</v>
      </c>
      <c r="M55" s="20"/>
      <c r="N55" s="20"/>
      <c r="O55" s="20"/>
      <c r="P55" s="20"/>
      <c r="Q55" s="20"/>
      <c r="R55" s="20"/>
      <c r="S55" s="20"/>
      <c r="T55" s="20"/>
      <c r="U55" s="20"/>
      <c r="V55" s="20"/>
      <c r="W55" s="20"/>
      <c r="X55" s="20"/>
      <c r="Y55" s="20"/>
      <c r="Z55" s="20"/>
    </row>
    <row r="56" ht="12.75" customHeight="1">
      <c r="A56" s="139" t="s">
        <v>178</v>
      </c>
      <c r="B56" s="140">
        <v>0.0</v>
      </c>
      <c r="C56" s="141"/>
      <c r="D56" s="142"/>
      <c r="E56" s="140">
        <v>0.0</v>
      </c>
      <c r="F56" s="143">
        <v>0.0</v>
      </c>
      <c r="G56" s="144" t="s">
        <v>115</v>
      </c>
      <c r="H56" s="134">
        <v>0.0</v>
      </c>
      <c r="I56" s="135"/>
      <c r="J56" s="136"/>
      <c r="K56" s="134">
        <v>0.0</v>
      </c>
      <c r="L56" s="137">
        <v>0.0</v>
      </c>
      <c r="M56" s="20"/>
      <c r="N56" s="20"/>
      <c r="O56" s="20"/>
      <c r="P56" s="20"/>
      <c r="Q56" s="20"/>
      <c r="R56" s="20"/>
      <c r="S56" s="20"/>
      <c r="T56" s="20"/>
      <c r="U56" s="20"/>
      <c r="V56" s="20"/>
      <c r="W56" s="20"/>
      <c r="X56" s="20"/>
      <c r="Y56" s="20"/>
      <c r="Z56" s="20"/>
    </row>
    <row r="57" ht="25.5" customHeight="1">
      <c r="A57" s="139" t="s">
        <v>179</v>
      </c>
      <c r="B57" s="140">
        <v>0.0</v>
      </c>
      <c r="C57" s="141"/>
      <c r="D57" s="142"/>
      <c r="E57" s="140">
        <v>0.0</v>
      </c>
      <c r="F57" s="143">
        <v>0.0</v>
      </c>
      <c r="G57" s="145" t="s">
        <v>146</v>
      </c>
      <c r="H57" s="146"/>
      <c r="I57" s="145"/>
      <c r="J57" s="146"/>
      <c r="K57" s="147"/>
      <c r="L57" s="148"/>
      <c r="M57" s="20"/>
      <c r="N57" s="20"/>
      <c r="O57" s="20"/>
      <c r="P57" s="20"/>
      <c r="Q57" s="20"/>
      <c r="R57" s="20"/>
      <c r="S57" s="20"/>
      <c r="T57" s="20"/>
      <c r="U57" s="20"/>
      <c r="V57" s="20"/>
      <c r="W57" s="20"/>
      <c r="X57" s="20"/>
      <c r="Y57" s="20"/>
      <c r="Z57" s="20"/>
    </row>
    <row r="58" ht="12.75" customHeight="1">
      <c r="A58" s="139" t="s">
        <v>180</v>
      </c>
      <c r="B58" s="140">
        <v>0.0</v>
      </c>
      <c r="C58" s="141"/>
      <c r="D58" s="142"/>
      <c r="E58" s="140">
        <v>0.0</v>
      </c>
      <c r="F58" s="143">
        <v>0.0</v>
      </c>
      <c r="G58" s="149" t="s">
        <v>117</v>
      </c>
      <c r="H58" s="150">
        <f>SUM(H51:H56)</f>
        <v>0</v>
      </c>
      <c r="I58" s="151"/>
      <c r="J58" s="152"/>
      <c r="K58" s="150">
        <f t="shared" ref="K58:L58" si="7">SUM(K51,K52,K53,K54,K55,K56)</f>
        <v>0</v>
      </c>
      <c r="L58" s="153">
        <f t="shared" si="7"/>
        <v>0</v>
      </c>
      <c r="M58" s="20"/>
      <c r="N58" s="20"/>
      <c r="O58" s="20"/>
      <c r="P58" s="20"/>
      <c r="Q58" s="20"/>
      <c r="R58" s="20"/>
      <c r="S58" s="20"/>
      <c r="T58" s="20"/>
      <c r="U58" s="20"/>
      <c r="V58" s="20"/>
      <c r="W58" s="20"/>
      <c r="X58" s="20"/>
      <c r="Y58" s="20"/>
      <c r="Z58" s="20"/>
    </row>
    <row r="59" ht="12.75" customHeight="1">
      <c r="A59" s="139" t="s">
        <v>183</v>
      </c>
      <c r="B59" s="140">
        <v>0.0</v>
      </c>
      <c r="C59" s="141"/>
      <c r="D59" s="142"/>
      <c r="E59" s="140">
        <v>0.0</v>
      </c>
      <c r="F59" s="143">
        <v>0.0</v>
      </c>
      <c r="G59" s="154" t="s">
        <v>184</v>
      </c>
      <c r="H59" s="20"/>
      <c r="I59" s="20"/>
      <c r="J59" s="20"/>
      <c r="K59" s="20"/>
      <c r="L59" s="20"/>
      <c r="M59" s="20"/>
      <c r="N59" s="20"/>
      <c r="O59" s="20"/>
      <c r="P59" s="20"/>
      <c r="Q59" s="20"/>
      <c r="R59" s="20"/>
      <c r="S59" s="20"/>
      <c r="T59" s="20"/>
      <c r="U59" s="20"/>
      <c r="V59" s="20"/>
      <c r="W59" s="20"/>
      <c r="X59" s="20"/>
      <c r="Y59" s="20"/>
      <c r="Z59" s="20"/>
    </row>
    <row r="60" ht="12.75" customHeight="1">
      <c r="A60" s="139" t="s">
        <v>182</v>
      </c>
      <c r="B60" s="140">
        <v>0.0</v>
      </c>
      <c r="C60" s="141"/>
      <c r="D60" s="142"/>
      <c r="E60" s="140">
        <v>0.0</v>
      </c>
      <c r="F60" s="143">
        <v>0.0</v>
      </c>
      <c r="G60" s="183" t="s">
        <v>567</v>
      </c>
      <c r="H60" s="20"/>
      <c r="I60" s="20"/>
      <c r="J60" s="20"/>
      <c r="K60" s="20"/>
      <c r="L60" s="20"/>
      <c r="M60" s="20"/>
      <c r="N60" s="20"/>
      <c r="O60" s="20"/>
      <c r="P60" s="20"/>
      <c r="Q60" s="20"/>
      <c r="R60" s="20"/>
      <c r="S60" s="20"/>
      <c r="T60" s="20"/>
      <c r="U60" s="20"/>
      <c r="V60" s="20"/>
      <c r="W60" s="20"/>
      <c r="X60" s="20"/>
      <c r="Y60" s="20"/>
      <c r="Z60" s="20"/>
    </row>
    <row r="61" ht="12.75" customHeight="1">
      <c r="A61" s="156" t="s">
        <v>115</v>
      </c>
      <c r="B61" s="140">
        <v>0.0</v>
      </c>
      <c r="C61" s="141"/>
      <c r="D61" s="142"/>
      <c r="E61" s="140">
        <v>0.0</v>
      </c>
      <c r="F61" s="143">
        <v>0.0</v>
      </c>
      <c r="G61" s="157"/>
      <c r="H61" s="20"/>
      <c r="I61" s="20"/>
      <c r="J61" s="20"/>
      <c r="K61" s="20"/>
      <c r="L61" s="20"/>
      <c r="M61" s="20"/>
      <c r="N61" s="20"/>
      <c r="O61" s="20"/>
      <c r="P61" s="20"/>
      <c r="Q61" s="20"/>
      <c r="R61" s="20"/>
      <c r="S61" s="20"/>
      <c r="T61" s="20"/>
      <c r="U61" s="20"/>
      <c r="V61" s="20"/>
      <c r="W61" s="20"/>
      <c r="X61" s="20"/>
      <c r="Y61" s="20"/>
      <c r="Z61" s="20"/>
    </row>
    <row r="62" ht="12.75" customHeight="1">
      <c r="A62" s="158" t="s">
        <v>146</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117</v>
      </c>
      <c r="B63" s="163">
        <f>SUM(H56:H62)</f>
        <v>0</v>
      </c>
      <c r="C63" s="164"/>
      <c r="D63" s="142"/>
      <c r="E63" s="163">
        <f t="shared" ref="E63:F63" si="8">SUM(E56,E57,E58,E59,E60,E61)</f>
        <v>0</v>
      </c>
      <c r="F63" s="165">
        <f t="shared" si="8"/>
        <v>0</v>
      </c>
      <c r="G63" s="157"/>
      <c r="H63" s="20"/>
      <c r="I63" s="20"/>
      <c r="J63" s="20"/>
      <c r="K63" s="20"/>
      <c r="L63" s="20"/>
      <c r="M63" s="20"/>
      <c r="N63" s="20"/>
      <c r="O63" s="20"/>
      <c r="P63" s="20"/>
      <c r="Q63" s="20"/>
      <c r="R63" s="20"/>
      <c r="S63" s="20"/>
      <c r="T63" s="20"/>
      <c r="U63" s="20"/>
      <c r="V63" s="20"/>
      <c r="W63" s="20"/>
      <c r="X63" s="20"/>
      <c r="Y63" s="20"/>
      <c r="Z63" s="20"/>
    </row>
    <row r="64" ht="12.75" customHeight="1">
      <c r="A64" s="63" t="s">
        <v>185</v>
      </c>
      <c r="B64" s="27"/>
      <c r="C64" s="27"/>
      <c r="D64" s="67"/>
      <c r="E64" s="166">
        <f t="shared" ref="E64:F64" si="9">SUM(E20,K20,K34,E50,K45,E63,K58)</f>
        <v>227.5</v>
      </c>
      <c r="F64" s="167">
        <f t="shared" si="9"/>
        <v>227.5</v>
      </c>
      <c r="G64" s="157"/>
      <c r="H64" s="20"/>
      <c r="I64" s="20"/>
      <c r="J64" s="20"/>
      <c r="K64" s="20"/>
      <c r="L64" s="20"/>
      <c r="M64" s="20"/>
      <c r="N64" s="20"/>
      <c r="O64" s="20"/>
      <c r="P64" s="20"/>
      <c r="Q64" s="20"/>
      <c r="R64" s="20"/>
      <c r="S64" s="20"/>
      <c r="T64" s="20"/>
      <c r="U64" s="20"/>
      <c r="V64" s="20"/>
      <c r="W64" s="20"/>
      <c r="X64" s="20"/>
      <c r="Y64" s="20"/>
      <c r="Z64" s="20"/>
    </row>
    <row r="65" ht="12.75" customHeight="1">
      <c r="A65" s="25" t="s">
        <v>186</v>
      </c>
      <c r="B65" s="25"/>
      <c r="C65" s="25"/>
      <c r="D65" s="168"/>
      <c r="E65" s="166">
        <f t="shared" ref="E65:F65" si="10">E37</f>
        <v>85</v>
      </c>
      <c r="F65" s="167">
        <f t="shared" si="10"/>
        <v>85</v>
      </c>
      <c r="G65" s="169"/>
      <c r="H65" s="20"/>
      <c r="I65" s="20"/>
      <c r="J65" s="20"/>
      <c r="K65" s="20"/>
      <c r="L65" s="20"/>
      <c r="M65" s="20"/>
      <c r="N65" s="20"/>
      <c r="O65" s="20"/>
      <c r="P65" s="20"/>
      <c r="Q65" s="20"/>
      <c r="R65" s="20"/>
      <c r="S65" s="20"/>
      <c r="T65" s="20"/>
      <c r="U65" s="20"/>
      <c r="V65" s="20"/>
      <c r="W65" s="20"/>
      <c r="X65" s="20"/>
      <c r="Y65" s="20"/>
      <c r="Z65" s="20"/>
    </row>
    <row r="66" ht="12.75" customHeight="1">
      <c r="A66" s="24" t="s">
        <v>187</v>
      </c>
      <c r="B66" s="25"/>
      <c r="C66" s="25"/>
      <c r="D66" s="25"/>
      <c r="E66" s="167">
        <f t="shared" ref="E66:F66" si="11">SUM(E64:E65)</f>
        <v>312.5</v>
      </c>
      <c r="F66" s="167">
        <f t="shared" si="11"/>
        <v>312.5</v>
      </c>
      <c r="G66" s="20"/>
      <c r="H66" s="20"/>
      <c r="I66" s="20"/>
      <c r="J66" s="20"/>
      <c r="K66" s="20"/>
      <c r="L66" s="20"/>
      <c r="M66" s="20"/>
      <c r="N66" s="20"/>
      <c r="O66" s="20"/>
      <c r="P66" s="20"/>
      <c r="Q66" s="20"/>
      <c r="R66" s="20"/>
      <c r="S66" s="20"/>
      <c r="T66" s="20"/>
      <c r="U66" s="20"/>
      <c r="V66" s="20"/>
      <c r="W66" s="20"/>
      <c r="X66" s="20"/>
      <c r="Y66" s="20"/>
      <c r="Z66" s="20"/>
    </row>
    <row r="67" ht="12.75" customHeight="1">
      <c r="A67" s="25" t="s">
        <v>188</v>
      </c>
      <c r="B67" s="25"/>
      <c r="C67" s="25"/>
      <c r="D67" s="25"/>
      <c r="E67" s="170" t="s">
        <v>189</v>
      </c>
      <c r="F67" s="171" t="s">
        <v>190</v>
      </c>
      <c r="G67" s="172" t="s">
        <v>191</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192</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7" t="s">
        <v>568</v>
      </c>
      <c r="B1" s="18" t="s">
        <v>569</v>
      </c>
      <c r="C1" s="18" t="s">
        <v>78</v>
      </c>
      <c r="D1" s="18" t="s">
        <v>570</v>
      </c>
      <c r="E1" s="18" t="s">
        <v>245</v>
      </c>
      <c r="F1" s="18" t="s">
        <v>81</v>
      </c>
      <c r="G1" s="19" t="s">
        <v>571</v>
      </c>
      <c r="H1" s="20"/>
      <c r="I1" s="20"/>
      <c r="J1" s="20"/>
      <c r="K1" s="21" t="s">
        <v>572</v>
      </c>
      <c r="L1" s="22"/>
      <c r="M1" s="20"/>
      <c r="N1" s="23"/>
      <c r="O1" s="20"/>
      <c r="P1" s="20"/>
      <c r="Q1" s="20"/>
      <c r="R1" s="20"/>
      <c r="S1" s="20"/>
      <c r="T1" s="20"/>
      <c r="U1" s="20"/>
      <c r="V1" s="20"/>
      <c r="W1" s="20"/>
      <c r="X1" s="20"/>
      <c r="Y1" s="20"/>
      <c r="Z1" s="20"/>
    </row>
    <row r="2" ht="12.75" customHeight="1">
      <c r="A2" s="24" t="s">
        <v>219</v>
      </c>
      <c r="B2" s="25"/>
      <c r="C2" s="25"/>
      <c r="D2" s="25"/>
      <c r="E2" s="26"/>
      <c r="F2" s="26"/>
      <c r="G2" s="25" t="s">
        <v>85</v>
      </c>
      <c r="H2" s="27"/>
      <c r="I2" s="27"/>
      <c r="J2" s="27"/>
      <c r="K2" s="26"/>
      <c r="L2" s="28"/>
      <c r="M2" s="20"/>
      <c r="N2" s="20"/>
      <c r="O2" s="20"/>
      <c r="P2" s="20"/>
      <c r="Q2" s="20"/>
      <c r="R2" s="20"/>
      <c r="S2" s="20"/>
      <c r="T2" s="20"/>
      <c r="U2" s="20"/>
      <c r="V2" s="20"/>
      <c r="W2" s="20"/>
      <c r="X2" s="20"/>
      <c r="Y2" s="20"/>
      <c r="Z2" s="20"/>
    </row>
    <row r="3" ht="12.75" customHeight="1">
      <c r="A3" s="29" t="s">
        <v>220</v>
      </c>
      <c r="B3" s="30" t="s">
        <v>92</v>
      </c>
      <c r="C3" s="30" t="s">
        <v>93</v>
      </c>
      <c r="D3" s="30" t="s">
        <v>94</v>
      </c>
      <c r="E3" s="29" t="s">
        <v>95</v>
      </c>
      <c r="F3" s="32"/>
      <c r="G3" s="29" t="s">
        <v>91</v>
      </c>
      <c r="H3" s="30" t="s">
        <v>92</v>
      </c>
      <c r="I3" s="30" t="s">
        <v>93</v>
      </c>
      <c r="J3" s="30" t="s">
        <v>94</v>
      </c>
      <c r="K3" s="29" t="s">
        <v>95</v>
      </c>
      <c r="L3" s="32"/>
      <c r="M3" s="20"/>
      <c r="N3" s="20"/>
      <c r="O3" s="20"/>
      <c r="P3" s="20"/>
      <c r="Q3" s="20"/>
      <c r="R3" s="20"/>
      <c r="S3" s="20"/>
      <c r="T3" s="20"/>
      <c r="U3" s="20"/>
      <c r="V3" s="20"/>
      <c r="W3" s="20"/>
      <c r="X3" s="20"/>
      <c r="Y3" s="20"/>
      <c r="Z3" s="20"/>
    </row>
    <row r="4" ht="12.75" customHeight="1">
      <c r="A4" s="33" t="s">
        <v>96</v>
      </c>
      <c r="B4" s="29" t="s">
        <v>97</v>
      </c>
      <c r="C4" s="29" t="s">
        <v>98</v>
      </c>
      <c r="D4" s="29"/>
      <c r="E4" s="29" t="s">
        <v>99</v>
      </c>
      <c r="F4" s="34" t="s">
        <v>100</v>
      </c>
      <c r="G4" s="33" t="s">
        <v>96</v>
      </c>
      <c r="H4" s="30" t="s">
        <v>97</v>
      </c>
      <c r="I4" s="30" t="s">
        <v>98</v>
      </c>
      <c r="J4" s="30"/>
      <c r="K4" s="29" t="s">
        <v>99</v>
      </c>
      <c r="L4" s="34" t="s">
        <v>100</v>
      </c>
      <c r="M4" s="20"/>
      <c r="N4" s="20"/>
      <c r="O4" s="20"/>
      <c r="P4" s="20"/>
      <c r="Q4" s="20"/>
      <c r="R4" s="20"/>
      <c r="S4" s="20"/>
      <c r="T4" s="20"/>
      <c r="U4" s="20"/>
      <c r="V4" s="20"/>
      <c r="W4" s="20"/>
      <c r="X4" s="20"/>
      <c r="Y4" s="20"/>
      <c r="Z4" s="20"/>
    </row>
    <row r="5" ht="12.75" customHeight="1">
      <c r="A5" s="35" t="s">
        <v>101</v>
      </c>
      <c r="B5" s="36">
        <v>0.0</v>
      </c>
      <c r="C5" s="37"/>
      <c r="D5" s="38"/>
      <c r="E5" s="36">
        <v>0.0</v>
      </c>
      <c r="F5" s="45">
        <v>0.0</v>
      </c>
      <c r="G5" s="41" t="s">
        <v>101</v>
      </c>
      <c r="H5" s="42">
        <v>0.0</v>
      </c>
      <c r="I5" s="43"/>
      <c r="J5" s="41"/>
      <c r="K5" s="42">
        <v>0.0</v>
      </c>
      <c r="L5" s="44">
        <v>0.0</v>
      </c>
      <c r="M5" s="20"/>
      <c r="N5" s="20"/>
      <c r="O5" s="20"/>
      <c r="P5" s="20"/>
      <c r="Q5" s="20"/>
      <c r="R5" s="20"/>
      <c r="S5" s="20"/>
      <c r="T5" s="20"/>
      <c r="U5" s="20"/>
      <c r="V5" s="20"/>
      <c r="W5" s="20"/>
      <c r="X5" s="20"/>
      <c r="Y5" s="20"/>
      <c r="Z5" s="20"/>
    </row>
    <row r="6" ht="12.75" customHeight="1">
      <c r="A6" s="35" t="s">
        <v>102</v>
      </c>
      <c r="B6" s="36">
        <v>0.0</v>
      </c>
      <c r="C6" s="37"/>
      <c r="D6" s="38"/>
      <c r="E6" s="36">
        <v>0.0</v>
      </c>
      <c r="F6" s="45">
        <v>0.0</v>
      </c>
      <c r="G6" s="41" t="s">
        <v>102</v>
      </c>
      <c r="H6" s="42">
        <v>0.0</v>
      </c>
      <c r="I6" s="43"/>
      <c r="J6" s="41"/>
      <c r="K6" s="42">
        <v>0.0</v>
      </c>
      <c r="L6" s="44">
        <v>0.0</v>
      </c>
      <c r="M6" s="20"/>
      <c r="N6" s="20"/>
      <c r="O6" s="20"/>
      <c r="P6" s="20"/>
      <c r="Q6" s="20"/>
      <c r="R6" s="20"/>
      <c r="S6" s="20"/>
      <c r="T6" s="20"/>
      <c r="U6" s="20"/>
      <c r="V6" s="20"/>
      <c r="W6" s="20"/>
      <c r="X6" s="20"/>
      <c r="Y6" s="20"/>
      <c r="Z6" s="20"/>
    </row>
    <row r="7" ht="12.75" customHeight="1">
      <c r="A7" s="35" t="s">
        <v>103</v>
      </c>
      <c r="B7" s="36">
        <v>0.0</v>
      </c>
      <c r="C7" s="37"/>
      <c r="D7" s="38"/>
      <c r="E7" s="36">
        <v>0.0</v>
      </c>
      <c r="F7" s="45">
        <v>0.0</v>
      </c>
      <c r="G7" s="41" t="s">
        <v>103</v>
      </c>
      <c r="H7" s="42">
        <v>0.0</v>
      </c>
      <c r="I7" s="43"/>
      <c r="J7" s="41"/>
      <c r="K7" s="42">
        <v>0.0</v>
      </c>
      <c r="L7" s="44">
        <v>0.0</v>
      </c>
      <c r="M7" s="20"/>
      <c r="N7" s="20"/>
      <c r="O7" s="20"/>
      <c r="P7" s="20"/>
      <c r="Q7" s="20"/>
      <c r="R7" s="20"/>
      <c r="S7" s="20"/>
      <c r="T7" s="20"/>
      <c r="U7" s="20"/>
      <c r="V7" s="20"/>
      <c r="W7" s="20"/>
      <c r="X7" s="20"/>
      <c r="Y7" s="20"/>
      <c r="Z7" s="20"/>
    </row>
    <row r="8" ht="12.75" customHeight="1">
      <c r="A8" s="35" t="s">
        <v>104</v>
      </c>
      <c r="B8" s="36">
        <v>0.0</v>
      </c>
      <c r="C8" s="37"/>
      <c r="D8" s="38"/>
      <c r="E8" s="36">
        <v>0.0</v>
      </c>
      <c r="F8" s="45">
        <v>0.0</v>
      </c>
      <c r="G8" s="41" t="s">
        <v>104</v>
      </c>
      <c r="H8" s="42">
        <v>0.0</v>
      </c>
      <c r="I8" s="43"/>
      <c r="J8" s="41"/>
      <c r="K8" s="42">
        <v>0.0</v>
      </c>
      <c r="L8" s="44">
        <v>0.0</v>
      </c>
      <c r="M8" s="20"/>
      <c r="N8" s="20"/>
      <c r="O8" s="20"/>
      <c r="P8" s="20"/>
      <c r="Q8" s="20"/>
      <c r="R8" s="20"/>
      <c r="S8" s="20"/>
      <c r="T8" s="20"/>
      <c r="U8" s="20"/>
      <c r="V8" s="20"/>
      <c r="W8" s="20"/>
      <c r="X8" s="20"/>
      <c r="Y8" s="20"/>
      <c r="Z8" s="20"/>
    </row>
    <row r="9" ht="12.75" customHeight="1">
      <c r="A9" s="38" t="s">
        <v>105</v>
      </c>
      <c r="B9" s="36">
        <v>0.0</v>
      </c>
      <c r="C9" s="37" t="s">
        <v>106</v>
      </c>
      <c r="D9" s="38"/>
      <c r="E9" s="46"/>
      <c r="F9" s="47"/>
      <c r="G9" s="41" t="s">
        <v>105</v>
      </c>
      <c r="H9" s="48">
        <v>0.0</v>
      </c>
      <c r="I9" s="49" t="s">
        <v>106</v>
      </c>
      <c r="J9" s="41"/>
      <c r="K9" s="50"/>
      <c r="L9" s="51"/>
      <c r="M9" s="20"/>
      <c r="N9" s="20"/>
      <c r="O9" s="20"/>
      <c r="P9" s="20"/>
      <c r="Q9" s="20"/>
      <c r="R9" s="20"/>
      <c r="S9" s="20"/>
      <c r="T9" s="20"/>
      <c r="U9" s="20"/>
      <c r="V9" s="20"/>
      <c r="W9" s="20"/>
      <c r="X9" s="20"/>
      <c r="Y9" s="20"/>
      <c r="Z9" s="20"/>
    </row>
    <row r="10" ht="12.75" customHeight="1">
      <c r="A10" s="52" t="s">
        <v>107</v>
      </c>
      <c r="B10" s="36"/>
      <c r="C10" s="37"/>
      <c r="D10" s="38"/>
      <c r="E10" s="36">
        <v>0.0</v>
      </c>
      <c r="F10" s="45">
        <v>0.0</v>
      </c>
      <c r="G10" s="53" t="s">
        <v>107</v>
      </c>
      <c r="H10" s="42"/>
      <c r="I10" s="43"/>
      <c r="J10" s="41"/>
      <c r="K10" s="42">
        <v>0.0</v>
      </c>
      <c r="L10" s="44">
        <v>0.0</v>
      </c>
      <c r="M10" s="20"/>
      <c r="N10" s="20"/>
      <c r="O10" s="20"/>
      <c r="P10" s="20"/>
      <c r="Q10" s="20"/>
      <c r="R10" s="20"/>
      <c r="S10" s="20"/>
      <c r="T10" s="20"/>
      <c r="U10" s="20"/>
      <c r="V10" s="20"/>
      <c r="W10" s="20"/>
      <c r="X10" s="20"/>
      <c r="Y10" s="20"/>
      <c r="Z10" s="20"/>
    </row>
    <row r="11" ht="12.75" customHeight="1">
      <c r="A11" s="52" t="s">
        <v>108</v>
      </c>
      <c r="B11" s="36"/>
      <c r="C11" s="37"/>
      <c r="D11" s="38"/>
      <c r="E11" s="36">
        <v>0.0</v>
      </c>
      <c r="F11" s="45">
        <v>0.0</v>
      </c>
      <c r="G11" s="53" t="s">
        <v>108</v>
      </c>
      <c r="H11" s="42"/>
      <c r="I11" s="43"/>
      <c r="J11" s="41"/>
      <c r="K11" s="42">
        <v>0.0</v>
      </c>
      <c r="L11" s="44">
        <v>0.0</v>
      </c>
      <c r="M11" s="20"/>
      <c r="N11" s="20"/>
      <c r="O11" s="20"/>
      <c r="P11" s="20"/>
      <c r="Q11" s="20"/>
      <c r="R11" s="20"/>
      <c r="S11" s="20"/>
      <c r="T11" s="20"/>
      <c r="U11" s="20"/>
      <c r="V11" s="20"/>
      <c r="W11" s="20"/>
      <c r="X11" s="20"/>
      <c r="Y11" s="20"/>
      <c r="Z11" s="20"/>
    </row>
    <row r="12" ht="12.75" customHeight="1">
      <c r="A12" s="52" t="s">
        <v>109</v>
      </c>
      <c r="B12" s="36"/>
      <c r="C12" s="37"/>
      <c r="D12" s="38"/>
      <c r="E12" s="36"/>
      <c r="F12" s="45"/>
      <c r="G12" s="53" t="s">
        <v>109</v>
      </c>
      <c r="H12" s="42"/>
      <c r="I12" s="43"/>
      <c r="J12" s="41"/>
      <c r="K12" s="42">
        <v>0.0</v>
      </c>
      <c r="L12" s="44">
        <v>0.0</v>
      </c>
      <c r="M12" s="20"/>
      <c r="N12" s="20"/>
      <c r="O12" s="20"/>
      <c r="P12" s="20"/>
      <c r="Q12" s="20"/>
      <c r="R12" s="20"/>
      <c r="S12" s="20"/>
      <c r="T12" s="20"/>
      <c r="U12" s="20"/>
      <c r="V12" s="20"/>
      <c r="W12" s="20"/>
      <c r="X12" s="20"/>
      <c r="Y12" s="20"/>
      <c r="Z12" s="20"/>
    </row>
    <row r="13" ht="12.75" customHeight="1">
      <c r="A13" s="52" t="s">
        <v>111</v>
      </c>
      <c r="B13" s="36"/>
      <c r="C13" s="37"/>
      <c r="D13" s="38"/>
      <c r="E13" s="36"/>
      <c r="F13" s="45"/>
      <c r="G13" s="53" t="s">
        <v>111</v>
      </c>
      <c r="H13" s="42"/>
      <c r="I13" s="43"/>
      <c r="J13" s="41"/>
      <c r="K13" s="42">
        <v>0.0</v>
      </c>
      <c r="L13" s="44">
        <v>0.0</v>
      </c>
      <c r="M13" s="20"/>
      <c r="N13" s="20"/>
      <c r="O13" s="20"/>
      <c r="P13" s="20"/>
      <c r="Q13" s="20"/>
      <c r="R13" s="20"/>
      <c r="S13" s="20"/>
      <c r="T13" s="20"/>
      <c r="U13" s="20"/>
      <c r="V13" s="20"/>
      <c r="W13" s="20"/>
      <c r="X13" s="20"/>
      <c r="Y13" s="20"/>
      <c r="Z13" s="20"/>
    </row>
    <row r="14" ht="12.75" customHeight="1">
      <c r="A14" s="52" t="s">
        <v>112</v>
      </c>
      <c r="B14" s="36"/>
      <c r="C14" s="37"/>
      <c r="D14" s="38"/>
      <c r="E14" s="36"/>
      <c r="F14" s="45"/>
      <c r="G14" s="53" t="s">
        <v>112</v>
      </c>
      <c r="H14" s="42"/>
      <c r="I14" s="43"/>
      <c r="J14" s="41"/>
      <c r="K14" s="42">
        <v>0.0</v>
      </c>
      <c r="L14" s="44">
        <v>0.0</v>
      </c>
      <c r="M14" s="20"/>
      <c r="N14" s="20"/>
      <c r="O14" s="20"/>
      <c r="P14" s="20"/>
      <c r="Q14" s="20"/>
      <c r="R14" s="20"/>
      <c r="S14" s="20"/>
      <c r="T14" s="20"/>
      <c r="U14" s="20"/>
      <c r="V14" s="20"/>
      <c r="W14" s="20"/>
      <c r="X14" s="20"/>
      <c r="Y14" s="20"/>
      <c r="Z14" s="20"/>
    </row>
    <row r="15" ht="12.75" customHeight="1">
      <c r="A15" s="52" t="s">
        <v>113</v>
      </c>
      <c r="B15" s="36"/>
      <c r="C15" s="37"/>
      <c r="D15" s="38"/>
      <c r="E15" s="36">
        <v>0.0</v>
      </c>
      <c r="F15" s="45">
        <v>0.0</v>
      </c>
      <c r="G15" s="53" t="s">
        <v>113</v>
      </c>
      <c r="H15" s="42"/>
      <c r="I15" s="43"/>
      <c r="J15" s="41"/>
      <c r="K15" s="42">
        <v>0.0</v>
      </c>
      <c r="L15" s="44">
        <v>0.0</v>
      </c>
      <c r="M15" s="20"/>
      <c r="N15" s="20"/>
      <c r="O15" s="20"/>
      <c r="P15" s="20"/>
      <c r="Q15" s="20"/>
      <c r="R15" s="20"/>
      <c r="S15" s="20"/>
      <c r="T15" s="20"/>
      <c r="U15" s="20"/>
      <c r="V15" s="20"/>
      <c r="W15" s="20"/>
      <c r="X15" s="20"/>
      <c r="Y15" s="20"/>
      <c r="Z15" s="20"/>
    </row>
    <row r="16" ht="26.25" customHeight="1">
      <c r="A16" s="54" t="s">
        <v>114</v>
      </c>
      <c r="B16" s="55"/>
      <c r="C16" s="54"/>
      <c r="D16" s="38"/>
      <c r="E16" s="46"/>
      <c r="F16" s="47"/>
      <c r="G16" s="41" t="s">
        <v>114</v>
      </c>
      <c r="H16" s="48"/>
      <c r="I16" s="56"/>
      <c r="J16" s="41"/>
      <c r="K16" s="50"/>
      <c r="L16" s="51"/>
      <c r="M16" s="20"/>
      <c r="N16" s="20"/>
      <c r="O16" s="20"/>
      <c r="P16" s="20"/>
      <c r="Q16" s="20"/>
      <c r="R16" s="20"/>
      <c r="S16" s="20"/>
      <c r="T16" s="20"/>
      <c r="U16" s="20"/>
      <c r="V16" s="20"/>
      <c r="W16" s="20"/>
      <c r="X16" s="20"/>
      <c r="Y16" s="20"/>
      <c r="Z16" s="20"/>
    </row>
    <row r="17" ht="12.75" customHeight="1">
      <c r="A17" s="38" t="s">
        <v>115</v>
      </c>
      <c r="B17" s="36"/>
      <c r="C17" s="37"/>
      <c r="D17" s="38"/>
      <c r="E17" s="36">
        <v>0.0</v>
      </c>
      <c r="F17" s="45">
        <v>0.0</v>
      </c>
      <c r="G17" s="41" t="s">
        <v>115</v>
      </c>
      <c r="H17" s="42"/>
      <c r="I17" s="43"/>
      <c r="J17" s="41"/>
      <c r="K17" s="42">
        <v>0.0</v>
      </c>
      <c r="L17" s="44">
        <v>0.0</v>
      </c>
      <c r="M17" s="20"/>
      <c r="N17" s="20"/>
      <c r="O17" s="20"/>
      <c r="P17" s="20"/>
      <c r="Q17" s="20"/>
      <c r="R17" s="20"/>
      <c r="S17" s="20"/>
      <c r="T17" s="20"/>
      <c r="U17" s="20"/>
      <c r="V17" s="20"/>
      <c r="W17" s="20"/>
      <c r="X17" s="20"/>
      <c r="Y17" s="20"/>
      <c r="Z17" s="20"/>
    </row>
    <row r="18" ht="12.75" customHeight="1">
      <c r="A18" s="38" t="s">
        <v>115</v>
      </c>
      <c r="B18" s="36"/>
      <c r="C18" s="37"/>
      <c r="D18" s="38"/>
      <c r="E18" s="36">
        <v>0.0</v>
      </c>
      <c r="F18" s="45">
        <v>0.0</v>
      </c>
      <c r="G18" s="41" t="s">
        <v>115</v>
      </c>
      <c r="H18" s="42"/>
      <c r="I18" s="43"/>
      <c r="J18" s="41"/>
      <c r="K18" s="42">
        <v>0.0</v>
      </c>
      <c r="L18" s="44">
        <v>0.0</v>
      </c>
      <c r="M18" s="20"/>
      <c r="N18" s="20"/>
      <c r="O18" s="20"/>
      <c r="P18" s="20"/>
      <c r="Q18" s="20"/>
      <c r="R18" s="20"/>
      <c r="S18" s="20"/>
      <c r="T18" s="20"/>
      <c r="U18" s="20"/>
      <c r="V18" s="20"/>
      <c r="W18" s="20"/>
      <c r="X18" s="20"/>
      <c r="Y18" s="20"/>
      <c r="Z18" s="20"/>
    </row>
    <row r="19" ht="12.75" customHeight="1">
      <c r="A19" s="57" t="s">
        <v>116</v>
      </c>
      <c r="B19" s="58"/>
      <c r="C19" s="59"/>
      <c r="D19" s="57"/>
      <c r="E19" s="46"/>
      <c r="F19" s="47"/>
      <c r="G19" s="60" t="s">
        <v>116</v>
      </c>
      <c r="H19" s="50"/>
      <c r="I19" s="49"/>
      <c r="J19" s="60"/>
      <c r="K19" s="50"/>
      <c r="L19" s="51"/>
      <c r="M19" s="20"/>
      <c r="N19" s="20"/>
      <c r="O19" s="20"/>
      <c r="P19" s="20"/>
      <c r="Q19" s="20"/>
      <c r="R19" s="20"/>
      <c r="S19" s="20"/>
      <c r="T19" s="20"/>
      <c r="U19" s="20"/>
      <c r="V19" s="20"/>
      <c r="W19" s="20"/>
      <c r="X19" s="20"/>
      <c r="Y19" s="20"/>
      <c r="Z19" s="20"/>
    </row>
    <row r="20" ht="12.75" customHeight="1">
      <c r="A20" s="38" t="s">
        <v>117</v>
      </c>
      <c r="B20" s="55">
        <f>SUM(B5:B18)</f>
        <v>0</v>
      </c>
      <c r="C20" s="55"/>
      <c r="D20" s="38"/>
      <c r="E20" s="55">
        <f t="shared" ref="E20:F20" si="1">SUM(E5,E6,E7,E8,E10,E11,E15,E17,E18)</f>
        <v>0</v>
      </c>
      <c r="F20" s="61">
        <f t="shared" si="1"/>
        <v>0</v>
      </c>
      <c r="G20" s="41" t="s">
        <v>117</v>
      </c>
      <c r="H20" s="48">
        <f>SUM(H5:H18)</f>
        <v>0</v>
      </c>
      <c r="I20" s="56"/>
      <c r="J20" s="41"/>
      <c r="K20" s="48">
        <f t="shared" ref="K20:L20" si="2">SUM(K5:K19)</f>
        <v>0</v>
      </c>
      <c r="L20" s="62">
        <f t="shared" si="2"/>
        <v>0</v>
      </c>
      <c r="M20" s="20"/>
      <c r="N20" s="20"/>
      <c r="O20" s="20"/>
      <c r="P20" s="20"/>
      <c r="Q20" s="20"/>
      <c r="R20" s="20"/>
      <c r="S20" s="20"/>
      <c r="T20" s="20"/>
      <c r="U20" s="20"/>
      <c r="V20" s="20"/>
      <c r="W20" s="20"/>
      <c r="X20" s="20"/>
      <c r="Y20" s="20"/>
      <c r="Z20" s="20"/>
    </row>
    <row r="21" ht="12.75" customHeight="1">
      <c r="A21" s="63" t="s">
        <v>118</v>
      </c>
      <c r="B21" s="27"/>
      <c r="C21" s="64"/>
      <c r="D21" s="27"/>
      <c r="E21" s="65"/>
      <c r="F21" s="66"/>
      <c r="G21" s="27" t="s">
        <v>119</v>
      </c>
      <c r="H21" s="27"/>
      <c r="I21" s="64"/>
      <c r="J21" s="27" t="s">
        <v>94</v>
      </c>
      <c r="K21" s="27" t="s">
        <v>120</v>
      </c>
      <c r="L21" s="67" t="s">
        <v>121</v>
      </c>
      <c r="M21" s="20"/>
      <c r="N21" s="20"/>
      <c r="O21" s="20"/>
      <c r="P21" s="20"/>
      <c r="Q21" s="20"/>
      <c r="R21" s="20"/>
      <c r="S21" s="20"/>
      <c r="T21" s="20"/>
      <c r="U21" s="20"/>
      <c r="V21" s="20"/>
      <c r="W21" s="20"/>
      <c r="X21" s="20"/>
      <c r="Y21" s="20"/>
      <c r="Z21" s="20"/>
    </row>
    <row r="22" ht="12.75" customHeight="1">
      <c r="A22" s="30"/>
      <c r="B22" s="30"/>
      <c r="C22" s="68"/>
      <c r="D22" s="30"/>
      <c r="E22" s="69"/>
      <c r="F22" s="70"/>
      <c r="G22" s="29" t="s">
        <v>122</v>
      </c>
      <c r="H22" s="29"/>
      <c r="I22" s="71"/>
      <c r="J22" s="29"/>
      <c r="K22" s="29" t="s">
        <v>93</v>
      </c>
      <c r="L22" s="34" t="s">
        <v>92</v>
      </c>
      <c r="M22" s="20"/>
      <c r="N22" s="20"/>
      <c r="O22" s="20"/>
      <c r="P22" s="20"/>
      <c r="Q22" s="20"/>
      <c r="R22" s="20"/>
      <c r="S22" s="20"/>
      <c r="T22" s="20"/>
      <c r="U22" s="20"/>
      <c r="V22" s="20"/>
      <c r="W22" s="20"/>
      <c r="X22" s="20"/>
      <c r="Y22" s="20"/>
      <c r="Z22" s="20"/>
    </row>
    <row r="23" ht="12.75" customHeight="1">
      <c r="A23" s="72"/>
      <c r="B23" s="30" t="s">
        <v>97</v>
      </c>
      <c r="C23" s="68" t="s">
        <v>98</v>
      </c>
      <c r="D23" s="30"/>
      <c r="E23" s="29" t="s">
        <v>99</v>
      </c>
      <c r="F23" s="34" t="s">
        <v>100</v>
      </c>
      <c r="G23" s="73" t="s">
        <v>123</v>
      </c>
      <c r="H23" s="29" t="s">
        <v>97</v>
      </c>
      <c r="I23" s="71" t="s">
        <v>98</v>
      </c>
      <c r="J23" s="29"/>
      <c r="K23" s="29" t="s">
        <v>99</v>
      </c>
      <c r="L23" s="34" t="s">
        <v>100</v>
      </c>
      <c r="M23" s="20"/>
      <c r="N23" s="20"/>
      <c r="O23" s="20"/>
      <c r="P23" s="20"/>
      <c r="Q23" s="20"/>
      <c r="R23" s="20"/>
      <c r="S23" s="20"/>
      <c r="T23" s="20"/>
      <c r="U23" s="20"/>
      <c r="V23" s="20"/>
      <c r="W23" s="20"/>
      <c r="X23" s="20"/>
      <c r="Y23" s="20"/>
      <c r="Z23" s="20"/>
    </row>
    <row r="24" ht="12.75" customHeight="1">
      <c r="A24" s="74" t="s">
        <v>124</v>
      </c>
      <c r="B24" s="83"/>
      <c r="C24" s="76"/>
      <c r="D24" s="74"/>
      <c r="E24" s="83">
        <v>0.0</v>
      </c>
      <c r="F24" s="84">
        <v>0.0</v>
      </c>
      <c r="G24" s="78" t="s">
        <v>126</v>
      </c>
      <c r="H24" s="79">
        <v>0.0</v>
      </c>
      <c r="I24" s="80"/>
      <c r="J24" s="81"/>
      <c r="K24" s="79">
        <v>0.0</v>
      </c>
      <c r="L24" s="82">
        <v>0.0</v>
      </c>
      <c r="M24" s="20"/>
      <c r="N24" s="20"/>
      <c r="O24" s="20"/>
      <c r="P24" s="20"/>
      <c r="Q24" s="20"/>
      <c r="R24" s="20"/>
      <c r="S24" s="20"/>
      <c r="T24" s="20"/>
      <c r="U24" s="20"/>
      <c r="V24" s="20"/>
      <c r="W24" s="20"/>
      <c r="X24" s="20"/>
      <c r="Y24" s="20"/>
      <c r="Z24" s="20"/>
    </row>
    <row r="25" ht="12.75" customHeight="1">
      <c r="A25" s="74" t="s">
        <v>127</v>
      </c>
      <c r="B25" s="83"/>
      <c r="C25" s="76"/>
      <c r="D25" s="74"/>
      <c r="E25" s="83">
        <v>0.0</v>
      </c>
      <c r="F25" s="84">
        <v>0.0</v>
      </c>
      <c r="G25" s="78" t="s">
        <v>128</v>
      </c>
      <c r="H25" s="79">
        <v>0.0</v>
      </c>
      <c r="I25" s="80"/>
      <c r="J25" s="81"/>
      <c r="K25" s="79">
        <v>0.0</v>
      </c>
      <c r="L25" s="82">
        <v>0.0</v>
      </c>
      <c r="M25" s="20"/>
      <c r="N25" s="20"/>
      <c r="O25" s="20"/>
      <c r="P25" s="20"/>
      <c r="Q25" s="20"/>
      <c r="R25" s="20"/>
      <c r="S25" s="20"/>
      <c r="T25" s="20"/>
      <c r="U25" s="20"/>
      <c r="V25" s="20"/>
      <c r="W25" s="20"/>
      <c r="X25" s="20"/>
      <c r="Y25" s="20"/>
      <c r="Z25" s="20"/>
    </row>
    <row r="26" ht="12.75" customHeight="1">
      <c r="A26" s="74" t="s">
        <v>129</v>
      </c>
      <c r="B26" s="83"/>
      <c r="C26" s="76"/>
      <c r="D26" s="74"/>
      <c r="E26" s="83">
        <v>0.0</v>
      </c>
      <c r="F26" s="84">
        <v>0.0</v>
      </c>
      <c r="G26" s="78" t="s">
        <v>130</v>
      </c>
      <c r="H26" s="79">
        <v>0.0</v>
      </c>
      <c r="I26" s="80"/>
      <c r="J26" s="81"/>
      <c r="K26" s="79">
        <v>0.0</v>
      </c>
      <c r="L26" s="82">
        <v>0.0</v>
      </c>
      <c r="M26" s="20"/>
      <c r="N26" s="20"/>
      <c r="O26" s="20"/>
      <c r="P26" s="20"/>
      <c r="Q26" s="20"/>
      <c r="R26" s="20"/>
      <c r="S26" s="20"/>
      <c r="T26" s="20"/>
      <c r="U26" s="20"/>
      <c r="V26" s="20"/>
      <c r="W26" s="20"/>
      <c r="X26" s="20"/>
      <c r="Y26" s="20"/>
      <c r="Z26" s="20"/>
    </row>
    <row r="27" ht="12.75" customHeight="1">
      <c r="A27" s="74" t="s">
        <v>131</v>
      </c>
      <c r="B27" s="86"/>
      <c r="C27" s="76"/>
      <c r="D27" s="74"/>
      <c r="E27" s="86">
        <v>0.0</v>
      </c>
      <c r="F27" s="84">
        <v>0.0</v>
      </c>
      <c r="G27" s="81" t="s">
        <v>133</v>
      </c>
      <c r="H27" s="79">
        <v>0.0</v>
      </c>
      <c r="I27" s="80"/>
      <c r="J27" s="81"/>
      <c r="K27" s="79">
        <v>0.0</v>
      </c>
      <c r="L27" s="82">
        <v>0.0</v>
      </c>
      <c r="M27" s="20"/>
      <c r="N27" s="20"/>
      <c r="O27" s="20"/>
      <c r="P27" s="20"/>
      <c r="Q27" s="20"/>
      <c r="R27" s="20"/>
      <c r="S27" s="20"/>
      <c r="T27" s="20"/>
      <c r="U27" s="20"/>
      <c r="V27" s="20"/>
      <c r="W27" s="20"/>
      <c r="X27" s="20"/>
      <c r="Y27" s="20"/>
      <c r="Z27" s="20"/>
    </row>
    <row r="28" ht="12.75" customHeight="1">
      <c r="A28" s="74" t="s">
        <v>134</v>
      </c>
      <c r="B28" s="86"/>
      <c r="C28" s="76"/>
      <c r="D28" s="74"/>
      <c r="E28" s="86">
        <v>0.0</v>
      </c>
      <c r="F28" s="84">
        <v>0.0</v>
      </c>
      <c r="G28" s="78" t="s">
        <v>135</v>
      </c>
      <c r="H28" s="87"/>
      <c r="I28" s="88"/>
      <c r="J28" s="81"/>
      <c r="K28" s="89"/>
      <c r="L28" s="90"/>
      <c r="M28" s="20"/>
      <c r="N28" s="20"/>
      <c r="O28" s="20"/>
      <c r="P28" s="20"/>
      <c r="Q28" s="20"/>
      <c r="R28" s="20"/>
      <c r="S28" s="20"/>
      <c r="T28" s="20"/>
      <c r="U28" s="20"/>
      <c r="V28" s="20"/>
      <c r="W28" s="20"/>
      <c r="X28" s="20"/>
      <c r="Y28" s="20"/>
      <c r="Z28" s="20"/>
    </row>
    <row r="29" ht="12.75" customHeight="1">
      <c r="A29" s="74"/>
      <c r="B29" s="74"/>
      <c r="C29" s="91"/>
      <c r="D29" s="74"/>
      <c r="E29" s="74"/>
      <c r="F29" s="92"/>
      <c r="G29" s="93" t="s">
        <v>136</v>
      </c>
      <c r="H29" s="89"/>
      <c r="I29" s="94" t="s">
        <v>106</v>
      </c>
      <c r="J29" s="81"/>
      <c r="K29" s="89"/>
      <c r="L29" s="90"/>
      <c r="M29" s="20"/>
      <c r="N29" s="20"/>
      <c r="O29" s="20"/>
      <c r="P29" s="20"/>
      <c r="Q29" s="20"/>
      <c r="R29" s="20"/>
      <c r="S29" s="20"/>
      <c r="T29" s="20"/>
      <c r="U29" s="20"/>
      <c r="V29" s="20"/>
      <c r="W29" s="20"/>
      <c r="X29" s="20"/>
      <c r="Y29" s="20"/>
      <c r="Z29" s="20"/>
    </row>
    <row r="30" ht="12.75" customHeight="1">
      <c r="A30" s="74" t="s">
        <v>137</v>
      </c>
      <c r="B30" s="83"/>
      <c r="C30" s="76"/>
      <c r="D30" s="74"/>
      <c r="E30" s="83">
        <v>0.0</v>
      </c>
      <c r="F30" s="84">
        <v>0.0</v>
      </c>
      <c r="G30" s="95" t="s">
        <v>138</v>
      </c>
      <c r="H30" s="79">
        <v>0.0</v>
      </c>
      <c r="I30" s="80"/>
      <c r="J30" s="81"/>
      <c r="K30" s="79">
        <v>0.0</v>
      </c>
      <c r="L30" s="82">
        <v>0.0</v>
      </c>
      <c r="M30" s="20"/>
      <c r="N30" s="20"/>
      <c r="O30" s="20"/>
      <c r="P30" s="20"/>
      <c r="Q30" s="20"/>
      <c r="R30" s="20"/>
      <c r="S30" s="20"/>
      <c r="T30" s="20"/>
      <c r="U30" s="20"/>
      <c r="V30" s="20"/>
      <c r="W30" s="20"/>
      <c r="X30" s="20"/>
      <c r="Y30" s="20"/>
      <c r="Z30" s="20"/>
    </row>
    <row r="31" ht="27.0" customHeight="1">
      <c r="A31" s="74" t="s">
        <v>139</v>
      </c>
      <c r="B31" s="83"/>
      <c r="C31" s="76"/>
      <c r="D31" s="74"/>
      <c r="E31" s="83">
        <v>0.0</v>
      </c>
      <c r="F31" s="84">
        <v>0.0</v>
      </c>
      <c r="G31" s="88" t="s">
        <v>140</v>
      </c>
      <c r="H31" s="87"/>
      <c r="I31" s="88"/>
      <c r="J31" s="81"/>
      <c r="K31" s="89"/>
      <c r="L31" s="90"/>
      <c r="M31" s="20"/>
      <c r="N31" s="20"/>
      <c r="O31" s="20"/>
      <c r="P31" s="20"/>
      <c r="Q31" s="20"/>
      <c r="R31" s="20"/>
      <c r="S31" s="20"/>
      <c r="T31" s="20"/>
      <c r="U31" s="20"/>
      <c r="V31" s="20"/>
      <c r="W31" s="20"/>
      <c r="X31" s="20"/>
      <c r="Y31" s="20"/>
      <c r="Z31" s="20"/>
    </row>
    <row r="32" ht="12.75" customHeight="1">
      <c r="A32" s="74" t="s">
        <v>141</v>
      </c>
      <c r="B32" s="83"/>
      <c r="C32" s="76"/>
      <c r="D32" s="74"/>
      <c r="E32" s="83">
        <v>0.0</v>
      </c>
      <c r="F32" s="84">
        <v>0.0</v>
      </c>
      <c r="G32" s="81" t="s">
        <v>115</v>
      </c>
      <c r="H32" s="79">
        <v>0.0</v>
      </c>
      <c r="I32" s="80"/>
      <c r="J32" s="81"/>
      <c r="K32" s="79">
        <v>0.0</v>
      </c>
      <c r="L32" s="82">
        <v>0.0</v>
      </c>
      <c r="M32" s="20"/>
      <c r="N32" s="20"/>
      <c r="O32" s="20"/>
      <c r="P32" s="20"/>
      <c r="Q32" s="20"/>
      <c r="R32" s="20"/>
      <c r="S32" s="20"/>
      <c r="T32" s="20"/>
      <c r="U32" s="20"/>
      <c r="V32" s="20"/>
      <c r="W32" s="20"/>
      <c r="X32" s="20"/>
      <c r="Y32" s="20"/>
      <c r="Z32" s="20"/>
    </row>
    <row r="33" ht="12.75" customHeight="1">
      <c r="A33" s="74" t="s">
        <v>142</v>
      </c>
      <c r="B33" s="83"/>
      <c r="C33" s="76"/>
      <c r="D33" s="74"/>
      <c r="E33" s="83">
        <v>0.0</v>
      </c>
      <c r="F33" s="84">
        <v>0.0</v>
      </c>
      <c r="G33" s="96" t="s">
        <v>143</v>
      </c>
      <c r="H33" s="89"/>
      <c r="I33" s="94"/>
      <c r="J33" s="96"/>
      <c r="K33" s="89"/>
      <c r="L33" s="90"/>
      <c r="M33" s="20"/>
      <c r="N33" s="20"/>
      <c r="O33" s="20"/>
      <c r="P33" s="20"/>
      <c r="Q33" s="20"/>
      <c r="R33" s="20"/>
      <c r="S33" s="20"/>
      <c r="T33" s="20"/>
      <c r="U33" s="20"/>
      <c r="V33" s="20"/>
      <c r="W33" s="20"/>
      <c r="X33" s="20"/>
      <c r="Y33" s="20"/>
      <c r="Z33" s="20"/>
    </row>
    <row r="34" ht="12.75" customHeight="1">
      <c r="A34" s="97" t="s">
        <v>144</v>
      </c>
      <c r="B34" s="98"/>
      <c r="C34" s="99"/>
      <c r="D34" s="97"/>
      <c r="E34" s="98"/>
      <c r="F34" s="100"/>
      <c r="G34" s="81" t="s">
        <v>117</v>
      </c>
      <c r="H34" s="87">
        <f>SUM(H24:H32)</f>
        <v>0</v>
      </c>
      <c r="I34" s="88"/>
      <c r="J34" s="81"/>
      <c r="K34" s="87">
        <f t="shared" ref="K34:L34" si="3">SUM(K24,K25,K26,K27,K30,K32)</f>
        <v>0</v>
      </c>
      <c r="L34" s="101">
        <f t="shared" si="3"/>
        <v>0</v>
      </c>
      <c r="M34" s="20"/>
      <c r="N34" s="20"/>
      <c r="O34" s="20"/>
      <c r="P34" s="20"/>
      <c r="Q34" s="20"/>
      <c r="R34" s="20"/>
      <c r="S34" s="20"/>
      <c r="T34" s="20"/>
      <c r="U34" s="20"/>
      <c r="V34" s="20"/>
      <c r="W34" s="20"/>
      <c r="X34" s="20"/>
      <c r="Y34" s="20"/>
      <c r="Z34" s="20"/>
    </row>
    <row r="35" ht="12.75" customHeight="1">
      <c r="A35" s="74" t="s">
        <v>115</v>
      </c>
      <c r="B35" s="83"/>
      <c r="C35" s="76"/>
      <c r="D35" s="74"/>
      <c r="E35" s="83">
        <v>0.0</v>
      </c>
      <c r="F35" s="84">
        <v>0.0</v>
      </c>
      <c r="G35" s="27" t="s">
        <v>145</v>
      </c>
      <c r="H35" s="27" t="s">
        <v>378</v>
      </c>
      <c r="I35" s="64"/>
      <c r="J35" s="27"/>
      <c r="K35" s="65"/>
      <c r="L35" s="66"/>
      <c r="M35" s="20"/>
      <c r="N35" s="20"/>
      <c r="O35" s="20"/>
      <c r="P35" s="20"/>
      <c r="Q35" s="20"/>
      <c r="R35" s="20"/>
      <c r="S35" s="20"/>
      <c r="T35" s="20"/>
      <c r="U35" s="20"/>
      <c r="V35" s="20"/>
      <c r="W35" s="20"/>
      <c r="X35" s="20"/>
      <c r="Y35" s="20"/>
      <c r="Z35" s="20"/>
    </row>
    <row r="36" ht="12.75" customHeight="1">
      <c r="A36" s="97" t="s">
        <v>146</v>
      </c>
      <c r="B36" s="97"/>
      <c r="C36" s="102"/>
      <c r="D36" s="97"/>
      <c r="E36" s="98"/>
      <c r="F36" s="100"/>
      <c r="G36" s="30" t="s">
        <v>147</v>
      </c>
      <c r="H36" s="30" t="s">
        <v>50</v>
      </c>
      <c r="I36" s="68"/>
      <c r="J36" s="30" t="s">
        <v>573</v>
      </c>
      <c r="K36" s="29"/>
      <c r="L36" s="70"/>
      <c r="M36" s="20"/>
      <c r="N36" s="20"/>
      <c r="O36" s="20"/>
      <c r="P36" s="20"/>
      <c r="Q36" s="20"/>
      <c r="R36" s="20"/>
      <c r="S36" s="20"/>
      <c r="T36" s="20"/>
      <c r="U36" s="20"/>
      <c r="V36" s="20"/>
      <c r="W36" s="20"/>
      <c r="X36" s="20"/>
      <c r="Y36" s="20"/>
      <c r="Z36" s="20"/>
    </row>
    <row r="37" ht="12.75" customHeight="1">
      <c r="A37" s="74" t="s">
        <v>117</v>
      </c>
      <c r="B37" s="103">
        <f>SUM(B24:B35)</f>
        <v>0</v>
      </c>
      <c r="C37" s="104"/>
      <c r="D37" s="74"/>
      <c r="E37" s="103">
        <f t="shared" ref="E37:F37" si="4">SUM(E24:E36)</f>
        <v>0</v>
      </c>
      <c r="F37" s="105">
        <f t="shared" si="4"/>
        <v>0</v>
      </c>
      <c r="G37" s="30" t="s">
        <v>122</v>
      </c>
      <c r="H37" s="30" t="s">
        <v>574</v>
      </c>
      <c r="I37" s="68"/>
      <c r="J37" s="30"/>
      <c r="K37" s="29" t="s">
        <v>508</v>
      </c>
      <c r="L37" s="34" t="s">
        <v>575</v>
      </c>
      <c r="M37" s="20"/>
      <c r="N37" s="20"/>
      <c r="O37" s="20"/>
      <c r="P37" s="20"/>
      <c r="Q37" s="20"/>
      <c r="R37" s="20"/>
      <c r="S37" s="20"/>
      <c r="T37" s="20"/>
      <c r="U37" s="20"/>
      <c r="V37" s="20"/>
      <c r="W37" s="20"/>
      <c r="X37" s="20"/>
      <c r="Y37" s="20"/>
      <c r="Z37" s="20"/>
    </row>
    <row r="38" ht="12.75" customHeight="1">
      <c r="A38" s="63" t="s">
        <v>148</v>
      </c>
      <c r="B38" s="27"/>
      <c r="C38" s="64"/>
      <c r="D38" s="27"/>
      <c r="E38" s="27"/>
      <c r="F38" s="67"/>
      <c r="G38" s="72" t="s">
        <v>149</v>
      </c>
      <c r="H38" s="30" t="s">
        <v>97</v>
      </c>
      <c r="I38" s="68" t="s">
        <v>150</v>
      </c>
      <c r="J38" s="30"/>
      <c r="K38" s="29" t="s">
        <v>99</v>
      </c>
      <c r="L38" s="34" t="s">
        <v>100</v>
      </c>
      <c r="M38" s="20"/>
      <c r="N38" s="20"/>
      <c r="O38" s="20"/>
      <c r="P38" s="20"/>
      <c r="Q38" s="20"/>
      <c r="R38" s="20"/>
      <c r="S38" s="20"/>
      <c r="T38" s="20"/>
      <c r="U38" s="20"/>
      <c r="V38" s="20"/>
      <c r="W38" s="20"/>
      <c r="X38" s="20"/>
      <c r="Y38" s="20"/>
      <c r="Z38" s="20"/>
    </row>
    <row r="39" ht="12.75" customHeight="1">
      <c r="A39" s="30" t="s">
        <v>151</v>
      </c>
      <c r="B39" s="30"/>
      <c r="C39" s="68"/>
      <c r="D39" s="30"/>
      <c r="E39" s="30" t="s">
        <v>152</v>
      </c>
      <c r="F39" s="106" t="s">
        <v>153</v>
      </c>
      <c r="G39" s="107" t="s">
        <v>154</v>
      </c>
      <c r="H39" s="108">
        <v>400.0</v>
      </c>
      <c r="I39" s="109" t="s">
        <v>576</v>
      </c>
      <c r="J39" s="110"/>
      <c r="K39" s="189">
        <v>400.0</v>
      </c>
      <c r="L39" s="190">
        <v>400.0</v>
      </c>
      <c r="M39" s="20"/>
      <c r="N39" s="20"/>
      <c r="O39" s="20"/>
      <c r="P39" s="20"/>
      <c r="Q39" s="20"/>
      <c r="R39" s="20"/>
      <c r="S39" s="20"/>
      <c r="T39" s="20"/>
      <c r="U39" s="20"/>
      <c r="V39" s="20"/>
      <c r="W39" s="20"/>
      <c r="X39" s="20"/>
      <c r="Y39" s="20"/>
      <c r="Z39" s="20"/>
    </row>
    <row r="40" ht="12.75" customHeight="1">
      <c r="A40" s="30" t="s">
        <v>155</v>
      </c>
      <c r="B40" s="30"/>
      <c r="C40" s="68"/>
      <c r="D40" s="30"/>
      <c r="E40" s="30"/>
      <c r="F40" s="106"/>
      <c r="G40" s="112" t="s">
        <v>156</v>
      </c>
      <c r="H40" s="108">
        <v>0.0</v>
      </c>
      <c r="I40" s="109"/>
      <c r="J40" s="110"/>
      <c r="K40" s="108">
        <v>0.0</v>
      </c>
      <c r="L40" s="111">
        <v>0.0</v>
      </c>
      <c r="M40" s="20"/>
      <c r="N40" s="20"/>
      <c r="O40" s="20"/>
      <c r="P40" s="20"/>
      <c r="Q40" s="20"/>
      <c r="R40" s="20"/>
      <c r="S40" s="20"/>
      <c r="T40" s="20"/>
      <c r="U40" s="20"/>
      <c r="V40" s="20"/>
      <c r="W40" s="20"/>
      <c r="X40" s="20"/>
      <c r="Y40" s="20"/>
      <c r="Z40" s="20"/>
    </row>
    <row r="41" ht="12.75" customHeight="1">
      <c r="A41" s="113" t="s">
        <v>157</v>
      </c>
      <c r="B41" s="30" t="s">
        <v>97</v>
      </c>
      <c r="C41" s="68" t="s">
        <v>150</v>
      </c>
      <c r="D41" s="72"/>
      <c r="E41" s="29" t="s">
        <v>99</v>
      </c>
      <c r="F41" s="34" t="s">
        <v>100</v>
      </c>
      <c r="G41" s="112" t="s">
        <v>158</v>
      </c>
      <c r="H41" s="108">
        <v>0.0</v>
      </c>
      <c r="I41" s="109"/>
      <c r="J41" s="110"/>
      <c r="K41" s="108">
        <v>0.0</v>
      </c>
      <c r="L41" s="111">
        <v>0.0</v>
      </c>
      <c r="M41" s="20"/>
      <c r="N41" s="20"/>
      <c r="O41" s="20"/>
      <c r="P41" s="20"/>
      <c r="Q41" s="20"/>
      <c r="R41" s="20"/>
      <c r="S41" s="20"/>
      <c r="T41" s="20"/>
      <c r="U41" s="20"/>
      <c r="V41" s="20"/>
      <c r="W41" s="20"/>
      <c r="X41" s="20"/>
      <c r="Y41" s="20"/>
      <c r="Z41" s="20"/>
    </row>
    <row r="42" ht="13.5" customHeight="1">
      <c r="A42" s="114" t="s">
        <v>159</v>
      </c>
      <c r="B42" s="115">
        <v>0.0</v>
      </c>
      <c r="C42" s="116"/>
      <c r="D42" s="117"/>
      <c r="E42" s="118"/>
      <c r="F42" s="118"/>
      <c r="G42" s="119" t="s">
        <v>160</v>
      </c>
      <c r="H42" s="108">
        <v>1100.0</v>
      </c>
      <c r="I42" s="109" t="s">
        <v>577</v>
      </c>
      <c r="J42" s="110"/>
      <c r="K42" s="189">
        <v>500.0</v>
      </c>
      <c r="L42" s="190">
        <v>500.0</v>
      </c>
      <c r="M42" s="20"/>
      <c r="N42" s="20"/>
      <c r="O42" s="20"/>
      <c r="P42" s="20"/>
      <c r="Q42" s="20"/>
      <c r="R42" s="20"/>
      <c r="S42" s="20"/>
      <c r="T42" s="20"/>
      <c r="U42" s="20"/>
      <c r="V42" s="20"/>
      <c r="W42" s="20"/>
      <c r="X42" s="20"/>
      <c r="Y42" s="20"/>
      <c r="Z42" s="20"/>
    </row>
    <row r="43" ht="12.75" customHeight="1">
      <c r="A43" s="114" t="s">
        <v>161</v>
      </c>
      <c r="B43" s="115">
        <v>0.0</v>
      </c>
      <c r="C43" s="116" t="s">
        <v>162</v>
      </c>
      <c r="D43" s="117"/>
      <c r="E43" s="118"/>
      <c r="F43" s="118"/>
      <c r="G43" s="119" t="s">
        <v>163</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164</v>
      </c>
      <c r="B44" s="115">
        <v>0.0</v>
      </c>
      <c r="C44" s="120" t="s">
        <v>165</v>
      </c>
      <c r="D44" s="117"/>
      <c r="E44" s="118"/>
      <c r="F44" s="118"/>
      <c r="G44" s="121" t="s">
        <v>166</v>
      </c>
      <c r="H44" s="108"/>
      <c r="I44" s="109"/>
      <c r="J44" s="110"/>
      <c r="K44" s="108">
        <v>0.0</v>
      </c>
      <c r="L44" s="111">
        <v>0.0</v>
      </c>
      <c r="M44" s="20"/>
      <c r="N44" s="20"/>
      <c r="O44" s="20"/>
      <c r="P44" s="20"/>
      <c r="Q44" s="20"/>
      <c r="R44" s="20"/>
      <c r="S44" s="20"/>
      <c r="T44" s="20"/>
      <c r="U44" s="20"/>
      <c r="V44" s="20"/>
      <c r="W44" s="20"/>
      <c r="X44" s="20"/>
      <c r="Y44" s="20"/>
      <c r="Z44" s="20"/>
    </row>
    <row r="45" ht="15.75" customHeight="1">
      <c r="A45" s="114" t="s">
        <v>167</v>
      </c>
      <c r="B45" s="122">
        <v>0.0</v>
      </c>
      <c r="C45" s="120"/>
      <c r="D45" s="117"/>
      <c r="E45" s="122">
        <v>0.0</v>
      </c>
      <c r="F45" s="123">
        <v>0.0</v>
      </c>
      <c r="G45" s="112" t="s">
        <v>117</v>
      </c>
      <c r="H45" s="124">
        <f>SUM(H39:H44)</f>
        <v>1500</v>
      </c>
      <c r="I45" s="112"/>
      <c r="J45" s="110"/>
      <c r="K45" s="124">
        <f t="shared" ref="K45:L45" si="5">SUM(K39,K40,K41,K42,K43,K44)</f>
        <v>900</v>
      </c>
      <c r="L45" s="125">
        <f t="shared" si="5"/>
        <v>900</v>
      </c>
      <c r="M45" s="20"/>
      <c r="N45" s="20"/>
      <c r="O45" s="20"/>
      <c r="P45" s="20"/>
      <c r="Q45" s="20"/>
      <c r="R45" s="20"/>
      <c r="S45" s="20"/>
      <c r="T45" s="20"/>
      <c r="U45" s="20"/>
      <c r="V45" s="20"/>
      <c r="W45" s="20"/>
      <c r="X45" s="20"/>
      <c r="Y45" s="20"/>
      <c r="Z45" s="20"/>
    </row>
    <row r="46" ht="15.0" customHeight="1">
      <c r="A46" s="114" t="s">
        <v>168</v>
      </c>
      <c r="B46" s="122">
        <v>0.0</v>
      </c>
      <c r="C46" s="120"/>
      <c r="D46" s="117"/>
      <c r="E46" s="122">
        <v>0.0</v>
      </c>
      <c r="F46" s="123">
        <v>0.0</v>
      </c>
      <c r="G46" s="27" t="s">
        <v>169</v>
      </c>
      <c r="H46" s="27"/>
      <c r="I46" s="64"/>
      <c r="J46" s="27"/>
      <c r="K46" s="65"/>
      <c r="L46" s="66"/>
      <c r="M46" s="20"/>
      <c r="N46" s="20"/>
      <c r="O46" s="20"/>
      <c r="P46" s="20"/>
      <c r="Q46" s="20"/>
      <c r="R46" s="20"/>
      <c r="S46" s="20"/>
      <c r="T46" s="20"/>
      <c r="U46" s="20"/>
      <c r="V46" s="20"/>
      <c r="W46" s="20"/>
      <c r="X46" s="20"/>
      <c r="Y46" s="20"/>
      <c r="Z46" s="20"/>
    </row>
    <row r="47" ht="13.5" customHeight="1">
      <c r="A47" s="114" t="s">
        <v>170</v>
      </c>
      <c r="B47" s="118"/>
      <c r="C47" s="114"/>
      <c r="D47" s="117"/>
      <c r="E47" s="118"/>
      <c r="F47" s="114"/>
      <c r="G47" s="126" t="s">
        <v>171</v>
      </c>
      <c r="H47" s="30"/>
      <c r="I47" s="68"/>
      <c r="J47" s="30"/>
      <c r="K47" s="69"/>
      <c r="L47" s="70"/>
      <c r="M47" s="20"/>
      <c r="N47" s="20"/>
      <c r="O47" s="20"/>
      <c r="P47" s="20"/>
      <c r="Q47" s="20"/>
      <c r="R47" s="20"/>
      <c r="S47" s="20"/>
      <c r="T47" s="20"/>
      <c r="U47" s="20"/>
      <c r="V47" s="20"/>
      <c r="W47" s="20"/>
      <c r="X47" s="20"/>
      <c r="Y47" s="20"/>
      <c r="Z47" s="20"/>
    </row>
    <row r="48" ht="13.5" customHeight="1">
      <c r="A48" s="114" t="s">
        <v>172</v>
      </c>
      <c r="B48" s="118"/>
      <c r="C48" s="114"/>
      <c r="D48" s="117"/>
      <c r="E48" s="118"/>
      <c r="F48" s="114"/>
      <c r="G48" s="127" t="s">
        <v>173</v>
      </c>
      <c r="H48" s="72"/>
      <c r="I48" s="128"/>
      <c r="J48" s="72"/>
      <c r="K48" s="69"/>
      <c r="L48" s="70"/>
      <c r="M48" s="20"/>
      <c r="N48" s="20"/>
      <c r="O48" s="20"/>
      <c r="P48" s="20"/>
      <c r="Q48" s="20"/>
      <c r="R48" s="20"/>
      <c r="S48" s="20"/>
      <c r="T48" s="20"/>
      <c r="U48" s="20"/>
      <c r="V48" s="20"/>
      <c r="W48" s="20"/>
      <c r="X48" s="20"/>
      <c r="Y48" s="20"/>
      <c r="Z48" s="20"/>
    </row>
    <row r="49" ht="12.0" customHeight="1">
      <c r="A49" s="114" t="s">
        <v>174</v>
      </c>
      <c r="B49" s="118"/>
      <c r="C49" s="114"/>
      <c r="D49" s="117"/>
      <c r="E49" s="129"/>
      <c r="F49" s="130"/>
      <c r="G49" s="30" t="s">
        <v>122</v>
      </c>
      <c r="H49" s="30"/>
      <c r="I49" s="68" t="s">
        <v>175</v>
      </c>
      <c r="J49" s="30" t="s">
        <v>94</v>
      </c>
      <c r="K49" s="29" t="s">
        <v>93</v>
      </c>
      <c r="L49" s="34" t="s">
        <v>92</v>
      </c>
      <c r="M49" s="20"/>
      <c r="N49" s="20"/>
      <c r="O49" s="20"/>
      <c r="P49" s="20"/>
      <c r="Q49" s="20"/>
      <c r="R49" s="20"/>
      <c r="S49" s="20"/>
      <c r="T49" s="20"/>
      <c r="U49" s="20"/>
      <c r="V49" s="20"/>
      <c r="W49" s="20"/>
      <c r="X49" s="20"/>
      <c r="Y49" s="20"/>
      <c r="Z49" s="20"/>
    </row>
    <row r="50" ht="12.75" customHeight="1">
      <c r="A50" s="117" t="s">
        <v>117</v>
      </c>
      <c r="B50" s="118">
        <f>SUM(B42:B46)</f>
        <v>0</v>
      </c>
      <c r="C50" s="114"/>
      <c r="D50" s="117"/>
      <c r="E50" s="118">
        <f t="shared" ref="E50:F50" si="6">SUM(E45,E46)</f>
        <v>0</v>
      </c>
      <c r="F50" s="131">
        <f t="shared" si="6"/>
        <v>0</v>
      </c>
      <c r="G50" s="132" t="s">
        <v>176</v>
      </c>
      <c r="H50" s="30" t="s">
        <v>97</v>
      </c>
      <c r="I50" s="68" t="s">
        <v>150</v>
      </c>
      <c r="J50" s="72"/>
      <c r="K50" s="29" t="s">
        <v>99</v>
      </c>
      <c r="L50" s="34" t="s">
        <v>100</v>
      </c>
      <c r="M50" s="20"/>
      <c r="N50" s="20"/>
      <c r="O50" s="20"/>
      <c r="P50" s="20"/>
      <c r="Q50" s="20"/>
      <c r="R50" s="20"/>
      <c r="S50" s="20"/>
      <c r="T50" s="20"/>
      <c r="U50" s="20"/>
      <c r="V50" s="20"/>
      <c r="W50" s="20"/>
      <c r="X50" s="20"/>
      <c r="Y50" s="20"/>
      <c r="Z50" s="20"/>
    </row>
    <row r="51" ht="12.75" customHeight="1">
      <c r="A51" s="63" t="s">
        <v>177</v>
      </c>
      <c r="B51" s="27"/>
      <c r="C51" s="64"/>
      <c r="D51" s="27"/>
      <c r="E51" s="65"/>
      <c r="F51" s="66"/>
      <c r="G51" s="133" t="s">
        <v>178</v>
      </c>
      <c r="H51" s="134">
        <v>0.0</v>
      </c>
      <c r="I51" s="135"/>
      <c r="J51" s="136"/>
      <c r="K51" s="134">
        <v>0.0</v>
      </c>
      <c r="L51" s="137">
        <v>0.0</v>
      </c>
      <c r="M51" s="20"/>
      <c r="N51" s="20"/>
      <c r="O51" s="20"/>
      <c r="P51" s="20"/>
      <c r="Q51" s="20"/>
      <c r="R51" s="20"/>
      <c r="S51" s="20"/>
      <c r="T51" s="20"/>
      <c r="U51" s="20"/>
      <c r="V51" s="20"/>
      <c r="W51" s="20"/>
      <c r="X51" s="20"/>
      <c r="Y51" s="20"/>
      <c r="Z51" s="20"/>
    </row>
    <row r="52" ht="12.75" customHeight="1">
      <c r="A52" s="30" t="s">
        <v>171</v>
      </c>
      <c r="B52" s="30" t="s">
        <v>49</v>
      </c>
      <c r="C52" s="68"/>
      <c r="D52" s="30"/>
      <c r="E52" s="69"/>
      <c r="F52" s="70"/>
      <c r="G52" s="133" t="s">
        <v>179</v>
      </c>
      <c r="H52" s="134">
        <v>0.0</v>
      </c>
      <c r="I52" s="135"/>
      <c r="J52" s="136"/>
      <c r="K52" s="134">
        <v>0.0</v>
      </c>
      <c r="L52" s="137">
        <v>0.0</v>
      </c>
      <c r="M52" s="20"/>
      <c r="N52" s="20"/>
      <c r="O52" s="20"/>
      <c r="P52" s="20"/>
      <c r="Q52" s="20"/>
      <c r="R52" s="20"/>
      <c r="S52" s="20"/>
      <c r="T52" s="20"/>
      <c r="U52" s="20"/>
      <c r="V52" s="20"/>
      <c r="W52" s="20"/>
      <c r="X52" s="20"/>
      <c r="Y52" s="20"/>
      <c r="Z52" s="20"/>
    </row>
    <row r="53" ht="12.75" customHeight="1">
      <c r="A53" s="132" t="s">
        <v>173</v>
      </c>
      <c r="B53" s="72"/>
      <c r="C53" s="128"/>
      <c r="D53" s="72"/>
      <c r="E53" s="69"/>
      <c r="F53" s="70"/>
      <c r="G53" s="133" t="s">
        <v>180</v>
      </c>
      <c r="H53" s="134">
        <v>0.0</v>
      </c>
      <c r="I53" s="135"/>
      <c r="J53" s="136"/>
      <c r="K53" s="134">
        <v>0.0</v>
      </c>
      <c r="L53" s="137">
        <v>0.0</v>
      </c>
      <c r="M53" s="20"/>
      <c r="N53" s="20"/>
      <c r="O53" s="20"/>
      <c r="P53" s="20"/>
      <c r="Q53" s="20"/>
      <c r="R53" s="20"/>
      <c r="S53" s="20"/>
      <c r="T53" s="20"/>
      <c r="U53" s="20"/>
      <c r="V53" s="20"/>
      <c r="W53" s="20"/>
      <c r="X53" s="20"/>
      <c r="Y53" s="20"/>
      <c r="Z53" s="20"/>
    </row>
    <row r="54" ht="12.75" customHeight="1">
      <c r="A54" s="30" t="s">
        <v>155</v>
      </c>
      <c r="B54" s="72" t="s">
        <v>578</v>
      </c>
      <c r="C54" s="68" t="s">
        <v>353</v>
      </c>
      <c r="D54" s="30" t="s">
        <v>579</v>
      </c>
      <c r="E54" s="29" t="s">
        <v>580</v>
      </c>
      <c r="F54" s="34" t="s">
        <v>581</v>
      </c>
      <c r="G54" s="133" t="s">
        <v>181</v>
      </c>
      <c r="H54" s="134">
        <v>0.0</v>
      </c>
      <c r="I54" s="135"/>
      <c r="J54" s="136"/>
      <c r="K54" s="134">
        <v>0.0</v>
      </c>
      <c r="L54" s="137">
        <v>0.0</v>
      </c>
      <c r="M54" s="20"/>
      <c r="N54" s="20"/>
      <c r="O54" s="20"/>
      <c r="P54" s="20"/>
      <c r="Q54" s="20"/>
      <c r="R54" s="20"/>
      <c r="S54" s="20"/>
      <c r="T54" s="20"/>
      <c r="U54" s="20"/>
      <c r="V54" s="20"/>
      <c r="W54" s="20"/>
      <c r="X54" s="20"/>
      <c r="Y54" s="20"/>
      <c r="Z54" s="20"/>
    </row>
    <row r="55" ht="25.5" customHeight="1">
      <c r="A55" s="132" t="s">
        <v>176</v>
      </c>
      <c r="B55" s="138" t="s">
        <v>97</v>
      </c>
      <c r="C55" s="68" t="s">
        <v>150</v>
      </c>
      <c r="D55" s="72"/>
      <c r="E55" s="29" t="s">
        <v>99</v>
      </c>
      <c r="F55" s="34" t="s">
        <v>100</v>
      </c>
      <c r="G55" s="133" t="s">
        <v>182</v>
      </c>
      <c r="H55" s="134">
        <v>0.0</v>
      </c>
      <c r="I55" s="135"/>
      <c r="J55" s="136"/>
      <c r="K55" s="134">
        <v>0.0</v>
      </c>
      <c r="L55" s="137">
        <v>0.0</v>
      </c>
      <c r="M55" s="20"/>
      <c r="N55" s="20"/>
      <c r="O55" s="20"/>
      <c r="P55" s="20"/>
      <c r="Q55" s="20"/>
      <c r="R55" s="20"/>
      <c r="S55" s="20"/>
      <c r="T55" s="20"/>
      <c r="U55" s="20"/>
      <c r="V55" s="20"/>
      <c r="W55" s="20"/>
      <c r="X55" s="20"/>
      <c r="Y55" s="20"/>
      <c r="Z55" s="20"/>
    </row>
    <row r="56" ht="12.75" customHeight="1">
      <c r="A56" s="139" t="s">
        <v>178</v>
      </c>
      <c r="B56" s="140">
        <v>400.0</v>
      </c>
      <c r="C56" s="141" t="s">
        <v>582</v>
      </c>
      <c r="D56" s="142"/>
      <c r="E56" s="181">
        <v>400.0</v>
      </c>
      <c r="F56" s="182">
        <v>400.0</v>
      </c>
      <c r="G56" s="144" t="s">
        <v>115</v>
      </c>
      <c r="H56" s="134">
        <v>0.0</v>
      </c>
      <c r="I56" s="135"/>
      <c r="J56" s="136"/>
      <c r="K56" s="134">
        <v>0.0</v>
      </c>
      <c r="L56" s="137">
        <v>0.0</v>
      </c>
      <c r="M56" s="20"/>
      <c r="N56" s="20"/>
      <c r="O56" s="20"/>
      <c r="P56" s="20"/>
      <c r="Q56" s="20"/>
      <c r="R56" s="20"/>
      <c r="S56" s="20"/>
      <c r="T56" s="20"/>
      <c r="U56" s="20"/>
      <c r="V56" s="20"/>
      <c r="W56" s="20"/>
      <c r="X56" s="20"/>
      <c r="Y56" s="20"/>
      <c r="Z56" s="20"/>
    </row>
    <row r="57" ht="25.5" customHeight="1">
      <c r="A57" s="139" t="s">
        <v>179</v>
      </c>
      <c r="B57" s="140">
        <v>0.0</v>
      </c>
      <c r="C57" s="141"/>
      <c r="D57" s="142"/>
      <c r="E57" s="140">
        <v>0.0</v>
      </c>
      <c r="F57" s="143">
        <v>0.0</v>
      </c>
      <c r="G57" s="145" t="s">
        <v>146</v>
      </c>
      <c r="H57" s="146"/>
      <c r="I57" s="145"/>
      <c r="J57" s="146"/>
      <c r="K57" s="147"/>
      <c r="L57" s="148"/>
      <c r="M57" s="20"/>
      <c r="N57" s="20"/>
      <c r="O57" s="20"/>
      <c r="P57" s="20"/>
      <c r="Q57" s="20"/>
      <c r="R57" s="20"/>
      <c r="S57" s="20"/>
      <c r="T57" s="20"/>
      <c r="U57" s="20"/>
      <c r="V57" s="20"/>
      <c r="W57" s="20"/>
      <c r="X57" s="20"/>
      <c r="Y57" s="20"/>
      <c r="Z57" s="20"/>
    </row>
    <row r="58" ht="12.75" customHeight="1">
      <c r="A58" s="139" t="s">
        <v>180</v>
      </c>
      <c r="B58" s="140">
        <v>350.0</v>
      </c>
      <c r="C58" s="141"/>
      <c r="D58" s="142"/>
      <c r="E58" s="181">
        <v>350.0</v>
      </c>
      <c r="F58" s="182">
        <v>350.0</v>
      </c>
      <c r="G58" s="149" t="s">
        <v>117</v>
      </c>
      <c r="H58" s="150">
        <f>SUM(H51:H56)</f>
        <v>0</v>
      </c>
      <c r="I58" s="151"/>
      <c r="J58" s="152"/>
      <c r="K58" s="150">
        <f t="shared" ref="K58:L58" si="7">SUM(K51,K52,K53,K54,K55,K56)</f>
        <v>0</v>
      </c>
      <c r="L58" s="153">
        <f t="shared" si="7"/>
        <v>0</v>
      </c>
      <c r="M58" s="20"/>
      <c r="N58" s="20"/>
      <c r="O58" s="20"/>
      <c r="P58" s="20"/>
      <c r="Q58" s="20"/>
      <c r="R58" s="20"/>
      <c r="S58" s="20"/>
      <c r="T58" s="20"/>
      <c r="U58" s="20"/>
      <c r="V58" s="20"/>
      <c r="W58" s="20"/>
      <c r="X58" s="20"/>
      <c r="Y58" s="20"/>
      <c r="Z58" s="20"/>
    </row>
    <row r="59" ht="12.75" customHeight="1">
      <c r="A59" s="139" t="s">
        <v>183</v>
      </c>
      <c r="B59" s="140">
        <v>0.0</v>
      </c>
      <c r="C59" s="141"/>
      <c r="D59" s="142"/>
      <c r="E59" s="140">
        <v>0.0</v>
      </c>
      <c r="F59" s="143">
        <v>0.0</v>
      </c>
      <c r="G59" s="154" t="s">
        <v>184</v>
      </c>
      <c r="H59" s="20"/>
      <c r="I59" s="20"/>
      <c r="J59" s="20"/>
      <c r="K59" s="20"/>
      <c r="L59" s="20"/>
      <c r="M59" s="20"/>
      <c r="N59" s="20"/>
      <c r="O59" s="20"/>
      <c r="P59" s="20"/>
      <c r="Q59" s="20"/>
      <c r="R59" s="20"/>
      <c r="S59" s="20"/>
      <c r="T59" s="20"/>
      <c r="U59" s="20"/>
      <c r="V59" s="20"/>
      <c r="W59" s="20"/>
      <c r="X59" s="20"/>
      <c r="Y59" s="20"/>
      <c r="Z59" s="20"/>
    </row>
    <row r="60" ht="12.75" customHeight="1">
      <c r="A60" s="139" t="s">
        <v>182</v>
      </c>
      <c r="B60" s="140">
        <v>650.0</v>
      </c>
      <c r="C60" s="141" t="s">
        <v>583</v>
      </c>
      <c r="D60" s="142"/>
      <c r="E60" s="181">
        <v>600.0</v>
      </c>
      <c r="F60" s="182">
        <v>600.0</v>
      </c>
      <c r="G60" s="155"/>
      <c r="H60" s="20"/>
      <c r="I60" s="20"/>
      <c r="J60" s="20"/>
      <c r="K60" s="20"/>
      <c r="L60" s="20"/>
      <c r="M60" s="20"/>
      <c r="N60" s="20"/>
      <c r="O60" s="20"/>
      <c r="P60" s="20"/>
      <c r="Q60" s="20"/>
      <c r="R60" s="20"/>
      <c r="S60" s="20"/>
      <c r="T60" s="20"/>
      <c r="U60" s="20"/>
      <c r="V60" s="20"/>
      <c r="W60" s="20"/>
      <c r="X60" s="20"/>
      <c r="Y60" s="20"/>
      <c r="Z60" s="20"/>
    </row>
    <row r="61" ht="12.75" customHeight="1">
      <c r="A61" s="156" t="s">
        <v>115</v>
      </c>
      <c r="B61" s="140">
        <v>0.0</v>
      </c>
      <c r="C61" s="141"/>
      <c r="D61" s="142"/>
      <c r="E61" s="140">
        <v>0.0</v>
      </c>
      <c r="F61" s="143">
        <v>0.0</v>
      </c>
      <c r="G61" s="157"/>
      <c r="H61" s="20"/>
      <c r="I61" s="20"/>
      <c r="J61" s="20"/>
      <c r="K61" s="20"/>
      <c r="L61" s="20"/>
      <c r="M61" s="20"/>
      <c r="N61" s="20"/>
      <c r="O61" s="20"/>
      <c r="P61" s="20"/>
      <c r="Q61" s="20"/>
      <c r="R61" s="20"/>
      <c r="S61" s="20"/>
      <c r="T61" s="20"/>
      <c r="U61" s="20"/>
      <c r="V61" s="20"/>
      <c r="W61" s="20"/>
      <c r="X61" s="20"/>
      <c r="Y61" s="20"/>
      <c r="Z61" s="20"/>
    </row>
    <row r="62" ht="12.75" customHeight="1">
      <c r="A62" s="158" t="s">
        <v>146</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117</v>
      </c>
      <c r="B63" s="163">
        <f>SUM(H56:H62)</f>
        <v>0</v>
      </c>
      <c r="C63" s="164"/>
      <c r="D63" s="142"/>
      <c r="E63" s="163">
        <f t="shared" ref="E63:F63" si="8">SUM(E56,E57,E58,E59,E60,E61)</f>
        <v>1350</v>
      </c>
      <c r="F63" s="165">
        <f t="shared" si="8"/>
        <v>1350</v>
      </c>
      <c r="G63" s="157"/>
      <c r="H63" s="20"/>
      <c r="I63" s="20"/>
      <c r="J63" s="20"/>
      <c r="K63" s="20"/>
      <c r="L63" s="20"/>
      <c r="M63" s="20"/>
      <c r="N63" s="20"/>
      <c r="O63" s="20"/>
      <c r="P63" s="20"/>
      <c r="Q63" s="20"/>
      <c r="R63" s="20"/>
      <c r="S63" s="20"/>
      <c r="T63" s="20"/>
      <c r="U63" s="20"/>
      <c r="V63" s="20"/>
      <c r="W63" s="20"/>
      <c r="X63" s="20"/>
      <c r="Y63" s="20"/>
      <c r="Z63" s="20"/>
    </row>
    <row r="64" ht="12.75" customHeight="1">
      <c r="A64" s="63" t="s">
        <v>185</v>
      </c>
      <c r="B64" s="27"/>
      <c r="C64" s="27"/>
      <c r="D64" s="67"/>
      <c r="E64" s="166">
        <f t="shared" ref="E64:F64" si="9">SUM(E20,K20,K34,E50,K45,E63,K58)</f>
        <v>2250</v>
      </c>
      <c r="F64" s="167">
        <f t="shared" si="9"/>
        <v>2250</v>
      </c>
      <c r="G64" s="157"/>
      <c r="H64" s="20"/>
      <c r="I64" s="20"/>
      <c r="J64" s="20"/>
      <c r="K64" s="20"/>
      <c r="L64" s="20"/>
      <c r="M64" s="20"/>
      <c r="N64" s="20"/>
      <c r="O64" s="20"/>
      <c r="P64" s="20"/>
      <c r="Q64" s="20"/>
      <c r="R64" s="20"/>
      <c r="S64" s="20"/>
      <c r="T64" s="20"/>
      <c r="U64" s="20"/>
      <c r="V64" s="20"/>
      <c r="W64" s="20"/>
      <c r="X64" s="20"/>
      <c r="Y64" s="20"/>
      <c r="Z64" s="20"/>
    </row>
    <row r="65" ht="12.75" customHeight="1">
      <c r="A65" s="25" t="s">
        <v>186</v>
      </c>
      <c r="B65" s="25"/>
      <c r="C65" s="25"/>
      <c r="D65" s="168"/>
      <c r="E65" s="166">
        <f t="shared" ref="E65:F65" si="10">E37</f>
        <v>0</v>
      </c>
      <c r="F65" s="167">
        <f t="shared" si="10"/>
        <v>0</v>
      </c>
      <c r="G65" s="169"/>
      <c r="H65" s="20"/>
      <c r="I65" s="20"/>
      <c r="J65" s="20"/>
      <c r="K65" s="20"/>
      <c r="L65" s="20"/>
      <c r="M65" s="20"/>
      <c r="N65" s="20"/>
      <c r="O65" s="20"/>
      <c r="P65" s="20"/>
      <c r="Q65" s="20"/>
      <c r="R65" s="20"/>
      <c r="S65" s="20"/>
      <c r="T65" s="20"/>
      <c r="U65" s="20"/>
      <c r="V65" s="20"/>
      <c r="W65" s="20"/>
      <c r="X65" s="20"/>
      <c r="Y65" s="20"/>
      <c r="Z65" s="20"/>
    </row>
    <row r="66" ht="12.75" customHeight="1">
      <c r="A66" s="24" t="s">
        <v>187</v>
      </c>
      <c r="B66" s="25"/>
      <c r="C66" s="25"/>
      <c r="D66" s="25"/>
      <c r="E66" s="167">
        <f t="shared" ref="E66:F66" si="11">SUM(E64:E65)</f>
        <v>2250</v>
      </c>
      <c r="F66" s="167">
        <f t="shared" si="11"/>
        <v>2250</v>
      </c>
      <c r="G66" s="20"/>
      <c r="H66" s="20"/>
      <c r="I66" s="20"/>
      <c r="J66" s="20"/>
      <c r="K66" s="20"/>
      <c r="L66" s="20"/>
      <c r="M66" s="20"/>
      <c r="N66" s="20"/>
      <c r="O66" s="20"/>
      <c r="P66" s="20"/>
      <c r="Q66" s="20"/>
      <c r="R66" s="20"/>
      <c r="S66" s="20"/>
      <c r="T66" s="20"/>
      <c r="U66" s="20"/>
      <c r="V66" s="20"/>
      <c r="W66" s="20"/>
      <c r="X66" s="20"/>
      <c r="Y66" s="20"/>
      <c r="Z66" s="20"/>
    </row>
    <row r="67" ht="12.75" customHeight="1">
      <c r="A67" s="25" t="s">
        <v>188</v>
      </c>
      <c r="B67" s="25"/>
      <c r="C67" s="25"/>
      <c r="D67" s="25"/>
      <c r="E67" s="170" t="s">
        <v>189</v>
      </c>
      <c r="F67" s="171" t="s">
        <v>584</v>
      </c>
      <c r="G67" s="20"/>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172" t="s">
        <v>190</v>
      </c>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192</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7" t="s">
        <v>585</v>
      </c>
      <c r="B1" s="18" t="s">
        <v>586</v>
      </c>
      <c r="C1" s="18" t="s">
        <v>78</v>
      </c>
      <c r="D1" s="18" t="s">
        <v>587</v>
      </c>
      <c r="E1" s="18" t="s">
        <v>197</v>
      </c>
      <c r="F1" s="18" t="s">
        <v>81</v>
      </c>
      <c r="G1" s="19" t="s">
        <v>588</v>
      </c>
      <c r="H1" s="20"/>
      <c r="I1" s="20"/>
      <c r="J1" s="20"/>
      <c r="K1" s="21" t="s">
        <v>589</v>
      </c>
      <c r="L1" s="22"/>
      <c r="M1" s="20"/>
      <c r="N1" s="23"/>
      <c r="O1" s="20"/>
      <c r="P1" s="20"/>
      <c r="Q1" s="20"/>
      <c r="R1" s="20"/>
      <c r="S1" s="20"/>
      <c r="T1" s="20"/>
      <c r="U1" s="20"/>
      <c r="V1" s="20"/>
      <c r="W1" s="20"/>
      <c r="X1" s="20"/>
      <c r="Y1" s="20"/>
      <c r="Z1" s="20"/>
    </row>
    <row r="2" ht="12.75" customHeight="1">
      <c r="A2" s="24" t="s">
        <v>590</v>
      </c>
      <c r="B2" s="25"/>
      <c r="C2" s="25"/>
      <c r="D2" s="25"/>
      <c r="E2" s="26"/>
      <c r="F2" s="26"/>
      <c r="G2" s="25" t="s">
        <v>591</v>
      </c>
      <c r="H2" s="27"/>
      <c r="I2" s="27"/>
      <c r="J2" s="27"/>
      <c r="K2" s="26"/>
      <c r="L2" s="28"/>
      <c r="M2" s="20"/>
      <c r="N2" s="20"/>
      <c r="O2" s="20"/>
      <c r="P2" s="20"/>
      <c r="Q2" s="20"/>
      <c r="R2" s="20"/>
      <c r="S2" s="20"/>
      <c r="T2" s="20"/>
      <c r="U2" s="20"/>
      <c r="V2" s="20"/>
      <c r="W2" s="20"/>
      <c r="X2" s="20"/>
      <c r="Y2" s="20"/>
      <c r="Z2" s="20"/>
    </row>
    <row r="3" ht="12.75" customHeight="1">
      <c r="A3" s="29" t="s">
        <v>592</v>
      </c>
      <c r="B3" s="30" t="s">
        <v>593</v>
      </c>
      <c r="C3" s="31" t="s">
        <v>594</v>
      </c>
      <c r="D3" s="30" t="s">
        <v>209</v>
      </c>
      <c r="E3" s="29" t="s">
        <v>90</v>
      </c>
      <c r="F3" s="32"/>
      <c r="G3" s="29" t="s">
        <v>595</v>
      </c>
      <c r="H3" s="30" t="s">
        <v>596</v>
      </c>
      <c r="I3" s="30" t="s">
        <v>534</v>
      </c>
      <c r="J3" s="30" t="s">
        <v>209</v>
      </c>
      <c r="K3" s="29" t="s">
        <v>90</v>
      </c>
      <c r="L3" s="32"/>
      <c r="M3" s="20"/>
      <c r="N3" s="20"/>
      <c r="O3" s="20"/>
      <c r="P3" s="20"/>
      <c r="Q3" s="20"/>
      <c r="R3" s="20"/>
      <c r="S3" s="20"/>
      <c r="T3" s="20"/>
      <c r="U3" s="20"/>
      <c r="V3" s="20"/>
      <c r="W3" s="20"/>
      <c r="X3" s="20"/>
      <c r="Y3" s="20"/>
      <c r="Z3" s="20"/>
    </row>
    <row r="4" ht="12.75" customHeight="1">
      <c r="A4" s="33" t="s">
        <v>96</v>
      </c>
      <c r="B4" s="29" t="s">
        <v>97</v>
      </c>
      <c r="C4" s="29" t="s">
        <v>98</v>
      </c>
      <c r="D4" s="29"/>
      <c r="E4" s="29" t="s">
        <v>99</v>
      </c>
      <c r="F4" s="34" t="s">
        <v>100</v>
      </c>
      <c r="G4" s="33" t="s">
        <v>96</v>
      </c>
      <c r="H4" s="30" t="s">
        <v>97</v>
      </c>
      <c r="I4" s="30" t="s">
        <v>98</v>
      </c>
      <c r="J4" s="30"/>
      <c r="K4" s="29" t="s">
        <v>99</v>
      </c>
      <c r="L4" s="34" t="s">
        <v>100</v>
      </c>
      <c r="M4" s="20"/>
      <c r="N4" s="20"/>
      <c r="O4" s="20"/>
      <c r="P4" s="20"/>
      <c r="Q4" s="20"/>
      <c r="R4" s="20"/>
      <c r="S4" s="20"/>
      <c r="T4" s="20"/>
      <c r="U4" s="20"/>
      <c r="V4" s="20"/>
      <c r="W4" s="20"/>
      <c r="X4" s="20"/>
      <c r="Y4" s="20"/>
      <c r="Z4" s="20"/>
    </row>
    <row r="5" ht="12.75" customHeight="1">
      <c r="A5" s="35" t="s">
        <v>101</v>
      </c>
      <c r="B5" s="36">
        <v>75.0</v>
      </c>
      <c r="C5" s="37"/>
      <c r="D5" s="38"/>
      <c r="E5" s="39">
        <v>75.0</v>
      </c>
      <c r="F5" s="40">
        <v>75.0</v>
      </c>
      <c r="G5" s="41" t="s">
        <v>101</v>
      </c>
      <c r="H5" s="42">
        <v>75.0</v>
      </c>
      <c r="I5" s="43"/>
      <c r="J5" s="41"/>
      <c r="K5" s="177">
        <v>75.0</v>
      </c>
      <c r="L5" s="178">
        <v>75.0</v>
      </c>
      <c r="M5" s="20"/>
      <c r="N5" s="20"/>
      <c r="O5" s="20"/>
      <c r="P5" s="20"/>
      <c r="Q5" s="20"/>
      <c r="R5" s="20"/>
      <c r="S5" s="20"/>
      <c r="T5" s="20"/>
      <c r="U5" s="20"/>
      <c r="V5" s="20"/>
      <c r="W5" s="20"/>
      <c r="X5" s="20"/>
      <c r="Y5" s="20"/>
      <c r="Z5" s="20"/>
    </row>
    <row r="6" ht="12.75" customHeight="1">
      <c r="A6" s="35" t="s">
        <v>102</v>
      </c>
      <c r="B6" s="36">
        <v>0.0</v>
      </c>
      <c r="C6" s="37"/>
      <c r="D6" s="38"/>
      <c r="E6" s="36">
        <v>0.0</v>
      </c>
      <c r="F6" s="45">
        <v>0.0</v>
      </c>
      <c r="G6" s="41" t="s">
        <v>102</v>
      </c>
      <c r="H6" s="42">
        <v>0.0</v>
      </c>
      <c r="I6" s="43"/>
      <c r="J6" s="41"/>
      <c r="K6" s="42">
        <v>0.0</v>
      </c>
      <c r="L6" s="44">
        <v>0.0</v>
      </c>
      <c r="M6" s="20"/>
      <c r="N6" s="20"/>
      <c r="O6" s="20"/>
      <c r="P6" s="20"/>
      <c r="Q6" s="20"/>
      <c r="R6" s="20"/>
      <c r="S6" s="20"/>
      <c r="T6" s="20"/>
      <c r="U6" s="20"/>
      <c r="V6" s="20"/>
      <c r="W6" s="20"/>
      <c r="X6" s="20"/>
      <c r="Y6" s="20"/>
      <c r="Z6" s="20"/>
    </row>
    <row r="7" ht="12.75" customHeight="1">
      <c r="A7" s="35" t="s">
        <v>103</v>
      </c>
      <c r="B7" s="36">
        <v>80.0</v>
      </c>
      <c r="C7" s="37"/>
      <c r="D7" s="38"/>
      <c r="E7" s="39">
        <v>80.0</v>
      </c>
      <c r="F7" s="40">
        <v>80.0</v>
      </c>
      <c r="G7" s="41" t="s">
        <v>103</v>
      </c>
      <c r="H7" s="42">
        <v>80.0</v>
      </c>
      <c r="I7" s="43"/>
      <c r="J7" s="41"/>
      <c r="K7" s="177">
        <v>80.0</v>
      </c>
      <c r="L7" s="178">
        <v>80.0</v>
      </c>
      <c r="M7" s="20"/>
      <c r="N7" s="20"/>
      <c r="O7" s="20"/>
      <c r="P7" s="20"/>
      <c r="Q7" s="20"/>
      <c r="R7" s="20"/>
      <c r="S7" s="20"/>
      <c r="T7" s="20"/>
      <c r="U7" s="20"/>
      <c r="V7" s="20"/>
      <c r="W7" s="20"/>
      <c r="X7" s="20"/>
      <c r="Y7" s="20"/>
      <c r="Z7" s="20"/>
    </row>
    <row r="8" ht="12.75" customHeight="1">
      <c r="A8" s="35" t="s">
        <v>104</v>
      </c>
      <c r="B8" s="36">
        <v>15.0</v>
      </c>
      <c r="C8" s="37"/>
      <c r="D8" s="38"/>
      <c r="E8" s="39">
        <v>15.0</v>
      </c>
      <c r="F8" s="40">
        <v>15.0</v>
      </c>
      <c r="G8" s="41" t="s">
        <v>104</v>
      </c>
      <c r="H8" s="42">
        <v>20.0</v>
      </c>
      <c r="I8" s="43"/>
      <c r="J8" s="41"/>
      <c r="K8" s="177">
        <v>20.0</v>
      </c>
      <c r="L8" s="178">
        <v>20.0</v>
      </c>
      <c r="M8" s="20"/>
      <c r="N8" s="20"/>
      <c r="O8" s="20"/>
      <c r="P8" s="20"/>
      <c r="Q8" s="20"/>
      <c r="R8" s="20"/>
      <c r="S8" s="20"/>
      <c r="T8" s="20"/>
      <c r="U8" s="20"/>
      <c r="V8" s="20"/>
      <c r="W8" s="20"/>
      <c r="X8" s="20"/>
      <c r="Y8" s="20"/>
      <c r="Z8" s="20"/>
    </row>
    <row r="9" ht="12.75" customHeight="1">
      <c r="A9" s="38" t="s">
        <v>105</v>
      </c>
      <c r="B9" s="36">
        <v>0.0</v>
      </c>
      <c r="C9" s="37" t="s">
        <v>106</v>
      </c>
      <c r="D9" s="38"/>
      <c r="E9" s="46"/>
      <c r="F9" s="47"/>
      <c r="G9" s="41" t="s">
        <v>105</v>
      </c>
      <c r="H9" s="48">
        <v>0.0</v>
      </c>
      <c r="I9" s="49" t="s">
        <v>211</v>
      </c>
      <c r="J9" s="41"/>
      <c r="K9" s="50"/>
      <c r="L9" s="51"/>
      <c r="M9" s="20"/>
      <c r="N9" s="20"/>
      <c r="O9" s="20"/>
      <c r="P9" s="20"/>
      <c r="Q9" s="20"/>
      <c r="R9" s="20"/>
      <c r="S9" s="20"/>
      <c r="T9" s="20"/>
      <c r="U9" s="20"/>
      <c r="V9" s="20"/>
      <c r="W9" s="20"/>
      <c r="X9" s="20"/>
      <c r="Y9" s="20"/>
      <c r="Z9" s="20"/>
    </row>
    <row r="10" ht="12.75" customHeight="1">
      <c r="A10" s="52" t="s">
        <v>107</v>
      </c>
      <c r="B10" s="36"/>
      <c r="C10" s="37"/>
      <c r="D10" s="38"/>
      <c r="E10" s="36">
        <v>0.0</v>
      </c>
      <c r="F10" s="45">
        <v>0.0</v>
      </c>
      <c r="G10" s="53" t="s">
        <v>107</v>
      </c>
      <c r="H10" s="42"/>
      <c r="I10" s="43"/>
      <c r="J10" s="41"/>
      <c r="K10" s="42">
        <v>0.0</v>
      </c>
      <c r="L10" s="44">
        <v>0.0</v>
      </c>
      <c r="M10" s="20"/>
      <c r="N10" s="20"/>
      <c r="O10" s="20"/>
      <c r="P10" s="20"/>
      <c r="Q10" s="20"/>
      <c r="R10" s="20"/>
      <c r="S10" s="20"/>
      <c r="T10" s="20"/>
      <c r="U10" s="20"/>
      <c r="V10" s="20"/>
      <c r="W10" s="20"/>
      <c r="X10" s="20"/>
      <c r="Y10" s="20"/>
      <c r="Z10" s="20"/>
    </row>
    <row r="11" ht="12.75" customHeight="1">
      <c r="A11" s="52" t="s">
        <v>108</v>
      </c>
      <c r="B11" s="36"/>
      <c r="C11" s="37"/>
      <c r="D11" s="38"/>
      <c r="E11" s="36">
        <v>0.0</v>
      </c>
      <c r="F11" s="45">
        <v>0.0</v>
      </c>
      <c r="G11" s="53" t="s">
        <v>108</v>
      </c>
      <c r="H11" s="42"/>
      <c r="I11" s="43"/>
      <c r="J11" s="41"/>
      <c r="K11" s="42">
        <v>0.0</v>
      </c>
      <c r="L11" s="44">
        <v>0.0</v>
      </c>
      <c r="M11" s="20"/>
      <c r="N11" s="20"/>
      <c r="O11" s="20"/>
      <c r="P11" s="20"/>
      <c r="Q11" s="20"/>
      <c r="R11" s="20"/>
      <c r="S11" s="20"/>
      <c r="T11" s="20"/>
      <c r="U11" s="20"/>
      <c r="V11" s="20"/>
      <c r="W11" s="20"/>
      <c r="X11" s="20"/>
      <c r="Y11" s="20"/>
      <c r="Z11" s="20"/>
    </row>
    <row r="12" ht="12.75" customHeight="1">
      <c r="A12" s="52" t="s">
        <v>109</v>
      </c>
      <c r="B12" s="36" t="s">
        <v>110</v>
      </c>
      <c r="C12" s="37"/>
      <c r="D12" s="38"/>
      <c r="E12" s="36"/>
      <c r="F12" s="45"/>
      <c r="G12" s="53" t="s">
        <v>109</v>
      </c>
      <c r="H12" s="42"/>
      <c r="I12" s="43"/>
      <c r="J12" s="41"/>
      <c r="K12" s="42">
        <v>0.0</v>
      </c>
      <c r="L12" s="44">
        <v>0.0</v>
      </c>
      <c r="M12" s="20"/>
      <c r="N12" s="20"/>
      <c r="O12" s="20"/>
      <c r="P12" s="20"/>
      <c r="Q12" s="20"/>
      <c r="R12" s="20"/>
      <c r="S12" s="20"/>
      <c r="T12" s="20"/>
      <c r="U12" s="20"/>
      <c r="V12" s="20"/>
      <c r="W12" s="20"/>
      <c r="X12" s="20"/>
      <c r="Y12" s="20"/>
      <c r="Z12" s="20"/>
    </row>
    <row r="13" ht="12.75" customHeight="1">
      <c r="A13" s="52" t="s">
        <v>111</v>
      </c>
      <c r="B13" s="36"/>
      <c r="C13" s="37"/>
      <c r="D13" s="38"/>
      <c r="E13" s="36"/>
      <c r="F13" s="45"/>
      <c r="G13" s="53" t="s">
        <v>111</v>
      </c>
      <c r="H13" s="42"/>
      <c r="I13" s="43"/>
      <c r="J13" s="41"/>
      <c r="K13" s="42">
        <v>0.0</v>
      </c>
      <c r="L13" s="44">
        <v>0.0</v>
      </c>
      <c r="M13" s="20"/>
      <c r="N13" s="20"/>
      <c r="O13" s="20"/>
      <c r="P13" s="20"/>
      <c r="Q13" s="20"/>
      <c r="R13" s="20"/>
      <c r="S13" s="20"/>
      <c r="T13" s="20"/>
      <c r="U13" s="20"/>
      <c r="V13" s="20"/>
      <c r="W13" s="20"/>
      <c r="X13" s="20"/>
      <c r="Y13" s="20"/>
      <c r="Z13" s="20"/>
    </row>
    <row r="14" ht="12.75" customHeight="1">
      <c r="A14" s="52" t="s">
        <v>112</v>
      </c>
      <c r="B14" s="36"/>
      <c r="C14" s="37"/>
      <c r="D14" s="38"/>
      <c r="E14" s="36"/>
      <c r="F14" s="45"/>
      <c r="G14" s="53" t="s">
        <v>112</v>
      </c>
      <c r="H14" s="42"/>
      <c r="I14" s="43"/>
      <c r="J14" s="41"/>
      <c r="K14" s="42">
        <v>0.0</v>
      </c>
      <c r="L14" s="44">
        <v>0.0</v>
      </c>
      <c r="M14" s="20"/>
      <c r="N14" s="20"/>
      <c r="O14" s="20"/>
      <c r="P14" s="20"/>
      <c r="Q14" s="20"/>
      <c r="R14" s="20"/>
      <c r="S14" s="20"/>
      <c r="T14" s="20"/>
      <c r="U14" s="20"/>
      <c r="V14" s="20"/>
      <c r="W14" s="20"/>
      <c r="X14" s="20"/>
      <c r="Y14" s="20"/>
      <c r="Z14" s="20"/>
    </row>
    <row r="15" ht="12.75" customHeight="1">
      <c r="A15" s="52" t="s">
        <v>113</v>
      </c>
      <c r="B15" s="36"/>
      <c r="C15" s="37"/>
      <c r="D15" s="38"/>
      <c r="E15" s="36">
        <v>0.0</v>
      </c>
      <c r="F15" s="45">
        <v>0.0</v>
      </c>
      <c r="G15" s="53" t="s">
        <v>113</v>
      </c>
      <c r="H15" s="42" t="s">
        <v>110</v>
      </c>
      <c r="I15" s="43"/>
      <c r="J15" s="41"/>
      <c r="K15" s="42">
        <v>0.0</v>
      </c>
      <c r="L15" s="44">
        <v>0.0</v>
      </c>
      <c r="M15" s="20"/>
      <c r="N15" s="20"/>
      <c r="O15" s="20"/>
      <c r="P15" s="20"/>
      <c r="Q15" s="20"/>
      <c r="R15" s="20"/>
      <c r="S15" s="20"/>
      <c r="T15" s="20"/>
      <c r="U15" s="20"/>
      <c r="V15" s="20"/>
      <c r="W15" s="20"/>
      <c r="X15" s="20"/>
      <c r="Y15" s="20"/>
      <c r="Z15" s="20"/>
    </row>
    <row r="16" ht="26.25" customHeight="1">
      <c r="A16" s="54" t="s">
        <v>114</v>
      </c>
      <c r="B16" s="55"/>
      <c r="C16" s="54"/>
      <c r="D16" s="38"/>
      <c r="E16" s="46"/>
      <c r="F16" s="47"/>
      <c r="G16" s="41" t="s">
        <v>114</v>
      </c>
      <c r="H16" s="48"/>
      <c r="I16" s="56"/>
      <c r="J16" s="41"/>
      <c r="K16" s="50"/>
      <c r="L16" s="51"/>
      <c r="M16" s="20"/>
      <c r="N16" s="20"/>
      <c r="O16" s="20"/>
      <c r="P16" s="20"/>
      <c r="Q16" s="20"/>
      <c r="R16" s="20"/>
      <c r="S16" s="20"/>
      <c r="T16" s="20"/>
      <c r="U16" s="20"/>
      <c r="V16" s="20"/>
      <c r="W16" s="20"/>
      <c r="X16" s="20"/>
      <c r="Y16" s="20"/>
      <c r="Z16" s="20"/>
    </row>
    <row r="17" ht="12.75" customHeight="1">
      <c r="A17" s="38" t="s">
        <v>115</v>
      </c>
      <c r="B17" s="36">
        <v>0.0</v>
      </c>
      <c r="C17" s="37"/>
      <c r="D17" s="38"/>
      <c r="E17" s="36">
        <v>0.0</v>
      </c>
      <c r="F17" s="45">
        <v>0.0</v>
      </c>
      <c r="G17" s="41" t="s">
        <v>115</v>
      </c>
      <c r="H17" s="42"/>
      <c r="I17" s="43"/>
      <c r="J17" s="41"/>
      <c r="K17" s="42">
        <v>0.0</v>
      </c>
      <c r="L17" s="44">
        <v>0.0</v>
      </c>
      <c r="M17" s="20"/>
      <c r="N17" s="20"/>
      <c r="O17" s="20"/>
      <c r="P17" s="20"/>
      <c r="Q17" s="20"/>
      <c r="R17" s="20"/>
      <c r="S17" s="20"/>
      <c r="T17" s="20"/>
      <c r="U17" s="20"/>
      <c r="V17" s="20"/>
      <c r="W17" s="20"/>
      <c r="X17" s="20"/>
      <c r="Y17" s="20"/>
      <c r="Z17" s="20"/>
    </row>
    <row r="18" ht="12.75" customHeight="1">
      <c r="A18" s="38" t="s">
        <v>115</v>
      </c>
      <c r="B18" s="36"/>
      <c r="C18" s="37"/>
      <c r="D18" s="38"/>
      <c r="E18" s="36">
        <v>0.0</v>
      </c>
      <c r="F18" s="45">
        <v>0.0</v>
      </c>
      <c r="G18" s="41" t="s">
        <v>115</v>
      </c>
      <c r="H18" s="42"/>
      <c r="I18" s="43"/>
      <c r="J18" s="41"/>
      <c r="K18" s="42">
        <v>0.0</v>
      </c>
      <c r="L18" s="44">
        <v>0.0</v>
      </c>
      <c r="M18" s="20"/>
      <c r="N18" s="20"/>
      <c r="O18" s="20"/>
      <c r="P18" s="20"/>
      <c r="Q18" s="20"/>
      <c r="R18" s="20"/>
      <c r="S18" s="20"/>
      <c r="T18" s="20"/>
      <c r="U18" s="20"/>
      <c r="V18" s="20"/>
      <c r="W18" s="20"/>
      <c r="X18" s="20"/>
      <c r="Y18" s="20"/>
      <c r="Z18" s="20"/>
    </row>
    <row r="19" ht="12.75" customHeight="1">
      <c r="A19" s="57" t="s">
        <v>116</v>
      </c>
      <c r="B19" s="58"/>
      <c r="C19" s="59"/>
      <c r="D19" s="57"/>
      <c r="E19" s="46"/>
      <c r="F19" s="47"/>
      <c r="G19" s="60" t="s">
        <v>116</v>
      </c>
      <c r="H19" s="50"/>
      <c r="I19" s="49"/>
      <c r="J19" s="60"/>
      <c r="K19" s="50"/>
      <c r="L19" s="51"/>
      <c r="M19" s="20"/>
      <c r="N19" s="20"/>
      <c r="O19" s="20"/>
      <c r="P19" s="20"/>
      <c r="Q19" s="20"/>
      <c r="R19" s="20"/>
      <c r="S19" s="20"/>
      <c r="T19" s="20"/>
      <c r="U19" s="20"/>
      <c r="V19" s="20"/>
      <c r="W19" s="20"/>
      <c r="X19" s="20"/>
      <c r="Y19" s="20"/>
      <c r="Z19" s="20"/>
    </row>
    <row r="20" ht="12.75" customHeight="1">
      <c r="A20" s="38" t="s">
        <v>117</v>
      </c>
      <c r="B20" s="55">
        <f>SUM(B5:B18)</f>
        <v>170</v>
      </c>
      <c r="C20" s="55"/>
      <c r="D20" s="38"/>
      <c r="E20" s="55">
        <f t="shared" ref="E20:F20" si="1">SUM(E5,E6,E7,E8,E10,E11,E15,E17,E18)</f>
        <v>170</v>
      </c>
      <c r="F20" s="61">
        <f t="shared" si="1"/>
        <v>170</v>
      </c>
      <c r="G20" s="41" t="s">
        <v>117</v>
      </c>
      <c r="H20" s="48">
        <f>SUM(H5:H18)</f>
        <v>175</v>
      </c>
      <c r="I20" s="56"/>
      <c r="J20" s="41"/>
      <c r="K20" s="48">
        <f t="shared" ref="K20:L20" si="2">SUM(K5:K19)</f>
        <v>175</v>
      </c>
      <c r="L20" s="62">
        <f t="shared" si="2"/>
        <v>175</v>
      </c>
      <c r="M20" s="20"/>
      <c r="N20" s="20"/>
      <c r="O20" s="20"/>
      <c r="P20" s="20"/>
      <c r="Q20" s="20"/>
      <c r="R20" s="20"/>
      <c r="S20" s="20"/>
      <c r="T20" s="20"/>
      <c r="U20" s="20"/>
      <c r="V20" s="20"/>
      <c r="W20" s="20"/>
      <c r="X20" s="20"/>
      <c r="Y20" s="20"/>
      <c r="Z20" s="20"/>
    </row>
    <row r="21" ht="12.75" customHeight="1">
      <c r="A21" s="63" t="s">
        <v>118</v>
      </c>
      <c r="B21" s="27"/>
      <c r="C21" s="64"/>
      <c r="D21" s="27"/>
      <c r="E21" s="65"/>
      <c r="F21" s="66"/>
      <c r="G21" s="27" t="s">
        <v>119</v>
      </c>
      <c r="H21" s="27"/>
      <c r="I21" s="64"/>
      <c r="J21" s="27" t="s">
        <v>94</v>
      </c>
      <c r="K21" s="27" t="s">
        <v>120</v>
      </c>
      <c r="L21" s="67" t="s">
        <v>121</v>
      </c>
      <c r="M21" s="20"/>
      <c r="N21" s="20"/>
      <c r="O21" s="20"/>
      <c r="P21" s="20"/>
      <c r="Q21" s="20"/>
      <c r="R21" s="20"/>
      <c r="S21" s="20"/>
      <c r="T21" s="20"/>
      <c r="U21" s="20"/>
      <c r="V21" s="20"/>
      <c r="W21" s="20"/>
      <c r="X21" s="20"/>
      <c r="Y21" s="20"/>
      <c r="Z21" s="20"/>
    </row>
    <row r="22" ht="12.75" customHeight="1">
      <c r="A22" s="30"/>
      <c r="B22" s="30"/>
      <c r="C22" s="68"/>
      <c r="D22" s="30"/>
      <c r="E22" s="69"/>
      <c r="F22" s="70"/>
      <c r="G22" s="29" t="s">
        <v>122</v>
      </c>
      <c r="H22" s="29"/>
      <c r="I22" s="71"/>
      <c r="J22" s="29"/>
      <c r="K22" s="29" t="s">
        <v>93</v>
      </c>
      <c r="L22" s="34" t="s">
        <v>92</v>
      </c>
      <c r="M22" s="20"/>
      <c r="N22" s="20"/>
      <c r="O22" s="20"/>
      <c r="P22" s="20"/>
      <c r="Q22" s="20"/>
      <c r="R22" s="20"/>
      <c r="S22" s="20"/>
      <c r="T22" s="20"/>
      <c r="U22" s="20"/>
      <c r="V22" s="20"/>
      <c r="W22" s="20"/>
      <c r="X22" s="20"/>
      <c r="Y22" s="20"/>
      <c r="Z22" s="20"/>
    </row>
    <row r="23" ht="12.75" customHeight="1">
      <c r="A23" s="72"/>
      <c r="B23" s="30" t="s">
        <v>97</v>
      </c>
      <c r="C23" s="68" t="s">
        <v>98</v>
      </c>
      <c r="D23" s="30"/>
      <c r="E23" s="29" t="s">
        <v>99</v>
      </c>
      <c r="F23" s="34" t="s">
        <v>100</v>
      </c>
      <c r="G23" s="73" t="s">
        <v>123</v>
      </c>
      <c r="H23" s="29" t="s">
        <v>97</v>
      </c>
      <c r="I23" s="71" t="s">
        <v>98</v>
      </c>
      <c r="J23" s="29"/>
      <c r="K23" s="29" t="s">
        <v>99</v>
      </c>
      <c r="L23" s="34" t="s">
        <v>100</v>
      </c>
      <c r="M23" s="20"/>
      <c r="N23" s="20"/>
      <c r="O23" s="20"/>
      <c r="P23" s="20"/>
      <c r="Q23" s="20"/>
      <c r="R23" s="20"/>
      <c r="S23" s="20"/>
      <c r="T23" s="20"/>
      <c r="U23" s="20"/>
      <c r="V23" s="20"/>
      <c r="W23" s="20"/>
      <c r="X23" s="20"/>
      <c r="Y23" s="20"/>
      <c r="Z23" s="20"/>
    </row>
    <row r="24" ht="12.75" customHeight="1">
      <c r="A24" s="74" t="s">
        <v>124</v>
      </c>
      <c r="B24" s="83"/>
      <c r="C24" s="76"/>
      <c r="D24" s="74"/>
      <c r="E24" s="83">
        <v>0.0</v>
      </c>
      <c r="F24" s="84">
        <v>0.0</v>
      </c>
      <c r="G24" s="78" t="s">
        <v>126</v>
      </c>
      <c r="H24" s="79">
        <v>0.0</v>
      </c>
      <c r="I24" s="80"/>
      <c r="J24" s="81"/>
      <c r="K24" s="79">
        <v>0.0</v>
      </c>
      <c r="L24" s="82">
        <v>0.0</v>
      </c>
      <c r="M24" s="20"/>
      <c r="N24" s="20"/>
      <c r="O24" s="20"/>
      <c r="P24" s="20"/>
      <c r="Q24" s="20"/>
      <c r="R24" s="20"/>
      <c r="S24" s="20"/>
      <c r="T24" s="20"/>
      <c r="U24" s="20"/>
      <c r="V24" s="20"/>
      <c r="W24" s="20"/>
      <c r="X24" s="20"/>
      <c r="Y24" s="20"/>
      <c r="Z24" s="20"/>
    </row>
    <row r="25" ht="12.75" customHeight="1">
      <c r="A25" s="74" t="s">
        <v>127</v>
      </c>
      <c r="B25" s="83"/>
      <c r="C25" s="76"/>
      <c r="D25" s="74"/>
      <c r="E25" s="83">
        <v>0.0</v>
      </c>
      <c r="F25" s="84">
        <v>0.0</v>
      </c>
      <c r="G25" s="78" t="s">
        <v>128</v>
      </c>
      <c r="H25" s="79">
        <v>0.0</v>
      </c>
      <c r="I25" s="80"/>
      <c r="J25" s="81"/>
      <c r="K25" s="79">
        <v>0.0</v>
      </c>
      <c r="L25" s="82">
        <v>0.0</v>
      </c>
      <c r="M25" s="20"/>
      <c r="N25" s="20"/>
      <c r="O25" s="20"/>
      <c r="P25" s="20"/>
      <c r="Q25" s="20"/>
      <c r="R25" s="20"/>
      <c r="S25" s="20"/>
      <c r="T25" s="20"/>
      <c r="U25" s="20"/>
      <c r="V25" s="20"/>
      <c r="W25" s="20"/>
      <c r="X25" s="20"/>
      <c r="Y25" s="20"/>
      <c r="Z25" s="20"/>
    </row>
    <row r="26" ht="12.75" customHeight="1">
      <c r="A26" s="74" t="s">
        <v>129</v>
      </c>
      <c r="B26" s="83"/>
      <c r="C26" s="76"/>
      <c r="D26" s="74"/>
      <c r="E26" s="83">
        <v>0.0</v>
      </c>
      <c r="F26" s="84">
        <v>0.0</v>
      </c>
      <c r="G26" s="78" t="s">
        <v>130</v>
      </c>
      <c r="H26" s="79">
        <v>0.0</v>
      </c>
      <c r="I26" s="80"/>
      <c r="J26" s="81"/>
      <c r="K26" s="79">
        <v>0.0</v>
      </c>
      <c r="L26" s="82">
        <v>0.0</v>
      </c>
      <c r="M26" s="20"/>
      <c r="N26" s="20"/>
      <c r="O26" s="20"/>
      <c r="P26" s="20"/>
      <c r="Q26" s="20"/>
      <c r="R26" s="20"/>
      <c r="S26" s="20"/>
      <c r="T26" s="20"/>
      <c r="U26" s="20"/>
      <c r="V26" s="20"/>
      <c r="W26" s="20"/>
      <c r="X26" s="20"/>
      <c r="Y26" s="20"/>
      <c r="Z26" s="20"/>
    </row>
    <row r="27" ht="12.75" customHeight="1">
      <c r="A27" s="74" t="s">
        <v>131</v>
      </c>
      <c r="B27" s="86"/>
      <c r="C27" s="76"/>
      <c r="D27" s="74"/>
      <c r="E27" s="86">
        <v>0.0</v>
      </c>
      <c r="F27" s="84">
        <v>0.0</v>
      </c>
      <c r="G27" s="81" t="s">
        <v>133</v>
      </c>
      <c r="H27" s="79">
        <v>0.0</v>
      </c>
      <c r="I27" s="80"/>
      <c r="J27" s="81"/>
      <c r="K27" s="79">
        <v>0.0</v>
      </c>
      <c r="L27" s="82">
        <v>0.0</v>
      </c>
      <c r="M27" s="20"/>
      <c r="N27" s="20"/>
      <c r="O27" s="20"/>
      <c r="P27" s="20"/>
      <c r="Q27" s="20"/>
      <c r="R27" s="20"/>
      <c r="S27" s="20"/>
      <c r="T27" s="20"/>
      <c r="U27" s="20"/>
      <c r="V27" s="20"/>
      <c r="W27" s="20"/>
      <c r="X27" s="20"/>
      <c r="Y27" s="20"/>
      <c r="Z27" s="20"/>
    </row>
    <row r="28" ht="12.75" customHeight="1">
      <c r="A28" s="74" t="s">
        <v>134</v>
      </c>
      <c r="B28" s="86"/>
      <c r="C28" s="76"/>
      <c r="D28" s="74"/>
      <c r="E28" s="86">
        <v>0.0</v>
      </c>
      <c r="F28" s="84">
        <v>0.0</v>
      </c>
      <c r="G28" s="78" t="s">
        <v>135</v>
      </c>
      <c r="H28" s="87"/>
      <c r="I28" s="88"/>
      <c r="J28" s="81"/>
      <c r="K28" s="89"/>
      <c r="L28" s="90"/>
      <c r="M28" s="20"/>
      <c r="N28" s="20"/>
      <c r="O28" s="20"/>
      <c r="P28" s="20"/>
      <c r="Q28" s="20"/>
      <c r="R28" s="20"/>
      <c r="S28" s="20"/>
      <c r="T28" s="20"/>
      <c r="U28" s="20"/>
      <c r="V28" s="20"/>
      <c r="W28" s="20"/>
      <c r="X28" s="20"/>
      <c r="Y28" s="20"/>
      <c r="Z28" s="20"/>
    </row>
    <row r="29" ht="12.75" customHeight="1">
      <c r="A29" s="74"/>
      <c r="B29" s="74"/>
      <c r="C29" s="91"/>
      <c r="D29" s="74"/>
      <c r="E29" s="74"/>
      <c r="F29" s="92"/>
      <c r="G29" s="93" t="s">
        <v>136</v>
      </c>
      <c r="H29" s="89"/>
      <c r="I29" s="94" t="s">
        <v>106</v>
      </c>
      <c r="J29" s="81"/>
      <c r="K29" s="89"/>
      <c r="L29" s="90"/>
      <c r="M29" s="20"/>
      <c r="N29" s="20"/>
      <c r="O29" s="20"/>
      <c r="P29" s="20"/>
      <c r="Q29" s="20"/>
      <c r="R29" s="20"/>
      <c r="S29" s="20"/>
      <c r="T29" s="20"/>
      <c r="U29" s="20"/>
      <c r="V29" s="20"/>
      <c r="W29" s="20"/>
      <c r="X29" s="20"/>
      <c r="Y29" s="20"/>
      <c r="Z29" s="20"/>
    </row>
    <row r="30" ht="12.75" customHeight="1">
      <c r="A30" s="74" t="s">
        <v>137</v>
      </c>
      <c r="B30" s="83"/>
      <c r="C30" s="76"/>
      <c r="D30" s="74"/>
      <c r="E30" s="83">
        <v>0.0</v>
      </c>
      <c r="F30" s="84">
        <v>0.0</v>
      </c>
      <c r="G30" s="95" t="s">
        <v>138</v>
      </c>
      <c r="H30" s="79">
        <v>0.0</v>
      </c>
      <c r="I30" s="80"/>
      <c r="J30" s="81"/>
      <c r="K30" s="79">
        <v>0.0</v>
      </c>
      <c r="L30" s="82">
        <v>0.0</v>
      </c>
      <c r="M30" s="20"/>
      <c r="N30" s="20"/>
      <c r="O30" s="20"/>
      <c r="P30" s="20"/>
      <c r="Q30" s="20"/>
      <c r="R30" s="20"/>
      <c r="S30" s="20"/>
      <c r="T30" s="20"/>
      <c r="U30" s="20"/>
      <c r="V30" s="20"/>
      <c r="W30" s="20"/>
      <c r="X30" s="20"/>
      <c r="Y30" s="20"/>
      <c r="Z30" s="20"/>
    </row>
    <row r="31" ht="27.0" customHeight="1">
      <c r="A31" s="74" t="s">
        <v>139</v>
      </c>
      <c r="B31" s="83"/>
      <c r="C31" s="76"/>
      <c r="D31" s="74"/>
      <c r="E31" s="83">
        <v>0.0</v>
      </c>
      <c r="F31" s="84">
        <v>0.0</v>
      </c>
      <c r="G31" s="88" t="s">
        <v>140</v>
      </c>
      <c r="H31" s="87"/>
      <c r="I31" s="88"/>
      <c r="J31" s="81"/>
      <c r="K31" s="89"/>
      <c r="L31" s="90"/>
      <c r="M31" s="20"/>
      <c r="N31" s="20"/>
      <c r="O31" s="20"/>
      <c r="P31" s="20"/>
      <c r="Q31" s="20"/>
      <c r="R31" s="20"/>
      <c r="S31" s="20"/>
      <c r="T31" s="20"/>
      <c r="U31" s="20"/>
      <c r="V31" s="20"/>
      <c r="W31" s="20"/>
      <c r="X31" s="20"/>
      <c r="Y31" s="20"/>
      <c r="Z31" s="20"/>
    </row>
    <row r="32" ht="12.75" customHeight="1">
      <c r="A32" s="74" t="s">
        <v>141</v>
      </c>
      <c r="B32" s="83"/>
      <c r="C32" s="76"/>
      <c r="D32" s="74"/>
      <c r="E32" s="83">
        <v>0.0</v>
      </c>
      <c r="F32" s="84">
        <v>0.0</v>
      </c>
      <c r="G32" s="81" t="s">
        <v>115</v>
      </c>
      <c r="H32" s="79">
        <v>0.0</v>
      </c>
      <c r="I32" s="80"/>
      <c r="J32" s="81"/>
      <c r="K32" s="79">
        <v>0.0</v>
      </c>
      <c r="L32" s="82">
        <v>0.0</v>
      </c>
      <c r="M32" s="20"/>
      <c r="N32" s="20"/>
      <c r="O32" s="20"/>
      <c r="P32" s="20"/>
      <c r="Q32" s="20"/>
      <c r="R32" s="20"/>
      <c r="S32" s="20"/>
      <c r="T32" s="20"/>
      <c r="U32" s="20"/>
      <c r="V32" s="20"/>
      <c r="W32" s="20"/>
      <c r="X32" s="20"/>
      <c r="Y32" s="20"/>
      <c r="Z32" s="20"/>
    </row>
    <row r="33" ht="12.75" customHeight="1">
      <c r="A33" s="74" t="s">
        <v>142</v>
      </c>
      <c r="B33" s="83"/>
      <c r="C33" s="76"/>
      <c r="D33" s="74"/>
      <c r="E33" s="83">
        <v>0.0</v>
      </c>
      <c r="F33" s="84">
        <v>0.0</v>
      </c>
      <c r="G33" s="96" t="s">
        <v>143</v>
      </c>
      <c r="H33" s="89"/>
      <c r="I33" s="94"/>
      <c r="J33" s="96"/>
      <c r="K33" s="89"/>
      <c r="L33" s="90"/>
      <c r="M33" s="20"/>
      <c r="N33" s="20"/>
      <c r="O33" s="20"/>
      <c r="P33" s="20"/>
      <c r="Q33" s="20"/>
      <c r="R33" s="20"/>
      <c r="S33" s="20"/>
      <c r="T33" s="20"/>
      <c r="U33" s="20"/>
      <c r="V33" s="20"/>
      <c r="W33" s="20"/>
      <c r="X33" s="20"/>
      <c r="Y33" s="20"/>
      <c r="Z33" s="20"/>
    </row>
    <row r="34" ht="12.75" customHeight="1">
      <c r="A34" s="97" t="s">
        <v>144</v>
      </c>
      <c r="B34" s="98"/>
      <c r="C34" s="99"/>
      <c r="D34" s="97"/>
      <c r="E34" s="98"/>
      <c r="F34" s="100"/>
      <c r="G34" s="81" t="s">
        <v>117</v>
      </c>
      <c r="H34" s="87">
        <f>SUM(H24:H32)</f>
        <v>0</v>
      </c>
      <c r="I34" s="88"/>
      <c r="J34" s="81"/>
      <c r="K34" s="87">
        <f t="shared" ref="K34:L34" si="3">SUM(K24,K25,K26,K27,K30,K32)</f>
        <v>0</v>
      </c>
      <c r="L34" s="101">
        <f t="shared" si="3"/>
        <v>0</v>
      </c>
      <c r="M34" s="20"/>
      <c r="N34" s="20"/>
      <c r="O34" s="20"/>
      <c r="P34" s="20"/>
      <c r="Q34" s="20"/>
      <c r="R34" s="20"/>
      <c r="S34" s="20"/>
      <c r="T34" s="20"/>
      <c r="U34" s="20"/>
      <c r="V34" s="20"/>
      <c r="W34" s="20"/>
      <c r="X34" s="20"/>
      <c r="Y34" s="20"/>
      <c r="Z34" s="20"/>
    </row>
    <row r="35" ht="12.75" customHeight="1">
      <c r="A35" s="74" t="s">
        <v>115</v>
      </c>
      <c r="B35" s="83"/>
      <c r="C35" s="76"/>
      <c r="D35" s="74"/>
      <c r="E35" s="83">
        <v>0.0</v>
      </c>
      <c r="F35" s="84">
        <v>0.0</v>
      </c>
      <c r="G35" s="27" t="s">
        <v>145</v>
      </c>
      <c r="H35" s="27"/>
      <c r="I35" s="64"/>
      <c r="J35" s="27"/>
      <c r="K35" s="65"/>
      <c r="L35" s="66"/>
      <c r="M35" s="20"/>
      <c r="N35" s="20"/>
      <c r="O35" s="20"/>
      <c r="P35" s="20"/>
      <c r="Q35" s="20"/>
      <c r="R35" s="20"/>
      <c r="S35" s="20"/>
      <c r="T35" s="20"/>
      <c r="U35" s="20"/>
      <c r="V35" s="20"/>
      <c r="W35" s="20"/>
      <c r="X35" s="20"/>
      <c r="Y35" s="20"/>
      <c r="Z35" s="20"/>
    </row>
    <row r="36" ht="12.75" customHeight="1">
      <c r="A36" s="97" t="s">
        <v>146</v>
      </c>
      <c r="B36" s="97"/>
      <c r="C36" s="102"/>
      <c r="D36" s="97"/>
      <c r="E36" s="98"/>
      <c r="F36" s="100"/>
      <c r="G36" s="30" t="s">
        <v>147</v>
      </c>
      <c r="H36" s="30"/>
      <c r="I36" s="68"/>
      <c r="J36" s="30" t="s">
        <v>94</v>
      </c>
      <c r="K36" s="29"/>
      <c r="L36" s="70"/>
      <c r="M36" s="20"/>
      <c r="N36" s="20"/>
      <c r="O36" s="20"/>
      <c r="P36" s="20"/>
      <c r="Q36" s="20"/>
      <c r="R36" s="20"/>
      <c r="S36" s="20"/>
      <c r="T36" s="20"/>
      <c r="U36" s="20"/>
      <c r="V36" s="20"/>
      <c r="W36" s="20"/>
      <c r="X36" s="20"/>
      <c r="Y36" s="20"/>
      <c r="Z36" s="20"/>
    </row>
    <row r="37" ht="12.75" customHeight="1">
      <c r="A37" s="74" t="s">
        <v>117</v>
      </c>
      <c r="B37" s="103">
        <f>SUM(B24:B35)</f>
        <v>0</v>
      </c>
      <c r="C37" s="104"/>
      <c r="D37" s="74"/>
      <c r="E37" s="103">
        <f t="shared" ref="E37:F37" si="4">SUM(E24:E36)</f>
        <v>0</v>
      </c>
      <c r="F37" s="105">
        <f t="shared" si="4"/>
        <v>0</v>
      </c>
      <c r="G37" s="30" t="s">
        <v>122</v>
      </c>
      <c r="H37" s="30"/>
      <c r="I37" s="68"/>
      <c r="J37" s="30"/>
      <c r="K37" s="29" t="s">
        <v>93</v>
      </c>
      <c r="L37" s="34" t="s">
        <v>92</v>
      </c>
      <c r="M37" s="20"/>
      <c r="N37" s="20"/>
      <c r="O37" s="20"/>
      <c r="P37" s="20"/>
      <c r="Q37" s="20"/>
      <c r="R37" s="20"/>
      <c r="S37" s="20"/>
      <c r="T37" s="20"/>
      <c r="U37" s="20"/>
      <c r="V37" s="20"/>
      <c r="W37" s="20"/>
      <c r="X37" s="20"/>
      <c r="Y37" s="20"/>
      <c r="Z37" s="20"/>
    </row>
    <row r="38" ht="12.75" customHeight="1">
      <c r="A38" s="63" t="s">
        <v>148</v>
      </c>
      <c r="B38" s="27"/>
      <c r="C38" s="64"/>
      <c r="D38" s="27"/>
      <c r="E38" s="27"/>
      <c r="F38" s="67"/>
      <c r="G38" s="72" t="s">
        <v>149</v>
      </c>
      <c r="H38" s="30" t="s">
        <v>97</v>
      </c>
      <c r="I38" s="68" t="s">
        <v>150</v>
      </c>
      <c r="J38" s="30"/>
      <c r="K38" s="29" t="s">
        <v>99</v>
      </c>
      <c r="L38" s="34" t="s">
        <v>100</v>
      </c>
      <c r="M38" s="20"/>
      <c r="N38" s="20"/>
      <c r="O38" s="20"/>
      <c r="P38" s="20"/>
      <c r="Q38" s="20"/>
      <c r="R38" s="20"/>
      <c r="S38" s="20"/>
      <c r="T38" s="20"/>
      <c r="U38" s="20"/>
      <c r="V38" s="20"/>
      <c r="W38" s="20"/>
      <c r="X38" s="20"/>
      <c r="Y38" s="20"/>
      <c r="Z38" s="20"/>
    </row>
    <row r="39" ht="12.75" customHeight="1">
      <c r="A39" s="30" t="s">
        <v>151</v>
      </c>
      <c r="B39" s="30"/>
      <c r="C39" s="68"/>
      <c r="D39" s="30"/>
      <c r="E39" s="30" t="s">
        <v>152</v>
      </c>
      <c r="F39" s="106" t="s">
        <v>153</v>
      </c>
      <c r="G39" s="107" t="s">
        <v>154</v>
      </c>
      <c r="H39" s="108">
        <v>0.0</v>
      </c>
      <c r="I39" s="109"/>
      <c r="J39" s="110"/>
      <c r="K39" s="108">
        <v>0.0</v>
      </c>
      <c r="L39" s="111">
        <v>0.0</v>
      </c>
      <c r="M39" s="20"/>
      <c r="N39" s="20"/>
      <c r="O39" s="20"/>
      <c r="P39" s="20"/>
      <c r="Q39" s="20"/>
      <c r="R39" s="20"/>
      <c r="S39" s="20"/>
      <c r="T39" s="20"/>
      <c r="U39" s="20"/>
      <c r="V39" s="20"/>
      <c r="W39" s="20"/>
      <c r="X39" s="20"/>
      <c r="Y39" s="20"/>
      <c r="Z39" s="20"/>
    </row>
    <row r="40" ht="12.75" customHeight="1">
      <c r="A40" s="30" t="s">
        <v>155</v>
      </c>
      <c r="B40" s="30"/>
      <c r="C40" s="68"/>
      <c r="D40" s="30"/>
      <c r="E40" s="30"/>
      <c r="F40" s="106"/>
      <c r="G40" s="112" t="s">
        <v>156</v>
      </c>
      <c r="H40" s="108">
        <v>0.0</v>
      </c>
      <c r="I40" s="109"/>
      <c r="J40" s="110"/>
      <c r="K40" s="108">
        <v>0.0</v>
      </c>
      <c r="L40" s="111">
        <v>0.0</v>
      </c>
      <c r="M40" s="20"/>
      <c r="N40" s="20"/>
      <c r="O40" s="20"/>
      <c r="P40" s="20"/>
      <c r="Q40" s="20"/>
      <c r="R40" s="20"/>
      <c r="S40" s="20"/>
      <c r="T40" s="20"/>
      <c r="U40" s="20"/>
      <c r="V40" s="20"/>
      <c r="W40" s="20"/>
      <c r="X40" s="20"/>
      <c r="Y40" s="20"/>
      <c r="Z40" s="20"/>
    </row>
    <row r="41" ht="12.75" customHeight="1">
      <c r="A41" s="113" t="s">
        <v>157</v>
      </c>
      <c r="B41" s="30" t="s">
        <v>97</v>
      </c>
      <c r="C41" s="68" t="s">
        <v>150</v>
      </c>
      <c r="D41" s="72"/>
      <c r="E41" s="29" t="s">
        <v>99</v>
      </c>
      <c r="F41" s="34" t="s">
        <v>100</v>
      </c>
      <c r="G41" s="112" t="s">
        <v>158</v>
      </c>
      <c r="H41" s="108">
        <v>0.0</v>
      </c>
      <c r="I41" s="109"/>
      <c r="J41" s="110"/>
      <c r="K41" s="108">
        <v>0.0</v>
      </c>
      <c r="L41" s="111">
        <v>0.0</v>
      </c>
      <c r="M41" s="20"/>
      <c r="N41" s="20"/>
      <c r="O41" s="20"/>
      <c r="P41" s="20"/>
      <c r="Q41" s="20"/>
      <c r="R41" s="20"/>
      <c r="S41" s="20"/>
      <c r="T41" s="20"/>
      <c r="U41" s="20"/>
      <c r="V41" s="20"/>
      <c r="W41" s="20"/>
      <c r="X41" s="20"/>
      <c r="Y41" s="20"/>
      <c r="Z41" s="20"/>
    </row>
    <row r="42" ht="13.5" customHeight="1">
      <c r="A42" s="114" t="s">
        <v>159</v>
      </c>
      <c r="B42" s="115">
        <v>0.0</v>
      </c>
      <c r="C42" s="116"/>
      <c r="D42" s="117"/>
      <c r="E42" s="118"/>
      <c r="F42" s="118"/>
      <c r="G42" s="119" t="s">
        <v>160</v>
      </c>
      <c r="H42" s="108">
        <v>0.0</v>
      </c>
      <c r="I42" s="109"/>
      <c r="J42" s="110"/>
      <c r="K42" s="108">
        <v>0.0</v>
      </c>
      <c r="L42" s="111">
        <v>0.0</v>
      </c>
      <c r="M42" s="20"/>
      <c r="N42" s="20"/>
      <c r="O42" s="20"/>
      <c r="P42" s="20"/>
      <c r="Q42" s="20"/>
      <c r="R42" s="20"/>
      <c r="S42" s="20"/>
      <c r="T42" s="20"/>
      <c r="U42" s="20"/>
      <c r="V42" s="20"/>
      <c r="W42" s="20"/>
      <c r="X42" s="20"/>
      <c r="Y42" s="20"/>
      <c r="Z42" s="20"/>
    </row>
    <row r="43" ht="12.75" customHeight="1">
      <c r="A43" s="114" t="s">
        <v>161</v>
      </c>
      <c r="B43" s="115">
        <v>0.0</v>
      </c>
      <c r="C43" s="116" t="s">
        <v>162</v>
      </c>
      <c r="D43" s="117"/>
      <c r="E43" s="118"/>
      <c r="F43" s="118"/>
      <c r="G43" s="119" t="s">
        <v>163</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164</v>
      </c>
      <c r="B44" s="115">
        <v>0.0</v>
      </c>
      <c r="C44" s="120" t="s">
        <v>165</v>
      </c>
      <c r="D44" s="117"/>
      <c r="E44" s="118"/>
      <c r="F44" s="118"/>
      <c r="G44" s="121" t="s">
        <v>166</v>
      </c>
      <c r="H44" s="108">
        <v>0.0</v>
      </c>
      <c r="I44" s="109"/>
      <c r="J44" s="110"/>
      <c r="K44" s="108">
        <v>0.0</v>
      </c>
      <c r="L44" s="111">
        <v>0.0</v>
      </c>
      <c r="M44" s="20"/>
      <c r="N44" s="20"/>
      <c r="O44" s="20"/>
      <c r="P44" s="20"/>
      <c r="Q44" s="20"/>
      <c r="R44" s="20"/>
      <c r="S44" s="20"/>
      <c r="T44" s="20"/>
      <c r="U44" s="20"/>
      <c r="V44" s="20"/>
      <c r="W44" s="20"/>
      <c r="X44" s="20"/>
      <c r="Y44" s="20"/>
      <c r="Z44" s="20"/>
    </row>
    <row r="45" ht="15.75" customHeight="1">
      <c r="A45" s="114" t="s">
        <v>167</v>
      </c>
      <c r="B45" s="122">
        <v>0.0</v>
      </c>
      <c r="C45" s="120"/>
      <c r="D45" s="117"/>
      <c r="E45" s="122">
        <v>0.0</v>
      </c>
      <c r="F45" s="123">
        <v>0.0</v>
      </c>
      <c r="G45" s="112" t="s">
        <v>117</v>
      </c>
      <c r="H45" s="124">
        <f>SUM(H39:H44)</f>
        <v>0</v>
      </c>
      <c r="I45" s="112"/>
      <c r="J45" s="110"/>
      <c r="K45" s="124">
        <f t="shared" ref="K45:L45" si="5">SUM(K39,K40,K41,K42,K43,K44)</f>
        <v>0</v>
      </c>
      <c r="L45" s="125">
        <f t="shared" si="5"/>
        <v>0</v>
      </c>
      <c r="M45" s="20"/>
      <c r="N45" s="20"/>
      <c r="O45" s="20"/>
      <c r="P45" s="20"/>
      <c r="Q45" s="20"/>
      <c r="R45" s="20"/>
      <c r="S45" s="20"/>
      <c r="T45" s="20"/>
      <c r="U45" s="20"/>
      <c r="V45" s="20"/>
      <c r="W45" s="20"/>
      <c r="X45" s="20"/>
      <c r="Y45" s="20"/>
      <c r="Z45" s="20"/>
    </row>
    <row r="46" ht="15.0" customHeight="1">
      <c r="A46" s="114" t="s">
        <v>168</v>
      </c>
      <c r="B46" s="122">
        <v>0.0</v>
      </c>
      <c r="C46" s="120"/>
      <c r="D46" s="117"/>
      <c r="E46" s="122">
        <v>0.0</v>
      </c>
      <c r="F46" s="123">
        <v>0.0</v>
      </c>
      <c r="G46" s="27" t="s">
        <v>169</v>
      </c>
      <c r="H46" s="27"/>
      <c r="I46" s="64"/>
      <c r="J46" s="27"/>
      <c r="K46" s="65"/>
      <c r="L46" s="66"/>
      <c r="M46" s="20"/>
      <c r="N46" s="20"/>
      <c r="O46" s="20"/>
      <c r="P46" s="20"/>
      <c r="Q46" s="20"/>
      <c r="R46" s="20"/>
      <c r="S46" s="20"/>
      <c r="T46" s="20"/>
      <c r="U46" s="20"/>
      <c r="V46" s="20"/>
      <c r="W46" s="20"/>
      <c r="X46" s="20"/>
      <c r="Y46" s="20"/>
      <c r="Z46" s="20"/>
    </row>
    <row r="47" ht="13.5" customHeight="1">
      <c r="A47" s="114" t="s">
        <v>170</v>
      </c>
      <c r="B47" s="118"/>
      <c r="C47" s="114"/>
      <c r="D47" s="117"/>
      <c r="E47" s="118"/>
      <c r="F47" s="114"/>
      <c r="G47" s="126" t="s">
        <v>171</v>
      </c>
      <c r="H47" s="30"/>
      <c r="I47" s="68"/>
      <c r="J47" s="30"/>
      <c r="K47" s="69"/>
      <c r="L47" s="70"/>
      <c r="M47" s="20"/>
      <c r="N47" s="20"/>
      <c r="O47" s="20"/>
      <c r="P47" s="20"/>
      <c r="Q47" s="20"/>
      <c r="R47" s="20"/>
      <c r="S47" s="20"/>
      <c r="T47" s="20"/>
      <c r="U47" s="20"/>
      <c r="V47" s="20"/>
      <c r="W47" s="20"/>
      <c r="X47" s="20"/>
      <c r="Y47" s="20"/>
      <c r="Z47" s="20"/>
    </row>
    <row r="48" ht="13.5" customHeight="1">
      <c r="A48" s="114" t="s">
        <v>172</v>
      </c>
      <c r="B48" s="118"/>
      <c r="C48" s="114"/>
      <c r="D48" s="117"/>
      <c r="E48" s="118"/>
      <c r="F48" s="114"/>
      <c r="G48" s="127" t="s">
        <v>173</v>
      </c>
      <c r="H48" s="72"/>
      <c r="I48" s="128"/>
      <c r="J48" s="72"/>
      <c r="K48" s="69"/>
      <c r="L48" s="70"/>
      <c r="M48" s="20"/>
      <c r="N48" s="20"/>
      <c r="O48" s="20"/>
      <c r="P48" s="20"/>
      <c r="Q48" s="20"/>
      <c r="R48" s="20"/>
      <c r="S48" s="20"/>
      <c r="T48" s="20"/>
      <c r="U48" s="20"/>
      <c r="V48" s="20"/>
      <c r="W48" s="20"/>
      <c r="X48" s="20"/>
      <c r="Y48" s="20"/>
      <c r="Z48" s="20"/>
    </row>
    <row r="49" ht="12.0" customHeight="1">
      <c r="A49" s="114" t="s">
        <v>174</v>
      </c>
      <c r="B49" s="118"/>
      <c r="C49" s="114"/>
      <c r="D49" s="117"/>
      <c r="E49" s="129"/>
      <c r="F49" s="130"/>
      <c r="G49" s="30" t="s">
        <v>122</v>
      </c>
      <c r="H49" s="30"/>
      <c r="I49" s="68" t="s">
        <v>175</v>
      </c>
      <c r="J49" s="30" t="s">
        <v>94</v>
      </c>
      <c r="K49" s="29" t="s">
        <v>93</v>
      </c>
      <c r="L49" s="34" t="s">
        <v>92</v>
      </c>
      <c r="M49" s="20"/>
      <c r="N49" s="20"/>
      <c r="O49" s="20"/>
      <c r="P49" s="20"/>
      <c r="Q49" s="20"/>
      <c r="R49" s="20"/>
      <c r="S49" s="20"/>
      <c r="T49" s="20"/>
      <c r="U49" s="20"/>
      <c r="V49" s="20"/>
      <c r="W49" s="20"/>
      <c r="X49" s="20"/>
      <c r="Y49" s="20"/>
      <c r="Z49" s="20"/>
    </row>
    <row r="50" ht="12.75" customHeight="1">
      <c r="A50" s="117" t="s">
        <v>117</v>
      </c>
      <c r="B50" s="118">
        <f>SUM(B42:B46)</f>
        <v>0</v>
      </c>
      <c r="C50" s="114"/>
      <c r="D50" s="117"/>
      <c r="E50" s="118">
        <f t="shared" ref="E50:F50" si="6">SUM(E45,E46)</f>
        <v>0</v>
      </c>
      <c r="F50" s="131">
        <f t="shared" si="6"/>
        <v>0</v>
      </c>
      <c r="G50" s="132" t="s">
        <v>176</v>
      </c>
      <c r="H50" s="30" t="s">
        <v>97</v>
      </c>
      <c r="I50" s="68" t="s">
        <v>150</v>
      </c>
      <c r="J50" s="72"/>
      <c r="K50" s="29" t="s">
        <v>99</v>
      </c>
      <c r="L50" s="34" t="s">
        <v>100</v>
      </c>
      <c r="M50" s="20"/>
      <c r="N50" s="20"/>
      <c r="O50" s="20"/>
      <c r="P50" s="20"/>
      <c r="Q50" s="20"/>
      <c r="R50" s="20"/>
      <c r="S50" s="20"/>
      <c r="T50" s="20"/>
      <c r="U50" s="20"/>
      <c r="V50" s="20"/>
      <c r="W50" s="20"/>
      <c r="X50" s="20"/>
      <c r="Y50" s="20"/>
      <c r="Z50" s="20"/>
    </row>
    <row r="51" ht="12.75" customHeight="1">
      <c r="A51" s="63" t="s">
        <v>177</v>
      </c>
      <c r="B51" s="27"/>
      <c r="C51" s="64"/>
      <c r="D51" s="27"/>
      <c r="E51" s="65"/>
      <c r="F51" s="66"/>
      <c r="G51" s="133" t="s">
        <v>178</v>
      </c>
      <c r="H51" s="134">
        <v>0.0</v>
      </c>
      <c r="I51" s="135"/>
      <c r="J51" s="136"/>
      <c r="K51" s="134">
        <v>0.0</v>
      </c>
      <c r="L51" s="137">
        <v>0.0</v>
      </c>
      <c r="M51" s="20"/>
      <c r="N51" s="20"/>
      <c r="O51" s="20"/>
      <c r="P51" s="20"/>
      <c r="Q51" s="20"/>
      <c r="R51" s="20"/>
      <c r="S51" s="20"/>
      <c r="T51" s="20"/>
      <c r="U51" s="20"/>
      <c r="V51" s="20"/>
      <c r="W51" s="20"/>
      <c r="X51" s="20"/>
      <c r="Y51" s="20"/>
      <c r="Z51" s="20"/>
    </row>
    <row r="52" ht="12.75" customHeight="1">
      <c r="A52" s="30" t="s">
        <v>171</v>
      </c>
      <c r="B52" s="30"/>
      <c r="C52" s="68"/>
      <c r="D52" s="30"/>
      <c r="E52" s="69"/>
      <c r="F52" s="70"/>
      <c r="G52" s="133" t="s">
        <v>179</v>
      </c>
      <c r="H52" s="134">
        <v>0.0</v>
      </c>
      <c r="I52" s="135"/>
      <c r="J52" s="136"/>
      <c r="K52" s="134">
        <v>0.0</v>
      </c>
      <c r="L52" s="137">
        <v>0.0</v>
      </c>
      <c r="M52" s="20"/>
      <c r="N52" s="20"/>
      <c r="O52" s="20"/>
      <c r="P52" s="20"/>
      <c r="Q52" s="20"/>
      <c r="R52" s="20"/>
      <c r="S52" s="20"/>
      <c r="T52" s="20"/>
      <c r="U52" s="20"/>
      <c r="V52" s="20"/>
      <c r="W52" s="20"/>
      <c r="X52" s="20"/>
      <c r="Y52" s="20"/>
      <c r="Z52" s="20"/>
    </row>
    <row r="53" ht="12.75" customHeight="1">
      <c r="A53" s="132" t="s">
        <v>173</v>
      </c>
      <c r="B53" s="72"/>
      <c r="C53" s="128"/>
      <c r="D53" s="72"/>
      <c r="E53" s="69"/>
      <c r="F53" s="70"/>
      <c r="G53" s="133" t="s">
        <v>180</v>
      </c>
      <c r="H53" s="134">
        <v>0.0</v>
      </c>
      <c r="I53" s="135"/>
      <c r="J53" s="136"/>
      <c r="K53" s="134">
        <v>0.0</v>
      </c>
      <c r="L53" s="137">
        <v>0.0</v>
      </c>
      <c r="M53" s="20"/>
      <c r="N53" s="20"/>
      <c r="O53" s="20"/>
      <c r="P53" s="20"/>
      <c r="Q53" s="20"/>
      <c r="R53" s="20"/>
      <c r="S53" s="20"/>
      <c r="T53" s="20"/>
      <c r="U53" s="20"/>
      <c r="V53" s="20"/>
      <c r="W53" s="20"/>
      <c r="X53" s="20"/>
      <c r="Y53" s="20"/>
      <c r="Z53" s="20"/>
    </row>
    <row r="54" ht="12.75" customHeight="1">
      <c r="A54" s="30" t="s">
        <v>155</v>
      </c>
      <c r="B54" s="72"/>
      <c r="C54" s="68" t="s">
        <v>175</v>
      </c>
      <c r="D54" s="30" t="s">
        <v>94</v>
      </c>
      <c r="E54" s="29" t="s">
        <v>93</v>
      </c>
      <c r="F54" s="34" t="s">
        <v>92</v>
      </c>
      <c r="G54" s="133" t="s">
        <v>181</v>
      </c>
      <c r="H54" s="134">
        <v>0.0</v>
      </c>
      <c r="I54" s="135"/>
      <c r="J54" s="136"/>
      <c r="K54" s="134">
        <v>0.0</v>
      </c>
      <c r="L54" s="137">
        <v>0.0</v>
      </c>
      <c r="M54" s="20"/>
      <c r="N54" s="20"/>
      <c r="O54" s="20"/>
      <c r="P54" s="20"/>
      <c r="Q54" s="20"/>
      <c r="R54" s="20"/>
      <c r="S54" s="20"/>
      <c r="T54" s="20"/>
      <c r="U54" s="20"/>
      <c r="V54" s="20"/>
      <c r="W54" s="20"/>
      <c r="X54" s="20"/>
      <c r="Y54" s="20"/>
      <c r="Z54" s="20"/>
    </row>
    <row r="55" ht="25.5" customHeight="1">
      <c r="A55" s="132" t="s">
        <v>176</v>
      </c>
      <c r="B55" s="138" t="s">
        <v>97</v>
      </c>
      <c r="C55" s="68" t="s">
        <v>150</v>
      </c>
      <c r="D55" s="72"/>
      <c r="E55" s="29" t="s">
        <v>99</v>
      </c>
      <c r="F55" s="34" t="s">
        <v>100</v>
      </c>
      <c r="G55" s="133" t="s">
        <v>182</v>
      </c>
      <c r="H55" s="134">
        <v>0.0</v>
      </c>
      <c r="I55" s="135"/>
      <c r="J55" s="136"/>
      <c r="K55" s="134">
        <v>0.0</v>
      </c>
      <c r="L55" s="137">
        <v>0.0</v>
      </c>
      <c r="M55" s="20"/>
      <c r="N55" s="20"/>
      <c r="O55" s="20"/>
      <c r="P55" s="20"/>
      <c r="Q55" s="20"/>
      <c r="R55" s="20"/>
      <c r="S55" s="20"/>
      <c r="T55" s="20"/>
      <c r="U55" s="20"/>
      <c r="V55" s="20"/>
      <c r="W55" s="20"/>
      <c r="X55" s="20"/>
      <c r="Y55" s="20"/>
      <c r="Z55" s="20"/>
    </row>
    <row r="56" ht="12.75" customHeight="1">
      <c r="A56" s="139" t="s">
        <v>178</v>
      </c>
      <c r="B56" s="140">
        <v>0.0</v>
      </c>
      <c r="C56" s="141"/>
      <c r="D56" s="142"/>
      <c r="E56" s="140">
        <v>0.0</v>
      </c>
      <c r="F56" s="143">
        <v>0.0</v>
      </c>
      <c r="G56" s="144" t="s">
        <v>115</v>
      </c>
      <c r="H56" s="134">
        <v>0.0</v>
      </c>
      <c r="I56" s="135"/>
      <c r="J56" s="136"/>
      <c r="K56" s="134">
        <v>0.0</v>
      </c>
      <c r="L56" s="137">
        <v>0.0</v>
      </c>
      <c r="M56" s="20"/>
      <c r="N56" s="20"/>
      <c r="O56" s="20"/>
      <c r="P56" s="20"/>
      <c r="Q56" s="20"/>
      <c r="R56" s="20"/>
      <c r="S56" s="20"/>
      <c r="T56" s="20"/>
      <c r="U56" s="20"/>
      <c r="V56" s="20"/>
      <c r="W56" s="20"/>
      <c r="X56" s="20"/>
      <c r="Y56" s="20"/>
      <c r="Z56" s="20"/>
    </row>
    <row r="57" ht="25.5" customHeight="1">
      <c r="A57" s="139" t="s">
        <v>179</v>
      </c>
      <c r="B57" s="140">
        <v>0.0</v>
      </c>
      <c r="C57" s="141"/>
      <c r="D57" s="142"/>
      <c r="E57" s="140">
        <v>0.0</v>
      </c>
      <c r="F57" s="143">
        <v>0.0</v>
      </c>
      <c r="G57" s="145" t="s">
        <v>146</v>
      </c>
      <c r="H57" s="146"/>
      <c r="I57" s="145"/>
      <c r="J57" s="146"/>
      <c r="K57" s="147"/>
      <c r="L57" s="148"/>
      <c r="M57" s="20"/>
      <c r="N57" s="20"/>
      <c r="O57" s="20"/>
      <c r="P57" s="20"/>
      <c r="Q57" s="20"/>
      <c r="R57" s="20"/>
      <c r="S57" s="20"/>
      <c r="T57" s="20"/>
      <c r="U57" s="20"/>
      <c r="V57" s="20"/>
      <c r="W57" s="20"/>
      <c r="X57" s="20"/>
      <c r="Y57" s="20"/>
      <c r="Z57" s="20"/>
    </row>
    <row r="58" ht="12.75" customHeight="1">
      <c r="A58" s="139" t="s">
        <v>180</v>
      </c>
      <c r="B58" s="140">
        <v>0.0</v>
      </c>
      <c r="C58" s="141"/>
      <c r="D58" s="142"/>
      <c r="E58" s="140">
        <v>0.0</v>
      </c>
      <c r="F58" s="143">
        <v>0.0</v>
      </c>
      <c r="G58" s="149" t="s">
        <v>117</v>
      </c>
      <c r="H58" s="150">
        <f>SUM(H51:H56)</f>
        <v>0</v>
      </c>
      <c r="I58" s="151"/>
      <c r="J58" s="152"/>
      <c r="K58" s="150">
        <f t="shared" ref="K58:L58" si="7">SUM(K51,K52,K53,K54,K55,K56)</f>
        <v>0</v>
      </c>
      <c r="L58" s="153">
        <f t="shared" si="7"/>
        <v>0</v>
      </c>
      <c r="M58" s="20"/>
      <c r="N58" s="20"/>
      <c r="O58" s="20"/>
      <c r="P58" s="20"/>
      <c r="Q58" s="20"/>
      <c r="R58" s="20"/>
      <c r="S58" s="20"/>
      <c r="T58" s="20"/>
      <c r="U58" s="20"/>
      <c r="V58" s="20"/>
      <c r="W58" s="20"/>
      <c r="X58" s="20"/>
      <c r="Y58" s="20"/>
      <c r="Z58" s="20"/>
    </row>
    <row r="59" ht="12.75" customHeight="1">
      <c r="A59" s="139" t="s">
        <v>183</v>
      </c>
      <c r="B59" s="140">
        <v>0.0</v>
      </c>
      <c r="C59" s="141"/>
      <c r="D59" s="142"/>
      <c r="E59" s="140">
        <v>0.0</v>
      </c>
      <c r="F59" s="143">
        <v>0.0</v>
      </c>
      <c r="G59" s="154" t="s">
        <v>184</v>
      </c>
      <c r="H59" s="20"/>
      <c r="I59" s="20"/>
      <c r="J59" s="20"/>
      <c r="K59" s="20"/>
      <c r="L59" s="20"/>
      <c r="M59" s="20"/>
      <c r="N59" s="20"/>
      <c r="O59" s="20"/>
      <c r="P59" s="20"/>
      <c r="Q59" s="20"/>
      <c r="R59" s="20"/>
      <c r="S59" s="20"/>
      <c r="T59" s="20"/>
      <c r="U59" s="20"/>
      <c r="V59" s="20"/>
      <c r="W59" s="20"/>
      <c r="X59" s="20"/>
      <c r="Y59" s="20"/>
      <c r="Z59" s="20"/>
    </row>
    <row r="60" ht="12.75" customHeight="1">
      <c r="A60" s="139" t="s">
        <v>182</v>
      </c>
      <c r="B60" s="140">
        <v>0.0</v>
      </c>
      <c r="C60" s="141"/>
      <c r="D60" s="142"/>
      <c r="E60" s="140">
        <v>0.0</v>
      </c>
      <c r="F60" s="143">
        <v>0.0</v>
      </c>
      <c r="G60" s="183" t="s">
        <v>597</v>
      </c>
      <c r="H60" s="20"/>
      <c r="I60" s="20"/>
      <c r="J60" s="20"/>
      <c r="K60" s="20"/>
      <c r="L60" s="20"/>
      <c r="M60" s="20"/>
      <c r="N60" s="20"/>
      <c r="O60" s="20"/>
      <c r="P60" s="20"/>
      <c r="Q60" s="20"/>
      <c r="R60" s="20"/>
      <c r="S60" s="20"/>
      <c r="T60" s="20"/>
      <c r="U60" s="20"/>
      <c r="V60" s="20"/>
      <c r="W60" s="20"/>
      <c r="X60" s="20"/>
      <c r="Y60" s="20"/>
      <c r="Z60" s="20"/>
    </row>
    <row r="61" ht="12.75" customHeight="1">
      <c r="A61" s="156" t="s">
        <v>115</v>
      </c>
      <c r="B61" s="140">
        <v>0.0</v>
      </c>
      <c r="C61" s="141"/>
      <c r="D61" s="142"/>
      <c r="E61" s="140">
        <v>0.0</v>
      </c>
      <c r="F61" s="143">
        <v>0.0</v>
      </c>
      <c r="G61" s="157"/>
      <c r="H61" s="20"/>
      <c r="I61" s="20"/>
      <c r="J61" s="20"/>
      <c r="K61" s="20"/>
      <c r="L61" s="20"/>
      <c r="M61" s="20"/>
      <c r="N61" s="20"/>
      <c r="O61" s="20"/>
      <c r="P61" s="20"/>
      <c r="Q61" s="20"/>
      <c r="R61" s="20"/>
      <c r="S61" s="20"/>
      <c r="T61" s="20"/>
      <c r="U61" s="20"/>
      <c r="V61" s="20"/>
      <c r="W61" s="20"/>
      <c r="X61" s="20"/>
      <c r="Y61" s="20"/>
      <c r="Z61" s="20"/>
    </row>
    <row r="62" ht="12.75" customHeight="1">
      <c r="A62" s="158" t="s">
        <v>146</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117</v>
      </c>
      <c r="B63" s="163">
        <f>SUM(H56:H62)</f>
        <v>0</v>
      </c>
      <c r="C63" s="164"/>
      <c r="D63" s="142"/>
      <c r="E63" s="163">
        <f t="shared" ref="E63:F63" si="8">SUM(E56,E57,E58,E59,E60,E61)</f>
        <v>0</v>
      </c>
      <c r="F63" s="165">
        <f t="shared" si="8"/>
        <v>0</v>
      </c>
      <c r="G63" s="157"/>
      <c r="H63" s="20"/>
      <c r="I63" s="20"/>
      <c r="J63" s="20"/>
      <c r="K63" s="20"/>
      <c r="L63" s="20"/>
      <c r="M63" s="20"/>
      <c r="N63" s="20"/>
      <c r="O63" s="20"/>
      <c r="P63" s="20"/>
      <c r="Q63" s="20"/>
      <c r="R63" s="20"/>
      <c r="S63" s="20"/>
      <c r="T63" s="20"/>
      <c r="U63" s="20"/>
      <c r="V63" s="20"/>
      <c r="W63" s="20"/>
      <c r="X63" s="20"/>
      <c r="Y63" s="20"/>
      <c r="Z63" s="20"/>
    </row>
    <row r="64" ht="12.75" customHeight="1">
      <c r="A64" s="63" t="s">
        <v>185</v>
      </c>
      <c r="B64" s="27"/>
      <c r="C64" s="27"/>
      <c r="D64" s="67"/>
      <c r="E64" s="166">
        <f t="shared" ref="E64:F64" si="9">SUM(E20,K20,K34,E50,K45,E63,K58)</f>
        <v>345</v>
      </c>
      <c r="F64" s="167">
        <f t="shared" si="9"/>
        <v>345</v>
      </c>
      <c r="G64" s="157"/>
      <c r="H64" s="20"/>
      <c r="I64" s="20"/>
      <c r="J64" s="20"/>
      <c r="K64" s="20"/>
      <c r="L64" s="20"/>
      <c r="M64" s="20"/>
      <c r="N64" s="20"/>
      <c r="O64" s="20"/>
      <c r="P64" s="20"/>
      <c r="Q64" s="20"/>
      <c r="R64" s="20"/>
      <c r="S64" s="20"/>
      <c r="T64" s="20"/>
      <c r="U64" s="20"/>
      <c r="V64" s="20"/>
      <c r="W64" s="20"/>
      <c r="X64" s="20"/>
      <c r="Y64" s="20"/>
      <c r="Z64" s="20"/>
    </row>
    <row r="65" ht="12.75" customHeight="1">
      <c r="A65" s="25" t="s">
        <v>186</v>
      </c>
      <c r="B65" s="25"/>
      <c r="C65" s="25"/>
      <c r="D65" s="168"/>
      <c r="E65" s="166">
        <f t="shared" ref="E65:F65" si="10">E37</f>
        <v>0</v>
      </c>
      <c r="F65" s="167">
        <f t="shared" si="10"/>
        <v>0</v>
      </c>
      <c r="G65" s="169"/>
      <c r="H65" s="20"/>
      <c r="I65" s="20"/>
      <c r="J65" s="20"/>
      <c r="K65" s="20"/>
      <c r="L65" s="20"/>
      <c r="M65" s="20"/>
      <c r="N65" s="20"/>
      <c r="O65" s="20"/>
      <c r="P65" s="20"/>
      <c r="Q65" s="20"/>
      <c r="R65" s="20"/>
      <c r="S65" s="20"/>
      <c r="T65" s="20"/>
      <c r="U65" s="20"/>
      <c r="V65" s="20"/>
      <c r="W65" s="20"/>
      <c r="X65" s="20"/>
      <c r="Y65" s="20"/>
      <c r="Z65" s="20"/>
    </row>
    <row r="66" ht="12.75" customHeight="1">
      <c r="A66" s="24" t="s">
        <v>187</v>
      </c>
      <c r="B66" s="25"/>
      <c r="C66" s="25"/>
      <c r="D66" s="25"/>
      <c r="E66" s="167">
        <f t="shared" ref="E66:F66" si="11">SUM(E64:E65)</f>
        <v>345</v>
      </c>
      <c r="F66" s="167">
        <f t="shared" si="11"/>
        <v>345</v>
      </c>
      <c r="G66" s="20"/>
      <c r="H66" s="20"/>
      <c r="I66" s="20"/>
      <c r="J66" s="20"/>
      <c r="K66" s="20"/>
      <c r="L66" s="20"/>
      <c r="M66" s="20"/>
      <c r="N66" s="20"/>
      <c r="O66" s="20"/>
      <c r="P66" s="20"/>
      <c r="Q66" s="20"/>
      <c r="R66" s="20"/>
      <c r="S66" s="20"/>
      <c r="T66" s="20"/>
      <c r="U66" s="20"/>
      <c r="V66" s="20"/>
      <c r="W66" s="20"/>
      <c r="X66" s="20"/>
      <c r="Y66" s="20"/>
      <c r="Z66" s="20"/>
    </row>
    <row r="67" ht="12.75" customHeight="1">
      <c r="A67" s="25" t="s">
        <v>188</v>
      </c>
      <c r="B67" s="25"/>
      <c r="C67" s="25"/>
      <c r="D67" s="25"/>
      <c r="E67" s="170" t="s">
        <v>189</v>
      </c>
      <c r="F67" s="171" t="s">
        <v>190</v>
      </c>
      <c r="G67" s="172" t="s">
        <v>191</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192</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7" t="s">
        <v>598</v>
      </c>
      <c r="B1" s="18" t="s">
        <v>599</v>
      </c>
      <c r="C1" s="18" t="s">
        <v>600</v>
      </c>
      <c r="D1" s="18" t="s">
        <v>601</v>
      </c>
      <c r="E1" s="18" t="s">
        <v>602</v>
      </c>
      <c r="F1" s="18" t="s">
        <v>603</v>
      </c>
      <c r="G1" s="19" t="s">
        <v>604</v>
      </c>
      <c r="H1" s="20"/>
      <c r="I1" s="20"/>
      <c r="J1" s="20"/>
      <c r="K1" s="21" t="s">
        <v>605</v>
      </c>
      <c r="L1" s="22"/>
      <c r="M1" s="20"/>
      <c r="N1" s="23"/>
      <c r="O1" s="20"/>
      <c r="P1" s="20"/>
      <c r="Q1" s="20"/>
      <c r="R1" s="20"/>
      <c r="S1" s="20"/>
      <c r="T1" s="20"/>
      <c r="U1" s="20"/>
      <c r="V1" s="20"/>
      <c r="W1" s="20"/>
      <c r="X1" s="20"/>
      <c r="Y1" s="20"/>
      <c r="Z1" s="20"/>
    </row>
    <row r="2" ht="12.75" customHeight="1">
      <c r="A2" s="24" t="s">
        <v>606</v>
      </c>
      <c r="B2" s="25"/>
      <c r="C2" s="25"/>
      <c r="D2" s="25"/>
      <c r="E2" s="26"/>
      <c r="F2" s="26"/>
      <c r="G2" s="25" t="s">
        <v>607</v>
      </c>
      <c r="H2" s="27"/>
      <c r="I2" s="27"/>
      <c r="J2" s="27"/>
      <c r="K2" s="26"/>
      <c r="L2" s="28"/>
      <c r="M2" s="20"/>
      <c r="N2" s="20"/>
      <c r="O2" s="20"/>
      <c r="P2" s="20"/>
      <c r="Q2" s="20"/>
      <c r="R2" s="20"/>
      <c r="S2" s="20"/>
      <c r="T2" s="20"/>
      <c r="U2" s="20"/>
      <c r="V2" s="20"/>
      <c r="W2" s="20"/>
      <c r="X2" s="20"/>
      <c r="Y2" s="20"/>
      <c r="Z2" s="20"/>
    </row>
    <row r="3" ht="12.75" customHeight="1">
      <c r="A3" s="29" t="s">
        <v>608</v>
      </c>
      <c r="B3" s="30" t="s">
        <v>609</v>
      </c>
      <c r="C3" s="31" t="s">
        <v>610</v>
      </c>
      <c r="D3" s="30" t="s">
        <v>611</v>
      </c>
      <c r="E3" s="29" t="s">
        <v>612</v>
      </c>
      <c r="F3" s="32"/>
      <c r="G3" s="29" t="s">
        <v>613</v>
      </c>
      <c r="H3" s="30" t="s">
        <v>614</v>
      </c>
      <c r="I3" s="31" t="s">
        <v>615</v>
      </c>
      <c r="J3" s="30" t="s">
        <v>616</v>
      </c>
      <c r="K3" s="29" t="s">
        <v>617</v>
      </c>
      <c r="L3" s="32"/>
      <c r="M3" s="20"/>
      <c r="N3" s="20"/>
      <c r="O3" s="20"/>
      <c r="P3" s="20"/>
      <c r="Q3" s="20"/>
      <c r="R3" s="20"/>
      <c r="S3" s="20"/>
      <c r="T3" s="20"/>
      <c r="U3" s="20"/>
      <c r="V3" s="20"/>
      <c r="W3" s="20"/>
      <c r="X3" s="20"/>
      <c r="Y3" s="20"/>
      <c r="Z3" s="20"/>
    </row>
    <row r="4" ht="12.75" customHeight="1">
      <c r="A4" s="33" t="s">
        <v>96</v>
      </c>
      <c r="B4" s="29" t="s">
        <v>97</v>
      </c>
      <c r="C4" s="29" t="s">
        <v>98</v>
      </c>
      <c r="D4" s="29"/>
      <c r="E4" s="29" t="s">
        <v>99</v>
      </c>
      <c r="F4" s="34" t="s">
        <v>100</v>
      </c>
      <c r="G4" s="194" t="s">
        <v>618</v>
      </c>
      <c r="H4" s="30" t="s">
        <v>97</v>
      </c>
      <c r="I4" s="30" t="s">
        <v>98</v>
      </c>
      <c r="J4" s="30"/>
      <c r="K4" s="29" t="s">
        <v>99</v>
      </c>
      <c r="L4" s="34" t="s">
        <v>100</v>
      </c>
      <c r="M4" s="20"/>
      <c r="N4" s="20"/>
      <c r="O4" s="20"/>
      <c r="P4" s="20"/>
      <c r="Q4" s="20"/>
      <c r="R4" s="20"/>
      <c r="S4" s="20"/>
      <c r="T4" s="20"/>
      <c r="U4" s="20"/>
      <c r="V4" s="20"/>
      <c r="W4" s="20"/>
      <c r="X4" s="20"/>
      <c r="Y4" s="20"/>
      <c r="Z4" s="20"/>
    </row>
    <row r="5" ht="12.75" customHeight="1">
      <c r="A5" s="35" t="s">
        <v>101</v>
      </c>
      <c r="B5" s="36">
        <v>500.0</v>
      </c>
      <c r="C5" s="37" t="s">
        <v>619</v>
      </c>
      <c r="D5" s="38"/>
      <c r="E5" s="39">
        <v>0.0</v>
      </c>
      <c r="F5" s="45">
        <v>0.0</v>
      </c>
      <c r="G5" s="41" t="s">
        <v>101</v>
      </c>
      <c r="H5" s="42">
        <v>4000.0</v>
      </c>
      <c r="I5" s="43" t="s">
        <v>620</v>
      </c>
      <c r="J5" s="41"/>
      <c r="K5" s="177">
        <v>400.0</v>
      </c>
      <c r="L5" s="178">
        <v>400.0</v>
      </c>
      <c r="M5" s="20"/>
      <c r="N5" s="20"/>
      <c r="O5" s="20"/>
      <c r="P5" s="20"/>
      <c r="Q5" s="20"/>
      <c r="R5" s="20"/>
      <c r="S5" s="20"/>
      <c r="T5" s="20"/>
      <c r="U5" s="20"/>
      <c r="V5" s="20"/>
      <c r="W5" s="20"/>
      <c r="X5" s="20"/>
      <c r="Y5" s="20"/>
      <c r="Z5" s="20"/>
    </row>
    <row r="6" ht="12.75" customHeight="1">
      <c r="A6" s="35" t="s">
        <v>102</v>
      </c>
      <c r="B6" s="36">
        <v>0.0</v>
      </c>
      <c r="C6" s="37"/>
      <c r="D6" s="38"/>
      <c r="E6" s="36">
        <v>0.0</v>
      </c>
      <c r="F6" s="45">
        <v>0.0</v>
      </c>
      <c r="G6" s="41" t="s">
        <v>102</v>
      </c>
      <c r="H6" s="42">
        <v>500.0</v>
      </c>
      <c r="I6" s="43" t="s">
        <v>621</v>
      </c>
      <c r="J6" s="41"/>
      <c r="K6" s="177">
        <v>170.0</v>
      </c>
      <c r="L6" s="178">
        <v>170.0</v>
      </c>
      <c r="M6" s="20"/>
      <c r="N6" s="20"/>
      <c r="O6" s="20"/>
      <c r="P6" s="20"/>
      <c r="Q6" s="20"/>
      <c r="R6" s="20"/>
      <c r="S6" s="20"/>
      <c r="T6" s="20"/>
      <c r="U6" s="20"/>
      <c r="V6" s="20"/>
      <c r="W6" s="20"/>
      <c r="X6" s="20"/>
      <c r="Y6" s="20"/>
      <c r="Z6" s="20"/>
    </row>
    <row r="7" ht="12.75" customHeight="1">
      <c r="A7" s="35" t="s">
        <v>103</v>
      </c>
      <c r="B7" s="36">
        <v>650.0</v>
      </c>
      <c r="C7" s="37" t="s">
        <v>622</v>
      </c>
      <c r="D7" s="38"/>
      <c r="E7" s="39">
        <v>0.0</v>
      </c>
      <c r="F7" s="45">
        <v>0.0</v>
      </c>
      <c r="G7" s="41" t="s">
        <v>103</v>
      </c>
      <c r="H7" s="42">
        <v>2000.0</v>
      </c>
      <c r="I7" s="43" t="s">
        <v>623</v>
      </c>
      <c r="J7" s="41"/>
      <c r="K7" s="177">
        <v>920.0</v>
      </c>
      <c r="L7" s="178">
        <v>920.0</v>
      </c>
      <c r="M7" s="20"/>
      <c r="N7" s="20"/>
      <c r="O7" s="20"/>
      <c r="P7" s="20"/>
      <c r="Q7" s="20"/>
      <c r="R7" s="20"/>
      <c r="S7" s="20"/>
      <c r="T7" s="20"/>
      <c r="U7" s="20"/>
      <c r="V7" s="20"/>
      <c r="W7" s="20"/>
      <c r="X7" s="20"/>
      <c r="Y7" s="20"/>
      <c r="Z7" s="20"/>
    </row>
    <row r="8" ht="12.75" customHeight="1">
      <c r="A8" s="35" t="s">
        <v>104</v>
      </c>
      <c r="B8" s="36">
        <v>0.0</v>
      </c>
      <c r="C8" s="37"/>
      <c r="D8" s="38"/>
      <c r="E8" s="36">
        <v>0.0</v>
      </c>
      <c r="F8" s="45">
        <v>0.0</v>
      </c>
      <c r="G8" s="41" t="s">
        <v>104</v>
      </c>
      <c r="H8" s="42">
        <v>2000.0</v>
      </c>
      <c r="I8" s="43" t="s">
        <v>624</v>
      </c>
      <c r="J8" s="41"/>
      <c r="K8" s="177">
        <v>260.0</v>
      </c>
      <c r="L8" s="178">
        <v>260.0</v>
      </c>
      <c r="M8" s="20"/>
      <c r="N8" s="20"/>
      <c r="O8" s="20"/>
      <c r="P8" s="20"/>
      <c r="Q8" s="20"/>
      <c r="R8" s="20"/>
      <c r="S8" s="20"/>
      <c r="T8" s="20"/>
      <c r="U8" s="20"/>
      <c r="V8" s="20"/>
      <c r="W8" s="20"/>
      <c r="X8" s="20"/>
      <c r="Y8" s="20"/>
      <c r="Z8" s="20"/>
    </row>
    <row r="9" ht="12.75" customHeight="1">
      <c r="A9" s="38" t="s">
        <v>105</v>
      </c>
      <c r="B9" s="36">
        <v>0.0</v>
      </c>
      <c r="C9" s="37" t="s">
        <v>625</v>
      </c>
      <c r="D9" s="38"/>
      <c r="E9" s="46"/>
      <c r="F9" s="47"/>
      <c r="G9" s="41" t="s">
        <v>105</v>
      </c>
      <c r="H9" s="48" t="s">
        <v>115</v>
      </c>
      <c r="I9" s="49" t="s">
        <v>106</v>
      </c>
      <c r="J9" s="41"/>
      <c r="K9" s="50"/>
      <c r="L9" s="51"/>
      <c r="M9" s="20"/>
      <c r="N9" s="20"/>
      <c r="O9" s="20"/>
      <c r="P9" s="20"/>
      <c r="Q9" s="20"/>
      <c r="R9" s="20"/>
      <c r="S9" s="20"/>
      <c r="T9" s="20"/>
      <c r="U9" s="20"/>
      <c r="V9" s="20"/>
      <c r="W9" s="20"/>
      <c r="X9" s="20"/>
      <c r="Y9" s="20"/>
      <c r="Z9" s="20"/>
    </row>
    <row r="10" ht="12.75" customHeight="1">
      <c r="A10" s="52" t="s">
        <v>107</v>
      </c>
      <c r="B10" s="36"/>
      <c r="C10" s="37"/>
      <c r="D10" s="38"/>
      <c r="E10" s="36">
        <v>0.0</v>
      </c>
      <c r="F10" s="45">
        <v>0.0</v>
      </c>
      <c r="G10" s="53" t="s">
        <v>107</v>
      </c>
      <c r="H10" s="42"/>
      <c r="I10" s="43"/>
      <c r="J10" s="41"/>
      <c r="K10" s="42">
        <v>0.0</v>
      </c>
      <c r="L10" s="44">
        <v>0.0</v>
      </c>
      <c r="M10" s="20"/>
      <c r="N10" s="20"/>
      <c r="O10" s="20"/>
      <c r="P10" s="20"/>
      <c r="Q10" s="20"/>
      <c r="R10" s="20"/>
      <c r="S10" s="20"/>
      <c r="T10" s="20"/>
      <c r="U10" s="20"/>
      <c r="V10" s="20"/>
      <c r="W10" s="20"/>
      <c r="X10" s="20"/>
      <c r="Y10" s="20"/>
      <c r="Z10" s="20"/>
    </row>
    <row r="11" ht="12.75" customHeight="1">
      <c r="A11" s="52" t="s">
        <v>108</v>
      </c>
      <c r="B11" s="36"/>
      <c r="C11" s="37"/>
      <c r="D11" s="38"/>
      <c r="E11" s="36">
        <v>0.0</v>
      </c>
      <c r="F11" s="45">
        <v>0.0</v>
      </c>
      <c r="G11" s="53" t="s">
        <v>108</v>
      </c>
      <c r="H11" s="42"/>
      <c r="I11" s="43"/>
      <c r="J11" s="41"/>
      <c r="K11" s="42">
        <v>0.0</v>
      </c>
      <c r="L11" s="44">
        <v>0.0</v>
      </c>
      <c r="M11" s="20"/>
      <c r="N11" s="20"/>
      <c r="O11" s="20"/>
      <c r="P11" s="20"/>
      <c r="Q11" s="20"/>
      <c r="R11" s="20"/>
      <c r="S11" s="20"/>
      <c r="T11" s="20"/>
      <c r="U11" s="20"/>
      <c r="V11" s="20"/>
      <c r="W11" s="20"/>
      <c r="X11" s="20"/>
      <c r="Y11" s="20"/>
      <c r="Z11" s="20"/>
    </row>
    <row r="12" ht="12.75" customHeight="1">
      <c r="A12" s="52" t="s">
        <v>109</v>
      </c>
      <c r="B12" s="36"/>
      <c r="C12" s="37"/>
      <c r="D12" s="38"/>
      <c r="E12" s="36"/>
      <c r="F12" s="45"/>
      <c r="G12" s="53" t="s">
        <v>109</v>
      </c>
      <c r="H12" s="42"/>
      <c r="I12" s="43"/>
      <c r="J12" s="41"/>
      <c r="K12" s="42">
        <v>0.0</v>
      </c>
      <c r="L12" s="44">
        <v>0.0</v>
      </c>
      <c r="M12" s="20"/>
      <c r="N12" s="20"/>
      <c r="O12" s="20"/>
      <c r="P12" s="20"/>
      <c r="Q12" s="20"/>
      <c r="R12" s="20"/>
      <c r="S12" s="20"/>
      <c r="T12" s="20"/>
      <c r="U12" s="20"/>
      <c r="V12" s="20"/>
      <c r="W12" s="20"/>
      <c r="X12" s="20"/>
      <c r="Y12" s="20"/>
      <c r="Z12" s="20"/>
    </row>
    <row r="13" ht="12.75" customHeight="1">
      <c r="A13" s="52" t="s">
        <v>111</v>
      </c>
      <c r="B13" s="36"/>
      <c r="C13" s="37"/>
      <c r="D13" s="38"/>
      <c r="E13" s="36"/>
      <c r="F13" s="45"/>
      <c r="G13" s="53" t="s">
        <v>111</v>
      </c>
      <c r="H13" s="42"/>
      <c r="I13" s="43"/>
      <c r="J13" s="41"/>
      <c r="K13" s="42">
        <v>0.0</v>
      </c>
      <c r="L13" s="44">
        <v>0.0</v>
      </c>
      <c r="M13" s="20"/>
      <c r="N13" s="20"/>
      <c r="O13" s="20"/>
      <c r="P13" s="20"/>
      <c r="Q13" s="20"/>
      <c r="R13" s="20"/>
      <c r="S13" s="20"/>
      <c r="T13" s="20"/>
      <c r="U13" s="20"/>
      <c r="V13" s="20"/>
      <c r="W13" s="20"/>
      <c r="X13" s="20"/>
      <c r="Y13" s="20"/>
      <c r="Z13" s="20"/>
    </row>
    <row r="14" ht="12.75" customHeight="1">
      <c r="A14" s="52" t="s">
        <v>112</v>
      </c>
      <c r="B14" s="36"/>
      <c r="C14" s="37"/>
      <c r="D14" s="38"/>
      <c r="E14" s="36"/>
      <c r="F14" s="45"/>
      <c r="G14" s="53" t="s">
        <v>112</v>
      </c>
      <c r="H14" s="42"/>
      <c r="I14" s="43"/>
      <c r="J14" s="41"/>
      <c r="K14" s="42">
        <v>0.0</v>
      </c>
      <c r="L14" s="44">
        <v>0.0</v>
      </c>
      <c r="M14" s="20"/>
      <c r="N14" s="20"/>
      <c r="O14" s="20"/>
      <c r="P14" s="20"/>
      <c r="Q14" s="20"/>
      <c r="R14" s="20"/>
      <c r="S14" s="20"/>
      <c r="T14" s="20"/>
      <c r="U14" s="20"/>
      <c r="V14" s="20"/>
      <c r="W14" s="20"/>
      <c r="X14" s="20"/>
      <c r="Y14" s="20"/>
      <c r="Z14" s="20"/>
    </row>
    <row r="15" ht="12.75" customHeight="1">
      <c r="A15" s="52" t="s">
        <v>113</v>
      </c>
      <c r="B15" s="36" t="s">
        <v>110</v>
      </c>
      <c r="C15" s="37"/>
      <c r="D15" s="38"/>
      <c r="E15" s="36">
        <v>0.0</v>
      </c>
      <c r="F15" s="45">
        <v>0.0</v>
      </c>
      <c r="G15" s="53" t="s">
        <v>113</v>
      </c>
      <c r="H15" s="42" t="s">
        <v>626</v>
      </c>
      <c r="I15" s="43"/>
      <c r="J15" s="41"/>
      <c r="K15" s="177">
        <v>1970.0</v>
      </c>
      <c r="L15" s="178">
        <v>1970.0</v>
      </c>
      <c r="M15" s="20"/>
      <c r="N15" s="20"/>
      <c r="O15" s="20"/>
      <c r="P15" s="20"/>
      <c r="Q15" s="20"/>
      <c r="R15" s="20"/>
      <c r="S15" s="20"/>
      <c r="T15" s="20"/>
      <c r="U15" s="20"/>
      <c r="V15" s="20"/>
      <c r="W15" s="20"/>
      <c r="X15" s="20"/>
      <c r="Y15" s="20"/>
      <c r="Z15" s="20"/>
    </row>
    <row r="16" ht="26.25" customHeight="1">
      <c r="A16" s="54" t="s">
        <v>114</v>
      </c>
      <c r="B16" s="55"/>
      <c r="C16" s="54"/>
      <c r="D16" s="38"/>
      <c r="E16" s="46"/>
      <c r="F16" s="47"/>
      <c r="G16" s="41" t="s">
        <v>114</v>
      </c>
      <c r="H16" s="48"/>
      <c r="I16" s="56"/>
      <c r="J16" s="41"/>
      <c r="K16" s="50"/>
      <c r="L16" s="51"/>
      <c r="M16" s="20"/>
      <c r="N16" s="20"/>
      <c r="O16" s="20"/>
      <c r="P16" s="20"/>
      <c r="Q16" s="20"/>
      <c r="R16" s="20"/>
      <c r="S16" s="20"/>
      <c r="T16" s="20"/>
      <c r="U16" s="20"/>
      <c r="V16" s="20"/>
      <c r="W16" s="20"/>
      <c r="X16" s="20"/>
      <c r="Y16" s="20"/>
      <c r="Z16" s="20"/>
    </row>
    <row r="17" ht="12.75" customHeight="1">
      <c r="A17" s="38" t="s">
        <v>115</v>
      </c>
      <c r="B17" s="36" t="s">
        <v>627</v>
      </c>
      <c r="C17" s="37">
        <v>1150.0</v>
      </c>
      <c r="D17" s="38"/>
      <c r="E17" s="36">
        <v>0.0</v>
      </c>
      <c r="F17" s="45">
        <v>0.0</v>
      </c>
      <c r="G17" s="41" t="s">
        <v>115</v>
      </c>
      <c r="H17" s="42">
        <v>12500.0</v>
      </c>
      <c r="I17" s="43"/>
      <c r="J17" s="41"/>
      <c r="K17" s="42">
        <v>0.0</v>
      </c>
      <c r="L17" s="44">
        <v>0.0</v>
      </c>
      <c r="M17" s="20"/>
      <c r="N17" s="20"/>
      <c r="O17" s="20"/>
      <c r="P17" s="20"/>
      <c r="Q17" s="20"/>
      <c r="R17" s="20"/>
      <c r="S17" s="20"/>
      <c r="T17" s="20"/>
      <c r="U17" s="20"/>
      <c r="V17" s="20"/>
      <c r="W17" s="20"/>
      <c r="X17" s="20"/>
      <c r="Y17" s="20"/>
      <c r="Z17" s="20"/>
    </row>
    <row r="18" ht="12.75" customHeight="1">
      <c r="A18" s="38" t="s">
        <v>115</v>
      </c>
      <c r="B18" s="36"/>
      <c r="C18" s="37"/>
      <c r="D18" s="38"/>
      <c r="E18" s="36">
        <v>0.0</v>
      </c>
      <c r="F18" s="45">
        <v>0.0</v>
      </c>
      <c r="G18" s="41" t="s">
        <v>115</v>
      </c>
      <c r="H18" s="42"/>
      <c r="I18" s="43"/>
      <c r="J18" s="41"/>
      <c r="K18" s="42">
        <v>0.0</v>
      </c>
      <c r="L18" s="44">
        <v>0.0</v>
      </c>
      <c r="M18" s="20"/>
      <c r="N18" s="20"/>
      <c r="O18" s="20"/>
      <c r="P18" s="20"/>
      <c r="Q18" s="20"/>
      <c r="R18" s="20"/>
      <c r="S18" s="20"/>
      <c r="T18" s="20"/>
      <c r="U18" s="20"/>
      <c r="V18" s="20"/>
      <c r="W18" s="20"/>
      <c r="X18" s="20"/>
      <c r="Y18" s="20"/>
      <c r="Z18" s="20"/>
    </row>
    <row r="19" ht="12.75" customHeight="1">
      <c r="A19" s="57" t="s">
        <v>116</v>
      </c>
      <c r="B19" s="58"/>
      <c r="C19" s="59"/>
      <c r="D19" s="57"/>
      <c r="E19" s="46"/>
      <c r="F19" s="47"/>
      <c r="G19" s="60" t="s">
        <v>116</v>
      </c>
      <c r="H19" s="50"/>
      <c r="I19" s="49"/>
      <c r="J19" s="60"/>
      <c r="K19" s="50"/>
      <c r="L19" s="51"/>
      <c r="M19" s="20"/>
      <c r="N19" s="20"/>
      <c r="O19" s="20"/>
      <c r="P19" s="20"/>
      <c r="Q19" s="20"/>
      <c r="R19" s="20"/>
      <c r="S19" s="20"/>
      <c r="T19" s="20"/>
      <c r="U19" s="20"/>
      <c r="V19" s="20"/>
      <c r="W19" s="20"/>
      <c r="X19" s="20"/>
      <c r="Y19" s="20"/>
      <c r="Z19" s="20"/>
    </row>
    <row r="20" ht="12.75" customHeight="1">
      <c r="A20" s="38" t="s">
        <v>117</v>
      </c>
      <c r="B20" s="55">
        <f>SUM(B5:B18)</f>
        <v>1150</v>
      </c>
      <c r="C20" s="55"/>
      <c r="D20" s="38"/>
      <c r="E20" s="55">
        <f t="shared" ref="E20:F20" si="1">SUM(E5,E6,E7,E8,E10,E11,E15,E17,E18)</f>
        <v>0</v>
      </c>
      <c r="F20" s="61">
        <f t="shared" si="1"/>
        <v>0</v>
      </c>
      <c r="G20" s="41" t="s">
        <v>117</v>
      </c>
      <c r="H20" s="48">
        <f>SUM(H5:H18)</f>
        <v>21000</v>
      </c>
      <c r="I20" s="56"/>
      <c r="J20" s="41"/>
      <c r="K20" s="48">
        <f t="shared" ref="K20:L20" si="2">SUM(K5:K19)</f>
        <v>3720</v>
      </c>
      <c r="L20" s="62">
        <f t="shared" si="2"/>
        <v>3720</v>
      </c>
      <c r="M20" s="20"/>
      <c r="N20" s="20"/>
      <c r="O20" s="20"/>
      <c r="P20" s="20"/>
      <c r="Q20" s="20"/>
      <c r="R20" s="20"/>
      <c r="S20" s="20"/>
      <c r="T20" s="20"/>
      <c r="U20" s="20"/>
      <c r="V20" s="20"/>
      <c r="W20" s="20"/>
      <c r="X20" s="20"/>
      <c r="Y20" s="20"/>
      <c r="Z20" s="20"/>
    </row>
    <row r="21" ht="12.75" customHeight="1">
      <c r="A21" s="63" t="s">
        <v>118</v>
      </c>
      <c r="B21" s="27"/>
      <c r="C21" s="64"/>
      <c r="D21" s="27"/>
      <c r="E21" s="65"/>
      <c r="F21" s="66"/>
      <c r="G21" s="27" t="s">
        <v>119</v>
      </c>
      <c r="H21" s="27"/>
      <c r="I21" s="64"/>
      <c r="J21" s="27" t="s">
        <v>94</v>
      </c>
      <c r="K21" s="27" t="s">
        <v>120</v>
      </c>
      <c r="L21" s="67" t="s">
        <v>121</v>
      </c>
      <c r="M21" s="20"/>
      <c r="N21" s="20"/>
      <c r="O21" s="20"/>
      <c r="P21" s="20"/>
      <c r="Q21" s="20"/>
      <c r="R21" s="20"/>
      <c r="S21" s="20"/>
      <c r="T21" s="20"/>
      <c r="U21" s="20"/>
      <c r="V21" s="20"/>
      <c r="W21" s="20"/>
      <c r="X21" s="20"/>
      <c r="Y21" s="20"/>
      <c r="Z21" s="20"/>
    </row>
    <row r="22" ht="12.75" customHeight="1">
      <c r="A22" s="30"/>
      <c r="B22" s="30"/>
      <c r="C22" s="68"/>
      <c r="D22" s="30"/>
      <c r="E22" s="69"/>
      <c r="F22" s="70"/>
      <c r="G22" s="29" t="s">
        <v>122</v>
      </c>
      <c r="H22" s="29"/>
      <c r="I22" s="71"/>
      <c r="J22" s="29"/>
      <c r="K22" s="29" t="s">
        <v>93</v>
      </c>
      <c r="L22" s="34" t="s">
        <v>92</v>
      </c>
      <c r="M22" s="20"/>
      <c r="N22" s="20"/>
      <c r="O22" s="20"/>
      <c r="P22" s="20"/>
      <c r="Q22" s="20"/>
      <c r="R22" s="20"/>
      <c r="S22" s="20"/>
      <c r="T22" s="20"/>
      <c r="U22" s="20"/>
      <c r="V22" s="20"/>
      <c r="W22" s="20"/>
      <c r="X22" s="20"/>
      <c r="Y22" s="20"/>
      <c r="Z22" s="20"/>
    </row>
    <row r="23" ht="12.75" customHeight="1">
      <c r="A23" s="72"/>
      <c r="B23" s="30" t="s">
        <v>97</v>
      </c>
      <c r="C23" s="68" t="s">
        <v>98</v>
      </c>
      <c r="D23" s="30"/>
      <c r="E23" s="29" t="s">
        <v>99</v>
      </c>
      <c r="F23" s="34" t="s">
        <v>100</v>
      </c>
      <c r="G23" s="73" t="s">
        <v>123</v>
      </c>
      <c r="H23" s="29" t="s">
        <v>97</v>
      </c>
      <c r="I23" s="71" t="s">
        <v>98</v>
      </c>
      <c r="J23" s="29"/>
      <c r="K23" s="29" t="s">
        <v>99</v>
      </c>
      <c r="L23" s="34" t="s">
        <v>100</v>
      </c>
      <c r="M23" s="20"/>
      <c r="N23" s="20"/>
      <c r="O23" s="20"/>
      <c r="P23" s="20"/>
      <c r="Q23" s="20"/>
      <c r="R23" s="20"/>
      <c r="S23" s="20"/>
      <c r="T23" s="20"/>
      <c r="U23" s="20"/>
      <c r="V23" s="20"/>
      <c r="W23" s="20"/>
      <c r="X23" s="20"/>
      <c r="Y23" s="20"/>
      <c r="Z23" s="20"/>
    </row>
    <row r="24" ht="12.75" customHeight="1">
      <c r="A24" s="74" t="s">
        <v>124</v>
      </c>
      <c r="B24" s="83"/>
      <c r="C24" s="76"/>
      <c r="D24" s="74"/>
      <c r="E24" s="83">
        <v>0.0</v>
      </c>
      <c r="F24" s="84">
        <v>0.0</v>
      </c>
      <c r="G24" s="78" t="s">
        <v>126</v>
      </c>
      <c r="H24" s="79">
        <v>0.0</v>
      </c>
      <c r="I24" s="80"/>
      <c r="J24" s="81"/>
      <c r="K24" s="79">
        <v>0.0</v>
      </c>
      <c r="L24" s="82">
        <v>0.0</v>
      </c>
      <c r="M24" s="20"/>
      <c r="N24" s="20"/>
      <c r="O24" s="20"/>
      <c r="P24" s="20"/>
      <c r="Q24" s="20"/>
      <c r="R24" s="20"/>
      <c r="S24" s="20"/>
      <c r="T24" s="20"/>
      <c r="U24" s="20"/>
      <c r="V24" s="20"/>
      <c r="W24" s="20"/>
      <c r="X24" s="20"/>
      <c r="Y24" s="20"/>
      <c r="Z24" s="20"/>
    </row>
    <row r="25" ht="12.75" customHeight="1">
      <c r="A25" s="74" t="s">
        <v>127</v>
      </c>
      <c r="B25" s="83"/>
      <c r="C25" s="76"/>
      <c r="D25" s="74"/>
      <c r="E25" s="83">
        <v>0.0</v>
      </c>
      <c r="F25" s="84">
        <v>0.0</v>
      </c>
      <c r="G25" s="78" t="s">
        <v>128</v>
      </c>
      <c r="H25" s="79">
        <v>0.0</v>
      </c>
      <c r="I25" s="80"/>
      <c r="J25" s="81"/>
      <c r="K25" s="79">
        <v>0.0</v>
      </c>
      <c r="L25" s="82">
        <v>0.0</v>
      </c>
      <c r="M25" s="20"/>
      <c r="N25" s="20"/>
      <c r="O25" s="20"/>
      <c r="P25" s="20"/>
      <c r="Q25" s="20"/>
      <c r="R25" s="20"/>
      <c r="S25" s="20"/>
      <c r="T25" s="20"/>
      <c r="U25" s="20"/>
      <c r="V25" s="20"/>
      <c r="W25" s="20"/>
      <c r="X25" s="20"/>
      <c r="Y25" s="20"/>
      <c r="Z25" s="20"/>
    </row>
    <row r="26" ht="12.75" customHeight="1">
      <c r="A26" s="74" t="s">
        <v>129</v>
      </c>
      <c r="B26" s="83"/>
      <c r="C26" s="76"/>
      <c r="D26" s="74"/>
      <c r="E26" s="83">
        <v>0.0</v>
      </c>
      <c r="F26" s="84">
        <v>0.0</v>
      </c>
      <c r="G26" s="78" t="s">
        <v>130</v>
      </c>
      <c r="H26" s="79">
        <v>0.0</v>
      </c>
      <c r="I26" s="80"/>
      <c r="J26" s="81"/>
      <c r="K26" s="79">
        <v>0.0</v>
      </c>
      <c r="L26" s="82">
        <v>0.0</v>
      </c>
      <c r="M26" s="20"/>
      <c r="N26" s="20"/>
      <c r="O26" s="20"/>
      <c r="P26" s="20"/>
      <c r="Q26" s="20"/>
      <c r="R26" s="20"/>
      <c r="S26" s="20"/>
      <c r="T26" s="20"/>
      <c r="U26" s="20"/>
      <c r="V26" s="20"/>
      <c r="W26" s="20"/>
      <c r="X26" s="20"/>
      <c r="Y26" s="20"/>
      <c r="Z26" s="20"/>
    </row>
    <row r="27" ht="12.75" customHeight="1">
      <c r="A27" s="74" t="s">
        <v>131</v>
      </c>
      <c r="B27" s="86"/>
      <c r="C27" s="76"/>
      <c r="D27" s="74"/>
      <c r="E27" s="86">
        <v>0.0</v>
      </c>
      <c r="F27" s="84">
        <v>0.0</v>
      </c>
      <c r="G27" s="81" t="s">
        <v>133</v>
      </c>
      <c r="H27" s="79">
        <v>0.0</v>
      </c>
      <c r="I27" s="80"/>
      <c r="J27" s="81"/>
      <c r="K27" s="79">
        <v>0.0</v>
      </c>
      <c r="L27" s="82">
        <v>0.0</v>
      </c>
      <c r="M27" s="20"/>
      <c r="N27" s="20"/>
      <c r="O27" s="20"/>
      <c r="P27" s="20"/>
      <c r="Q27" s="20"/>
      <c r="R27" s="20"/>
      <c r="S27" s="20"/>
      <c r="T27" s="20"/>
      <c r="U27" s="20"/>
      <c r="V27" s="20"/>
      <c r="W27" s="20"/>
      <c r="X27" s="20"/>
      <c r="Y27" s="20"/>
      <c r="Z27" s="20"/>
    </row>
    <row r="28" ht="12.75" customHeight="1">
      <c r="A28" s="74" t="s">
        <v>134</v>
      </c>
      <c r="B28" s="86"/>
      <c r="C28" s="76"/>
      <c r="D28" s="74"/>
      <c r="E28" s="86">
        <v>0.0</v>
      </c>
      <c r="F28" s="84">
        <v>0.0</v>
      </c>
      <c r="G28" s="78" t="s">
        <v>135</v>
      </c>
      <c r="H28" s="87"/>
      <c r="I28" s="88"/>
      <c r="J28" s="81"/>
      <c r="K28" s="89"/>
      <c r="L28" s="90"/>
      <c r="M28" s="20"/>
      <c r="N28" s="20"/>
      <c r="O28" s="20"/>
      <c r="P28" s="20"/>
      <c r="Q28" s="20"/>
      <c r="R28" s="20"/>
      <c r="S28" s="20"/>
      <c r="T28" s="20"/>
      <c r="U28" s="20"/>
      <c r="V28" s="20"/>
      <c r="W28" s="20"/>
      <c r="X28" s="20"/>
      <c r="Y28" s="20"/>
      <c r="Z28" s="20"/>
    </row>
    <row r="29" ht="12.75" customHeight="1">
      <c r="A29" s="74"/>
      <c r="B29" s="74"/>
      <c r="C29" s="91"/>
      <c r="D29" s="74"/>
      <c r="E29" s="74"/>
      <c r="F29" s="92"/>
      <c r="G29" s="93" t="s">
        <v>136</v>
      </c>
      <c r="H29" s="89"/>
      <c r="I29" s="94" t="s">
        <v>106</v>
      </c>
      <c r="J29" s="81"/>
      <c r="K29" s="89"/>
      <c r="L29" s="90"/>
      <c r="M29" s="20"/>
      <c r="N29" s="20"/>
      <c r="O29" s="20"/>
      <c r="P29" s="20"/>
      <c r="Q29" s="20"/>
      <c r="R29" s="20"/>
      <c r="S29" s="20"/>
      <c r="T29" s="20"/>
      <c r="U29" s="20"/>
      <c r="V29" s="20"/>
      <c r="W29" s="20"/>
      <c r="X29" s="20"/>
      <c r="Y29" s="20"/>
      <c r="Z29" s="20"/>
    </row>
    <row r="30" ht="12.75" customHeight="1">
      <c r="A30" s="74" t="s">
        <v>137</v>
      </c>
      <c r="B30" s="83"/>
      <c r="C30" s="76"/>
      <c r="D30" s="74"/>
      <c r="E30" s="83">
        <v>0.0</v>
      </c>
      <c r="F30" s="84">
        <v>0.0</v>
      </c>
      <c r="G30" s="95" t="s">
        <v>138</v>
      </c>
      <c r="H30" s="79">
        <v>0.0</v>
      </c>
      <c r="I30" s="80"/>
      <c r="J30" s="81"/>
      <c r="K30" s="79">
        <v>0.0</v>
      </c>
      <c r="L30" s="82">
        <v>0.0</v>
      </c>
      <c r="M30" s="20"/>
      <c r="N30" s="20"/>
      <c r="O30" s="20"/>
      <c r="P30" s="20"/>
      <c r="Q30" s="20"/>
      <c r="R30" s="20"/>
      <c r="S30" s="20"/>
      <c r="T30" s="20"/>
      <c r="U30" s="20"/>
      <c r="V30" s="20"/>
      <c r="W30" s="20"/>
      <c r="X30" s="20"/>
      <c r="Y30" s="20"/>
      <c r="Z30" s="20"/>
    </row>
    <row r="31" ht="27.0" customHeight="1">
      <c r="A31" s="74" t="s">
        <v>139</v>
      </c>
      <c r="B31" s="83"/>
      <c r="C31" s="76"/>
      <c r="D31" s="74"/>
      <c r="E31" s="83">
        <v>0.0</v>
      </c>
      <c r="F31" s="84">
        <v>0.0</v>
      </c>
      <c r="G31" s="88" t="s">
        <v>140</v>
      </c>
      <c r="H31" s="87"/>
      <c r="I31" s="88"/>
      <c r="J31" s="81"/>
      <c r="K31" s="89"/>
      <c r="L31" s="90"/>
      <c r="M31" s="20"/>
      <c r="N31" s="20"/>
      <c r="O31" s="20"/>
      <c r="P31" s="20"/>
      <c r="Q31" s="20"/>
      <c r="R31" s="20"/>
      <c r="S31" s="20"/>
      <c r="T31" s="20"/>
      <c r="U31" s="20"/>
      <c r="V31" s="20"/>
      <c r="W31" s="20"/>
      <c r="X31" s="20"/>
      <c r="Y31" s="20"/>
      <c r="Z31" s="20"/>
    </row>
    <row r="32" ht="12.75" customHeight="1">
      <c r="A32" s="74" t="s">
        <v>141</v>
      </c>
      <c r="B32" s="83"/>
      <c r="C32" s="76"/>
      <c r="D32" s="74"/>
      <c r="E32" s="83">
        <v>0.0</v>
      </c>
      <c r="F32" s="84">
        <v>0.0</v>
      </c>
      <c r="G32" s="81" t="s">
        <v>115</v>
      </c>
      <c r="H32" s="79">
        <v>0.0</v>
      </c>
      <c r="I32" s="80"/>
      <c r="J32" s="81"/>
      <c r="K32" s="79">
        <v>0.0</v>
      </c>
      <c r="L32" s="82">
        <v>0.0</v>
      </c>
      <c r="M32" s="20"/>
      <c r="N32" s="20"/>
      <c r="O32" s="20"/>
      <c r="P32" s="20"/>
      <c r="Q32" s="20"/>
      <c r="R32" s="20"/>
      <c r="S32" s="20"/>
      <c r="T32" s="20"/>
      <c r="U32" s="20"/>
      <c r="V32" s="20"/>
      <c r="W32" s="20"/>
      <c r="X32" s="20"/>
      <c r="Y32" s="20"/>
      <c r="Z32" s="20"/>
    </row>
    <row r="33" ht="12.75" customHeight="1">
      <c r="A33" s="74" t="s">
        <v>142</v>
      </c>
      <c r="B33" s="83"/>
      <c r="C33" s="76"/>
      <c r="D33" s="74"/>
      <c r="E33" s="83">
        <v>0.0</v>
      </c>
      <c r="F33" s="84">
        <v>0.0</v>
      </c>
      <c r="G33" s="96" t="s">
        <v>143</v>
      </c>
      <c r="H33" s="89"/>
      <c r="I33" s="94"/>
      <c r="J33" s="96"/>
      <c r="K33" s="89"/>
      <c r="L33" s="90"/>
      <c r="M33" s="20"/>
      <c r="N33" s="20"/>
      <c r="O33" s="20"/>
      <c r="P33" s="20"/>
      <c r="Q33" s="20"/>
      <c r="R33" s="20"/>
      <c r="S33" s="20"/>
      <c r="T33" s="20"/>
      <c r="U33" s="20"/>
      <c r="V33" s="20"/>
      <c r="W33" s="20"/>
      <c r="X33" s="20"/>
      <c r="Y33" s="20"/>
      <c r="Z33" s="20"/>
    </row>
    <row r="34" ht="12.75" customHeight="1">
      <c r="A34" s="97" t="s">
        <v>144</v>
      </c>
      <c r="B34" s="98"/>
      <c r="C34" s="99"/>
      <c r="D34" s="97"/>
      <c r="E34" s="98"/>
      <c r="F34" s="100"/>
      <c r="G34" s="81" t="s">
        <v>117</v>
      </c>
      <c r="H34" s="87">
        <f>SUM(H24:H32)</f>
        <v>0</v>
      </c>
      <c r="I34" s="88"/>
      <c r="J34" s="81"/>
      <c r="K34" s="87">
        <f t="shared" ref="K34:L34" si="3">SUM(K24,K25,K26,K27,K30,K32)</f>
        <v>0</v>
      </c>
      <c r="L34" s="101">
        <f t="shared" si="3"/>
        <v>0</v>
      </c>
      <c r="M34" s="20"/>
      <c r="N34" s="20"/>
      <c r="O34" s="20"/>
      <c r="P34" s="20"/>
      <c r="Q34" s="20"/>
      <c r="R34" s="20"/>
      <c r="S34" s="20"/>
      <c r="T34" s="20"/>
      <c r="U34" s="20"/>
      <c r="V34" s="20"/>
      <c r="W34" s="20"/>
      <c r="X34" s="20"/>
      <c r="Y34" s="20"/>
      <c r="Z34" s="20"/>
    </row>
    <row r="35" ht="12.75" customHeight="1">
      <c r="A35" s="74" t="s">
        <v>115</v>
      </c>
      <c r="B35" s="83"/>
      <c r="C35" s="76"/>
      <c r="D35" s="74"/>
      <c r="E35" s="83">
        <v>0.0</v>
      </c>
      <c r="F35" s="84">
        <v>0.0</v>
      </c>
      <c r="G35" s="27" t="s">
        <v>145</v>
      </c>
      <c r="H35" s="27"/>
      <c r="I35" s="64"/>
      <c r="J35" s="27"/>
      <c r="K35" s="65"/>
      <c r="L35" s="66"/>
      <c r="M35" s="20"/>
      <c r="N35" s="20"/>
      <c r="O35" s="20"/>
      <c r="P35" s="20"/>
      <c r="Q35" s="20"/>
      <c r="R35" s="20"/>
      <c r="S35" s="20"/>
      <c r="T35" s="20"/>
      <c r="U35" s="20"/>
      <c r="V35" s="20"/>
      <c r="W35" s="20"/>
      <c r="X35" s="20"/>
      <c r="Y35" s="20"/>
      <c r="Z35" s="20"/>
    </row>
    <row r="36" ht="12.75" customHeight="1">
      <c r="A36" s="97" t="s">
        <v>146</v>
      </c>
      <c r="B36" s="97"/>
      <c r="C36" s="102"/>
      <c r="D36" s="97"/>
      <c r="E36" s="98"/>
      <c r="F36" s="100"/>
      <c r="G36" s="30" t="s">
        <v>147</v>
      </c>
      <c r="H36" s="30"/>
      <c r="I36" s="68"/>
      <c r="J36" s="30" t="s">
        <v>94</v>
      </c>
      <c r="K36" s="29"/>
      <c r="L36" s="70"/>
      <c r="M36" s="20"/>
      <c r="N36" s="20"/>
      <c r="O36" s="20"/>
      <c r="P36" s="20"/>
      <c r="Q36" s="20"/>
      <c r="R36" s="20"/>
      <c r="S36" s="20"/>
      <c r="T36" s="20"/>
      <c r="U36" s="20"/>
      <c r="V36" s="20"/>
      <c r="W36" s="20"/>
      <c r="X36" s="20"/>
      <c r="Y36" s="20"/>
      <c r="Z36" s="20"/>
    </row>
    <row r="37" ht="12.75" customHeight="1">
      <c r="A37" s="74" t="s">
        <v>117</v>
      </c>
      <c r="B37" s="103">
        <f>SUM(B24:B35)</f>
        <v>0</v>
      </c>
      <c r="C37" s="104"/>
      <c r="D37" s="74"/>
      <c r="E37" s="103">
        <f t="shared" ref="E37:F37" si="4">SUM(E24:E36)</f>
        <v>0</v>
      </c>
      <c r="F37" s="105">
        <f t="shared" si="4"/>
        <v>0</v>
      </c>
      <c r="G37" s="30" t="s">
        <v>122</v>
      </c>
      <c r="H37" s="30"/>
      <c r="I37" s="68"/>
      <c r="J37" s="30"/>
      <c r="K37" s="29" t="s">
        <v>93</v>
      </c>
      <c r="L37" s="34" t="s">
        <v>92</v>
      </c>
      <c r="M37" s="20"/>
      <c r="N37" s="20"/>
      <c r="O37" s="20"/>
      <c r="P37" s="20"/>
      <c r="Q37" s="20"/>
      <c r="R37" s="20"/>
      <c r="S37" s="20"/>
      <c r="T37" s="20"/>
      <c r="U37" s="20"/>
      <c r="V37" s="20"/>
      <c r="W37" s="20"/>
      <c r="X37" s="20"/>
      <c r="Y37" s="20"/>
      <c r="Z37" s="20"/>
    </row>
    <row r="38" ht="12.75" customHeight="1">
      <c r="A38" s="63" t="s">
        <v>148</v>
      </c>
      <c r="B38" s="27"/>
      <c r="C38" s="64"/>
      <c r="D38" s="27"/>
      <c r="E38" s="27"/>
      <c r="F38" s="67"/>
      <c r="G38" s="72" t="s">
        <v>149</v>
      </c>
      <c r="H38" s="30" t="s">
        <v>97</v>
      </c>
      <c r="I38" s="68" t="s">
        <v>150</v>
      </c>
      <c r="J38" s="30"/>
      <c r="K38" s="29" t="s">
        <v>99</v>
      </c>
      <c r="L38" s="34" t="s">
        <v>100</v>
      </c>
      <c r="M38" s="20"/>
      <c r="N38" s="20"/>
      <c r="O38" s="20"/>
      <c r="P38" s="20"/>
      <c r="Q38" s="20"/>
      <c r="R38" s="20"/>
      <c r="S38" s="20"/>
      <c r="T38" s="20"/>
      <c r="U38" s="20"/>
      <c r="V38" s="20"/>
      <c r="W38" s="20"/>
      <c r="X38" s="20"/>
      <c r="Y38" s="20"/>
      <c r="Z38" s="20"/>
    </row>
    <row r="39" ht="12.75" customHeight="1">
      <c r="A39" s="30" t="s">
        <v>151</v>
      </c>
      <c r="B39" s="30"/>
      <c r="C39" s="68"/>
      <c r="D39" s="30"/>
      <c r="E39" s="30" t="s">
        <v>152</v>
      </c>
      <c r="F39" s="106" t="s">
        <v>153</v>
      </c>
      <c r="G39" s="107" t="s">
        <v>154</v>
      </c>
      <c r="H39" s="108">
        <v>0.0</v>
      </c>
      <c r="I39" s="109"/>
      <c r="J39" s="110"/>
      <c r="K39" s="108">
        <v>0.0</v>
      </c>
      <c r="L39" s="111">
        <v>0.0</v>
      </c>
      <c r="M39" s="20"/>
      <c r="N39" s="20"/>
      <c r="O39" s="20"/>
      <c r="P39" s="20"/>
      <c r="Q39" s="20"/>
      <c r="R39" s="20"/>
      <c r="S39" s="20"/>
      <c r="T39" s="20"/>
      <c r="U39" s="20"/>
      <c r="V39" s="20"/>
      <c r="W39" s="20"/>
      <c r="X39" s="20"/>
      <c r="Y39" s="20"/>
      <c r="Z39" s="20"/>
    </row>
    <row r="40" ht="12.75" customHeight="1">
      <c r="A40" s="30" t="s">
        <v>155</v>
      </c>
      <c r="B40" s="30"/>
      <c r="C40" s="68"/>
      <c r="D40" s="30"/>
      <c r="E40" s="30"/>
      <c r="F40" s="106"/>
      <c r="G40" s="112" t="s">
        <v>156</v>
      </c>
      <c r="H40" s="108">
        <v>0.0</v>
      </c>
      <c r="I40" s="109"/>
      <c r="J40" s="110"/>
      <c r="K40" s="108">
        <v>0.0</v>
      </c>
      <c r="L40" s="111">
        <v>0.0</v>
      </c>
      <c r="M40" s="20"/>
      <c r="N40" s="20"/>
      <c r="O40" s="20"/>
      <c r="P40" s="20"/>
      <c r="Q40" s="20"/>
      <c r="R40" s="20"/>
      <c r="S40" s="20"/>
      <c r="T40" s="20"/>
      <c r="U40" s="20"/>
      <c r="V40" s="20"/>
      <c r="W40" s="20"/>
      <c r="X40" s="20"/>
      <c r="Y40" s="20"/>
      <c r="Z40" s="20"/>
    </row>
    <row r="41" ht="12.75" customHeight="1">
      <c r="A41" s="113" t="s">
        <v>157</v>
      </c>
      <c r="B41" s="30" t="s">
        <v>97</v>
      </c>
      <c r="C41" s="68" t="s">
        <v>150</v>
      </c>
      <c r="D41" s="72"/>
      <c r="E41" s="29" t="s">
        <v>99</v>
      </c>
      <c r="F41" s="34" t="s">
        <v>100</v>
      </c>
      <c r="G41" s="112" t="s">
        <v>158</v>
      </c>
      <c r="H41" s="108">
        <v>0.0</v>
      </c>
      <c r="I41" s="109"/>
      <c r="J41" s="110"/>
      <c r="K41" s="108">
        <v>0.0</v>
      </c>
      <c r="L41" s="111">
        <v>0.0</v>
      </c>
      <c r="M41" s="20"/>
      <c r="N41" s="20"/>
      <c r="O41" s="20"/>
      <c r="P41" s="20"/>
      <c r="Q41" s="20"/>
      <c r="R41" s="20"/>
      <c r="S41" s="20"/>
      <c r="T41" s="20"/>
      <c r="U41" s="20"/>
      <c r="V41" s="20"/>
      <c r="W41" s="20"/>
      <c r="X41" s="20"/>
      <c r="Y41" s="20"/>
      <c r="Z41" s="20"/>
    </row>
    <row r="42" ht="13.5" customHeight="1">
      <c r="A42" s="114" t="s">
        <v>159</v>
      </c>
      <c r="B42" s="115">
        <v>0.0</v>
      </c>
      <c r="C42" s="116"/>
      <c r="D42" s="117"/>
      <c r="E42" s="118"/>
      <c r="F42" s="118"/>
      <c r="G42" s="119" t="s">
        <v>160</v>
      </c>
      <c r="H42" s="108">
        <v>0.0</v>
      </c>
      <c r="I42" s="109"/>
      <c r="J42" s="110"/>
      <c r="K42" s="108">
        <v>0.0</v>
      </c>
      <c r="L42" s="111">
        <v>0.0</v>
      </c>
      <c r="M42" s="20"/>
      <c r="N42" s="20"/>
      <c r="O42" s="20"/>
      <c r="P42" s="20"/>
      <c r="Q42" s="20"/>
      <c r="R42" s="20"/>
      <c r="S42" s="20"/>
      <c r="T42" s="20"/>
      <c r="U42" s="20"/>
      <c r="V42" s="20"/>
      <c r="W42" s="20"/>
      <c r="X42" s="20"/>
      <c r="Y42" s="20"/>
      <c r="Z42" s="20"/>
    </row>
    <row r="43" ht="12.75" customHeight="1">
      <c r="A43" s="114" t="s">
        <v>161</v>
      </c>
      <c r="B43" s="115">
        <v>0.0</v>
      </c>
      <c r="C43" s="116" t="s">
        <v>162</v>
      </c>
      <c r="D43" s="117"/>
      <c r="E43" s="118"/>
      <c r="F43" s="118"/>
      <c r="G43" s="119" t="s">
        <v>163</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164</v>
      </c>
      <c r="B44" s="115">
        <v>0.0</v>
      </c>
      <c r="C44" s="120" t="s">
        <v>165</v>
      </c>
      <c r="D44" s="117"/>
      <c r="E44" s="118"/>
      <c r="F44" s="118"/>
      <c r="G44" s="121" t="s">
        <v>166</v>
      </c>
      <c r="H44" s="108">
        <v>0.0</v>
      </c>
      <c r="I44" s="109"/>
      <c r="J44" s="110"/>
      <c r="K44" s="108">
        <v>0.0</v>
      </c>
      <c r="L44" s="111">
        <v>0.0</v>
      </c>
      <c r="M44" s="20"/>
      <c r="N44" s="20"/>
      <c r="O44" s="20"/>
      <c r="P44" s="20"/>
      <c r="Q44" s="20"/>
      <c r="R44" s="20"/>
      <c r="S44" s="20"/>
      <c r="T44" s="20"/>
      <c r="U44" s="20"/>
      <c r="V44" s="20"/>
      <c r="W44" s="20"/>
      <c r="X44" s="20"/>
      <c r="Y44" s="20"/>
      <c r="Z44" s="20"/>
    </row>
    <row r="45" ht="15.75" customHeight="1">
      <c r="A45" s="114" t="s">
        <v>167</v>
      </c>
      <c r="B45" s="122">
        <v>0.0</v>
      </c>
      <c r="C45" s="120"/>
      <c r="D45" s="117"/>
      <c r="E45" s="122">
        <v>0.0</v>
      </c>
      <c r="F45" s="123">
        <v>0.0</v>
      </c>
      <c r="G45" s="112" t="s">
        <v>117</v>
      </c>
      <c r="H45" s="124">
        <f>SUM(H39:H44)</f>
        <v>0</v>
      </c>
      <c r="I45" s="112"/>
      <c r="J45" s="110"/>
      <c r="K45" s="124">
        <f t="shared" ref="K45:L45" si="5">SUM(K39,K40,K41,K42,K43,K44)</f>
        <v>0</v>
      </c>
      <c r="L45" s="125">
        <f t="shared" si="5"/>
        <v>0</v>
      </c>
      <c r="M45" s="20"/>
      <c r="N45" s="20"/>
      <c r="O45" s="20"/>
      <c r="P45" s="20"/>
      <c r="Q45" s="20"/>
      <c r="R45" s="20"/>
      <c r="S45" s="20"/>
      <c r="T45" s="20"/>
      <c r="U45" s="20"/>
      <c r="V45" s="20"/>
      <c r="W45" s="20"/>
      <c r="X45" s="20"/>
      <c r="Y45" s="20"/>
      <c r="Z45" s="20"/>
    </row>
    <row r="46" ht="15.0" customHeight="1">
      <c r="A46" s="114" t="s">
        <v>168</v>
      </c>
      <c r="B46" s="122">
        <v>0.0</v>
      </c>
      <c r="C46" s="120"/>
      <c r="D46" s="117"/>
      <c r="E46" s="122">
        <v>0.0</v>
      </c>
      <c r="F46" s="123">
        <v>0.0</v>
      </c>
      <c r="G46" s="27" t="s">
        <v>169</v>
      </c>
      <c r="H46" s="27"/>
      <c r="I46" s="64"/>
      <c r="J46" s="27"/>
      <c r="K46" s="65"/>
      <c r="L46" s="66"/>
      <c r="M46" s="20"/>
      <c r="N46" s="20"/>
      <c r="O46" s="20"/>
      <c r="P46" s="20"/>
      <c r="Q46" s="20"/>
      <c r="R46" s="20"/>
      <c r="S46" s="20"/>
      <c r="T46" s="20"/>
      <c r="U46" s="20"/>
      <c r="V46" s="20"/>
      <c r="W46" s="20"/>
      <c r="X46" s="20"/>
      <c r="Y46" s="20"/>
      <c r="Z46" s="20"/>
    </row>
    <row r="47" ht="13.5" customHeight="1">
      <c r="A47" s="114" t="s">
        <v>170</v>
      </c>
      <c r="B47" s="118"/>
      <c r="C47" s="114"/>
      <c r="D47" s="117"/>
      <c r="E47" s="118"/>
      <c r="F47" s="114"/>
      <c r="G47" s="126" t="s">
        <v>171</v>
      </c>
      <c r="H47" s="30"/>
      <c r="I47" s="68"/>
      <c r="J47" s="30"/>
      <c r="K47" s="69"/>
      <c r="L47" s="70"/>
      <c r="M47" s="20"/>
      <c r="N47" s="20"/>
      <c r="O47" s="20"/>
      <c r="P47" s="20"/>
      <c r="Q47" s="20"/>
      <c r="R47" s="20"/>
      <c r="S47" s="20"/>
      <c r="T47" s="20"/>
      <c r="U47" s="20"/>
      <c r="V47" s="20"/>
      <c r="W47" s="20"/>
      <c r="X47" s="20"/>
      <c r="Y47" s="20"/>
      <c r="Z47" s="20"/>
    </row>
    <row r="48" ht="13.5" customHeight="1">
      <c r="A48" s="114" t="s">
        <v>172</v>
      </c>
      <c r="B48" s="118"/>
      <c r="C48" s="114"/>
      <c r="D48" s="117"/>
      <c r="E48" s="118"/>
      <c r="F48" s="114"/>
      <c r="G48" s="127" t="s">
        <v>173</v>
      </c>
      <c r="H48" s="72"/>
      <c r="I48" s="128"/>
      <c r="J48" s="72"/>
      <c r="K48" s="69"/>
      <c r="L48" s="70"/>
      <c r="M48" s="20"/>
      <c r="N48" s="20"/>
      <c r="O48" s="20"/>
      <c r="P48" s="20"/>
      <c r="Q48" s="20"/>
      <c r="R48" s="20"/>
      <c r="S48" s="20"/>
      <c r="T48" s="20"/>
      <c r="U48" s="20"/>
      <c r="V48" s="20"/>
      <c r="W48" s="20"/>
      <c r="X48" s="20"/>
      <c r="Y48" s="20"/>
      <c r="Z48" s="20"/>
    </row>
    <row r="49" ht="12.0" customHeight="1">
      <c r="A49" s="114" t="s">
        <v>174</v>
      </c>
      <c r="B49" s="118"/>
      <c r="C49" s="114"/>
      <c r="D49" s="117"/>
      <c r="E49" s="129"/>
      <c r="F49" s="130"/>
      <c r="G49" s="30" t="s">
        <v>122</v>
      </c>
      <c r="H49" s="30"/>
      <c r="I49" s="68" t="s">
        <v>175</v>
      </c>
      <c r="J49" s="30" t="s">
        <v>94</v>
      </c>
      <c r="K49" s="29" t="s">
        <v>93</v>
      </c>
      <c r="L49" s="34" t="s">
        <v>92</v>
      </c>
      <c r="M49" s="20"/>
      <c r="N49" s="20"/>
      <c r="O49" s="20"/>
      <c r="P49" s="20"/>
      <c r="Q49" s="20"/>
      <c r="R49" s="20"/>
      <c r="S49" s="20"/>
      <c r="T49" s="20"/>
      <c r="U49" s="20"/>
      <c r="V49" s="20"/>
      <c r="W49" s="20"/>
      <c r="X49" s="20"/>
      <c r="Y49" s="20"/>
      <c r="Z49" s="20"/>
    </row>
    <row r="50" ht="12.75" customHeight="1">
      <c r="A50" s="117" t="s">
        <v>117</v>
      </c>
      <c r="B50" s="118">
        <f>SUM(B42:B46)</f>
        <v>0</v>
      </c>
      <c r="C50" s="114"/>
      <c r="D50" s="117"/>
      <c r="E50" s="118">
        <f t="shared" ref="E50:F50" si="6">SUM(E45,E46)</f>
        <v>0</v>
      </c>
      <c r="F50" s="131">
        <f t="shared" si="6"/>
        <v>0</v>
      </c>
      <c r="G50" s="132" t="s">
        <v>176</v>
      </c>
      <c r="H50" s="30" t="s">
        <v>97</v>
      </c>
      <c r="I50" s="68" t="s">
        <v>150</v>
      </c>
      <c r="J50" s="72"/>
      <c r="K50" s="29" t="s">
        <v>99</v>
      </c>
      <c r="L50" s="34" t="s">
        <v>100</v>
      </c>
      <c r="M50" s="20"/>
      <c r="N50" s="20"/>
      <c r="O50" s="20"/>
      <c r="P50" s="20"/>
      <c r="Q50" s="20"/>
      <c r="R50" s="20"/>
      <c r="S50" s="20"/>
      <c r="T50" s="20"/>
      <c r="U50" s="20"/>
      <c r="V50" s="20"/>
      <c r="W50" s="20"/>
      <c r="X50" s="20"/>
      <c r="Y50" s="20"/>
      <c r="Z50" s="20"/>
    </row>
    <row r="51" ht="12.75" customHeight="1">
      <c r="A51" s="63" t="s">
        <v>177</v>
      </c>
      <c r="B51" s="27"/>
      <c r="C51" s="64"/>
      <c r="D51" s="27"/>
      <c r="E51" s="65"/>
      <c r="F51" s="66"/>
      <c r="G51" s="133" t="s">
        <v>178</v>
      </c>
      <c r="H51" s="134">
        <v>0.0</v>
      </c>
      <c r="I51" s="135"/>
      <c r="J51" s="136"/>
      <c r="K51" s="134">
        <v>0.0</v>
      </c>
      <c r="L51" s="137">
        <v>0.0</v>
      </c>
      <c r="M51" s="20"/>
      <c r="N51" s="20"/>
      <c r="O51" s="20"/>
      <c r="P51" s="20"/>
      <c r="Q51" s="20"/>
      <c r="R51" s="20"/>
      <c r="S51" s="20"/>
      <c r="T51" s="20"/>
      <c r="U51" s="20"/>
      <c r="V51" s="20"/>
      <c r="W51" s="20"/>
      <c r="X51" s="20"/>
      <c r="Y51" s="20"/>
      <c r="Z51" s="20"/>
    </row>
    <row r="52" ht="12.75" customHeight="1">
      <c r="A52" s="30" t="s">
        <v>171</v>
      </c>
      <c r="B52" s="30" t="s">
        <v>53</v>
      </c>
      <c r="C52" s="68"/>
      <c r="D52" s="30"/>
      <c r="E52" s="69"/>
      <c r="F52" s="70"/>
      <c r="G52" s="133" t="s">
        <v>179</v>
      </c>
      <c r="H52" s="134">
        <v>0.0</v>
      </c>
      <c r="I52" s="135"/>
      <c r="J52" s="136"/>
      <c r="K52" s="134">
        <v>0.0</v>
      </c>
      <c r="L52" s="137">
        <v>0.0</v>
      </c>
      <c r="M52" s="20"/>
      <c r="N52" s="20"/>
      <c r="O52" s="20"/>
      <c r="P52" s="20"/>
      <c r="Q52" s="20"/>
      <c r="R52" s="20"/>
      <c r="S52" s="20"/>
      <c r="T52" s="20"/>
      <c r="U52" s="20"/>
      <c r="V52" s="20"/>
      <c r="W52" s="20"/>
      <c r="X52" s="20"/>
      <c r="Y52" s="20"/>
      <c r="Z52" s="20"/>
    </row>
    <row r="53" ht="12.75" customHeight="1">
      <c r="A53" s="132" t="s">
        <v>173</v>
      </c>
      <c r="B53" s="72"/>
      <c r="C53" s="128"/>
      <c r="D53" s="72"/>
      <c r="E53" s="69"/>
      <c r="F53" s="70"/>
      <c r="G53" s="133" t="s">
        <v>180</v>
      </c>
      <c r="H53" s="134">
        <v>0.0</v>
      </c>
      <c r="I53" s="135"/>
      <c r="J53" s="136"/>
      <c r="K53" s="134">
        <v>0.0</v>
      </c>
      <c r="L53" s="137">
        <v>0.0</v>
      </c>
      <c r="M53" s="20"/>
      <c r="N53" s="20"/>
      <c r="O53" s="20"/>
      <c r="P53" s="20"/>
      <c r="Q53" s="20"/>
      <c r="R53" s="20"/>
      <c r="S53" s="20"/>
      <c r="T53" s="20"/>
      <c r="U53" s="20"/>
      <c r="V53" s="20"/>
      <c r="W53" s="20"/>
      <c r="X53" s="20"/>
      <c r="Y53" s="20"/>
      <c r="Z53" s="20"/>
    </row>
    <row r="54" ht="12.75" customHeight="1">
      <c r="A54" s="30" t="s">
        <v>155</v>
      </c>
      <c r="B54" s="72" t="s">
        <v>628</v>
      </c>
      <c r="C54" s="68" t="s">
        <v>629</v>
      </c>
      <c r="D54" s="30" t="s">
        <v>630</v>
      </c>
      <c r="E54" s="29" t="s">
        <v>631</v>
      </c>
      <c r="F54" s="34" t="s">
        <v>207</v>
      </c>
      <c r="G54" s="133" t="s">
        <v>181</v>
      </c>
      <c r="H54" s="134">
        <v>0.0</v>
      </c>
      <c r="I54" s="135"/>
      <c r="J54" s="136"/>
      <c r="K54" s="134">
        <v>0.0</v>
      </c>
      <c r="L54" s="137">
        <v>0.0</v>
      </c>
      <c r="M54" s="20"/>
      <c r="N54" s="20"/>
      <c r="O54" s="20"/>
      <c r="P54" s="20"/>
      <c r="Q54" s="20"/>
      <c r="R54" s="20"/>
      <c r="S54" s="20"/>
      <c r="T54" s="20"/>
      <c r="U54" s="20"/>
      <c r="V54" s="20"/>
      <c r="W54" s="20"/>
      <c r="X54" s="20"/>
      <c r="Y54" s="20"/>
      <c r="Z54" s="20"/>
    </row>
    <row r="55" ht="25.5" customHeight="1">
      <c r="A55" s="132" t="s">
        <v>176</v>
      </c>
      <c r="B55" s="138" t="s">
        <v>97</v>
      </c>
      <c r="C55" s="68" t="s">
        <v>150</v>
      </c>
      <c r="D55" s="72"/>
      <c r="E55" s="29" t="s">
        <v>99</v>
      </c>
      <c r="F55" s="34" t="s">
        <v>100</v>
      </c>
      <c r="G55" s="133" t="s">
        <v>182</v>
      </c>
      <c r="H55" s="134">
        <v>0.0</v>
      </c>
      <c r="I55" s="135"/>
      <c r="J55" s="136"/>
      <c r="K55" s="134">
        <v>0.0</v>
      </c>
      <c r="L55" s="137">
        <v>0.0</v>
      </c>
      <c r="M55" s="20"/>
      <c r="N55" s="20"/>
      <c r="O55" s="20"/>
      <c r="P55" s="20"/>
      <c r="Q55" s="20"/>
      <c r="R55" s="20"/>
      <c r="S55" s="20"/>
      <c r="T55" s="20"/>
      <c r="U55" s="20"/>
      <c r="V55" s="20"/>
      <c r="W55" s="20"/>
      <c r="X55" s="20"/>
      <c r="Y55" s="20"/>
      <c r="Z55" s="20"/>
    </row>
    <row r="56" ht="12.75" customHeight="1">
      <c r="A56" s="139" t="s">
        <v>178</v>
      </c>
      <c r="B56" s="140">
        <v>150.0</v>
      </c>
      <c r="C56" s="141" t="s">
        <v>632</v>
      </c>
      <c r="D56" s="142"/>
      <c r="E56" s="181">
        <v>150.0</v>
      </c>
      <c r="F56" s="182">
        <v>150.0</v>
      </c>
      <c r="G56" s="144" t="s">
        <v>115</v>
      </c>
      <c r="H56" s="134">
        <v>0.0</v>
      </c>
      <c r="I56" s="135"/>
      <c r="J56" s="136"/>
      <c r="K56" s="134">
        <v>0.0</v>
      </c>
      <c r="L56" s="137">
        <v>0.0</v>
      </c>
      <c r="M56" s="20"/>
      <c r="N56" s="20"/>
      <c r="O56" s="20"/>
      <c r="P56" s="20"/>
      <c r="Q56" s="20"/>
      <c r="R56" s="20"/>
      <c r="S56" s="20"/>
      <c r="T56" s="20"/>
      <c r="U56" s="20"/>
      <c r="V56" s="20"/>
      <c r="W56" s="20"/>
      <c r="X56" s="20"/>
      <c r="Y56" s="20"/>
      <c r="Z56" s="20"/>
    </row>
    <row r="57" ht="25.5" customHeight="1">
      <c r="A57" s="139" t="s">
        <v>179</v>
      </c>
      <c r="B57" s="140">
        <v>0.0</v>
      </c>
      <c r="C57" s="141"/>
      <c r="D57" s="142"/>
      <c r="E57" s="140">
        <v>0.0</v>
      </c>
      <c r="F57" s="143">
        <v>0.0</v>
      </c>
      <c r="G57" s="145" t="s">
        <v>146</v>
      </c>
      <c r="H57" s="146"/>
      <c r="I57" s="145"/>
      <c r="J57" s="146"/>
      <c r="K57" s="147"/>
      <c r="L57" s="148"/>
      <c r="M57" s="20"/>
      <c r="N57" s="20"/>
      <c r="O57" s="20"/>
      <c r="P57" s="20"/>
      <c r="Q57" s="20"/>
      <c r="R57" s="20"/>
      <c r="S57" s="20"/>
      <c r="T57" s="20"/>
      <c r="U57" s="20"/>
      <c r="V57" s="20"/>
      <c r="W57" s="20"/>
      <c r="X57" s="20"/>
      <c r="Y57" s="20"/>
      <c r="Z57" s="20"/>
    </row>
    <row r="58" ht="12.75" customHeight="1">
      <c r="A58" s="139" t="s">
        <v>180</v>
      </c>
      <c r="B58" s="140">
        <v>1500.0</v>
      </c>
      <c r="C58" s="141" t="s">
        <v>633</v>
      </c>
      <c r="D58" s="142"/>
      <c r="E58" s="181">
        <f t="shared" ref="E58:F58" si="7">35*7</f>
        <v>245</v>
      </c>
      <c r="F58" s="181">
        <f t="shared" si="7"/>
        <v>245</v>
      </c>
      <c r="G58" s="149" t="s">
        <v>117</v>
      </c>
      <c r="H58" s="150">
        <f>SUM(H51:H56)</f>
        <v>0</v>
      </c>
      <c r="I58" s="151"/>
      <c r="J58" s="152"/>
      <c r="K58" s="150">
        <f t="shared" ref="K58:L58" si="8">SUM(K51,K52,K53,K54,K55,K56)</f>
        <v>0</v>
      </c>
      <c r="L58" s="153">
        <f t="shared" si="8"/>
        <v>0</v>
      </c>
      <c r="M58" s="20"/>
      <c r="N58" s="20"/>
      <c r="O58" s="20"/>
      <c r="P58" s="20"/>
      <c r="Q58" s="20"/>
      <c r="R58" s="20"/>
      <c r="S58" s="20"/>
      <c r="T58" s="20"/>
      <c r="U58" s="20"/>
      <c r="V58" s="20"/>
      <c r="W58" s="20"/>
      <c r="X58" s="20"/>
      <c r="Y58" s="20"/>
      <c r="Z58" s="20"/>
    </row>
    <row r="59" ht="12.75" customHeight="1">
      <c r="A59" s="139" t="s">
        <v>183</v>
      </c>
      <c r="B59" s="140">
        <v>900.0</v>
      </c>
      <c r="C59" s="141" t="s">
        <v>634</v>
      </c>
      <c r="D59" s="142"/>
      <c r="E59" s="140">
        <v>0.0</v>
      </c>
      <c r="F59" s="143">
        <v>0.0</v>
      </c>
      <c r="G59" s="154" t="s">
        <v>184</v>
      </c>
      <c r="H59" s="20"/>
      <c r="I59" s="20"/>
      <c r="J59" s="20"/>
      <c r="K59" s="20"/>
      <c r="L59" s="20"/>
      <c r="M59" s="20"/>
      <c r="N59" s="20"/>
      <c r="O59" s="20"/>
      <c r="P59" s="20"/>
      <c r="Q59" s="20"/>
      <c r="R59" s="20"/>
      <c r="S59" s="20"/>
      <c r="T59" s="20"/>
      <c r="U59" s="20"/>
      <c r="V59" s="20"/>
      <c r="W59" s="20"/>
      <c r="X59" s="20"/>
      <c r="Y59" s="20"/>
      <c r="Z59" s="20"/>
    </row>
    <row r="60" ht="12.75" customHeight="1">
      <c r="A60" s="139" t="s">
        <v>182</v>
      </c>
      <c r="B60" s="140">
        <v>1000.0</v>
      </c>
      <c r="C60" s="141" t="s">
        <v>635</v>
      </c>
      <c r="D60" s="142"/>
      <c r="E60" s="181">
        <v>700.0</v>
      </c>
      <c r="F60" s="182">
        <v>700.0</v>
      </c>
      <c r="G60" s="183" t="s">
        <v>636</v>
      </c>
      <c r="H60" s="20"/>
      <c r="I60" s="20"/>
      <c r="J60" s="20"/>
      <c r="K60" s="20"/>
      <c r="L60" s="20"/>
      <c r="M60" s="20"/>
      <c r="N60" s="20"/>
      <c r="O60" s="20"/>
      <c r="P60" s="20"/>
      <c r="Q60" s="20"/>
      <c r="R60" s="20"/>
      <c r="S60" s="20"/>
      <c r="T60" s="20"/>
      <c r="U60" s="20"/>
      <c r="V60" s="20"/>
      <c r="W60" s="20"/>
      <c r="X60" s="20"/>
      <c r="Y60" s="20"/>
      <c r="Z60" s="20"/>
    </row>
    <row r="61" ht="12.75" customHeight="1">
      <c r="A61" s="156" t="s">
        <v>115</v>
      </c>
      <c r="B61" s="140">
        <v>1000.0</v>
      </c>
      <c r="C61" s="141" t="s">
        <v>637</v>
      </c>
      <c r="D61" s="142"/>
      <c r="E61" s="181">
        <v>1000.0</v>
      </c>
      <c r="F61" s="182">
        <v>1000.0</v>
      </c>
      <c r="G61" s="157"/>
      <c r="H61" s="20"/>
      <c r="I61" s="20"/>
      <c r="J61" s="20"/>
      <c r="K61" s="20"/>
      <c r="L61" s="20"/>
      <c r="M61" s="20"/>
      <c r="N61" s="20"/>
      <c r="O61" s="20"/>
      <c r="P61" s="20"/>
      <c r="Q61" s="20"/>
      <c r="R61" s="20"/>
      <c r="S61" s="20"/>
      <c r="T61" s="20"/>
      <c r="U61" s="20"/>
      <c r="V61" s="20"/>
      <c r="W61" s="20"/>
      <c r="X61" s="20"/>
      <c r="Y61" s="20"/>
      <c r="Z61" s="20"/>
    </row>
    <row r="62" ht="12.75" customHeight="1">
      <c r="A62" s="158" t="s">
        <v>146</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117</v>
      </c>
      <c r="B63" s="163">
        <f>SUM(B56:B62)</f>
        <v>4550</v>
      </c>
      <c r="C63" s="164"/>
      <c r="D63" s="142"/>
      <c r="E63" s="163">
        <f t="shared" ref="E63:F63" si="9">SUM(E56,E57,E58,E59,E60,E61)</f>
        <v>2095</v>
      </c>
      <c r="F63" s="165">
        <f t="shared" si="9"/>
        <v>2095</v>
      </c>
      <c r="G63" s="157"/>
      <c r="H63" s="20"/>
      <c r="I63" s="20"/>
      <c r="J63" s="20"/>
      <c r="K63" s="20"/>
      <c r="L63" s="20"/>
      <c r="M63" s="20"/>
      <c r="N63" s="20"/>
      <c r="O63" s="20"/>
      <c r="P63" s="20"/>
      <c r="Q63" s="20"/>
      <c r="R63" s="20"/>
      <c r="S63" s="20"/>
      <c r="T63" s="20"/>
      <c r="U63" s="20"/>
      <c r="V63" s="20"/>
      <c r="W63" s="20"/>
      <c r="X63" s="20"/>
      <c r="Y63" s="20"/>
      <c r="Z63" s="20"/>
    </row>
    <row r="64" ht="12.75" customHeight="1">
      <c r="A64" s="63" t="s">
        <v>185</v>
      </c>
      <c r="B64" s="27"/>
      <c r="C64" s="27"/>
      <c r="D64" s="67"/>
      <c r="E64" s="166">
        <f t="shared" ref="E64:F64" si="10">SUM(E20,K20,K34,E50,K45,E63,K58)</f>
        <v>5815</v>
      </c>
      <c r="F64" s="167">
        <f t="shared" si="10"/>
        <v>5815</v>
      </c>
      <c r="G64" s="157"/>
      <c r="H64" s="20"/>
      <c r="I64" s="20"/>
      <c r="J64" s="20"/>
      <c r="K64" s="20"/>
      <c r="L64" s="20"/>
      <c r="M64" s="20"/>
      <c r="N64" s="20"/>
      <c r="O64" s="20"/>
      <c r="P64" s="20"/>
      <c r="Q64" s="20"/>
      <c r="R64" s="20"/>
      <c r="S64" s="20"/>
      <c r="T64" s="20"/>
      <c r="U64" s="20"/>
      <c r="V64" s="20"/>
      <c r="W64" s="20"/>
      <c r="X64" s="20"/>
      <c r="Y64" s="20"/>
      <c r="Z64" s="20"/>
    </row>
    <row r="65" ht="12.75" customHeight="1">
      <c r="A65" s="25" t="s">
        <v>186</v>
      </c>
      <c r="B65" s="25"/>
      <c r="C65" s="25"/>
      <c r="D65" s="168"/>
      <c r="E65" s="166">
        <f t="shared" ref="E65:F65" si="11">E37</f>
        <v>0</v>
      </c>
      <c r="F65" s="167">
        <f t="shared" si="11"/>
        <v>0</v>
      </c>
      <c r="G65" s="169"/>
      <c r="H65" s="20"/>
      <c r="I65" s="20"/>
      <c r="J65" s="20"/>
      <c r="K65" s="20"/>
      <c r="L65" s="20"/>
      <c r="M65" s="20"/>
      <c r="N65" s="20"/>
      <c r="O65" s="20"/>
      <c r="P65" s="20"/>
      <c r="Q65" s="20"/>
      <c r="R65" s="20"/>
      <c r="S65" s="20"/>
      <c r="T65" s="20"/>
      <c r="U65" s="20"/>
      <c r="V65" s="20"/>
      <c r="W65" s="20"/>
      <c r="X65" s="20"/>
      <c r="Y65" s="20"/>
      <c r="Z65" s="20"/>
    </row>
    <row r="66" ht="12.75" customHeight="1">
      <c r="A66" s="24" t="s">
        <v>187</v>
      </c>
      <c r="B66" s="25"/>
      <c r="C66" s="25"/>
      <c r="D66" s="25"/>
      <c r="E66" s="167">
        <f t="shared" ref="E66:F66" si="12">SUM(E64:E65)</f>
        <v>5815</v>
      </c>
      <c r="F66" s="167">
        <f t="shared" si="12"/>
        <v>5815</v>
      </c>
      <c r="G66" s="20"/>
      <c r="H66" s="20"/>
      <c r="I66" s="20"/>
      <c r="J66" s="20"/>
      <c r="K66" s="20"/>
      <c r="L66" s="20"/>
      <c r="M66" s="20"/>
      <c r="N66" s="20"/>
      <c r="O66" s="20"/>
      <c r="P66" s="20"/>
      <c r="Q66" s="20"/>
      <c r="R66" s="20"/>
      <c r="S66" s="20"/>
      <c r="T66" s="20"/>
      <c r="U66" s="20"/>
      <c r="V66" s="20"/>
      <c r="W66" s="20"/>
      <c r="X66" s="20"/>
      <c r="Y66" s="20"/>
      <c r="Z66" s="20"/>
    </row>
    <row r="67" ht="12.75" customHeight="1">
      <c r="A67" s="25" t="s">
        <v>188</v>
      </c>
      <c r="B67" s="25"/>
      <c r="C67" s="25"/>
      <c r="D67" s="25"/>
      <c r="E67" s="170" t="s">
        <v>189</v>
      </c>
      <c r="F67" s="171" t="s">
        <v>638</v>
      </c>
      <c r="G67" s="20"/>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172" t="s">
        <v>190</v>
      </c>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192</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7" t="s">
        <v>639</v>
      </c>
      <c r="B1" s="18" t="s">
        <v>640</v>
      </c>
      <c r="C1" s="18" t="s">
        <v>78</v>
      </c>
      <c r="D1" s="18" t="s">
        <v>641</v>
      </c>
      <c r="E1" s="18" t="s">
        <v>115</v>
      </c>
      <c r="F1" s="18" t="s">
        <v>81</v>
      </c>
      <c r="G1" s="19" t="s">
        <v>642</v>
      </c>
      <c r="H1" s="20"/>
      <c r="I1" s="20"/>
      <c r="J1" s="20"/>
      <c r="K1" s="21" t="s">
        <v>643</v>
      </c>
      <c r="L1" s="22"/>
      <c r="M1" s="20"/>
      <c r="N1" s="23"/>
      <c r="O1" s="20"/>
      <c r="P1" s="20"/>
      <c r="Q1" s="20"/>
      <c r="R1" s="20"/>
      <c r="S1" s="20"/>
      <c r="T1" s="20"/>
      <c r="U1" s="20"/>
      <c r="V1" s="20"/>
      <c r="W1" s="20"/>
      <c r="X1" s="20"/>
      <c r="Y1" s="20"/>
      <c r="Z1" s="20"/>
    </row>
    <row r="2" ht="12.75" customHeight="1">
      <c r="A2" s="24" t="s">
        <v>219</v>
      </c>
      <c r="B2" s="25"/>
      <c r="C2" s="25"/>
      <c r="D2" s="25"/>
      <c r="E2" s="26"/>
      <c r="F2" s="26"/>
      <c r="G2" s="25" t="s">
        <v>85</v>
      </c>
      <c r="H2" s="27"/>
      <c r="I2" s="27"/>
      <c r="J2" s="27"/>
      <c r="K2" s="26"/>
      <c r="L2" s="28"/>
      <c r="M2" s="20"/>
      <c r="N2" s="20"/>
      <c r="O2" s="20"/>
      <c r="P2" s="20"/>
      <c r="Q2" s="20"/>
      <c r="R2" s="20"/>
      <c r="S2" s="20"/>
      <c r="T2" s="20"/>
      <c r="U2" s="20"/>
      <c r="V2" s="20"/>
      <c r="W2" s="20"/>
      <c r="X2" s="20"/>
      <c r="Y2" s="20"/>
      <c r="Z2" s="20"/>
    </row>
    <row r="3" ht="12.75" customHeight="1">
      <c r="A3" s="29" t="s">
        <v>220</v>
      </c>
      <c r="B3" s="30" t="s">
        <v>92</v>
      </c>
      <c r="C3" s="30" t="s">
        <v>93</v>
      </c>
      <c r="D3" s="30" t="s">
        <v>94</v>
      </c>
      <c r="E3" s="29" t="s">
        <v>95</v>
      </c>
      <c r="F3" s="32"/>
      <c r="G3" s="29" t="s">
        <v>91</v>
      </c>
      <c r="H3" s="30" t="s">
        <v>92</v>
      </c>
      <c r="I3" s="30" t="s">
        <v>93</v>
      </c>
      <c r="J3" s="30" t="s">
        <v>94</v>
      </c>
      <c r="K3" s="29" t="s">
        <v>95</v>
      </c>
      <c r="L3" s="32"/>
      <c r="M3" s="20"/>
      <c r="N3" s="20"/>
      <c r="O3" s="20"/>
      <c r="P3" s="20"/>
      <c r="Q3" s="20"/>
      <c r="R3" s="20"/>
      <c r="S3" s="20"/>
      <c r="T3" s="20"/>
      <c r="U3" s="20"/>
      <c r="V3" s="20"/>
      <c r="W3" s="20"/>
      <c r="X3" s="20"/>
      <c r="Y3" s="20"/>
      <c r="Z3" s="20"/>
    </row>
    <row r="4" ht="12.75" customHeight="1">
      <c r="A4" s="33" t="s">
        <v>96</v>
      </c>
      <c r="B4" s="29" t="s">
        <v>97</v>
      </c>
      <c r="C4" s="29" t="s">
        <v>98</v>
      </c>
      <c r="D4" s="29"/>
      <c r="E4" s="29" t="s">
        <v>99</v>
      </c>
      <c r="F4" s="34" t="s">
        <v>100</v>
      </c>
      <c r="G4" s="33" t="s">
        <v>96</v>
      </c>
      <c r="H4" s="30" t="s">
        <v>97</v>
      </c>
      <c r="I4" s="30" t="s">
        <v>98</v>
      </c>
      <c r="J4" s="30"/>
      <c r="K4" s="29" t="s">
        <v>99</v>
      </c>
      <c r="L4" s="34" t="s">
        <v>100</v>
      </c>
      <c r="M4" s="20"/>
      <c r="N4" s="20"/>
      <c r="O4" s="20"/>
      <c r="P4" s="20"/>
      <c r="Q4" s="20"/>
      <c r="R4" s="20"/>
      <c r="S4" s="20"/>
      <c r="T4" s="20"/>
      <c r="U4" s="20"/>
      <c r="V4" s="20"/>
      <c r="W4" s="20"/>
      <c r="X4" s="20"/>
      <c r="Y4" s="20"/>
      <c r="Z4" s="20"/>
    </row>
    <row r="5" ht="12.75" customHeight="1">
      <c r="A5" s="35" t="s">
        <v>101</v>
      </c>
      <c r="B5" s="36">
        <v>0.0</v>
      </c>
      <c r="C5" s="37"/>
      <c r="D5" s="38"/>
      <c r="E5" s="36">
        <v>0.0</v>
      </c>
      <c r="F5" s="45">
        <v>0.0</v>
      </c>
      <c r="G5" s="41" t="s">
        <v>101</v>
      </c>
      <c r="H5" s="42">
        <v>0.0</v>
      </c>
      <c r="I5" s="43"/>
      <c r="J5" s="41"/>
      <c r="K5" s="42">
        <v>0.0</v>
      </c>
      <c r="L5" s="44">
        <v>0.0</v>
      </c>
      <c r="M5" s="20"/>
      <c r="N5" s="20"/>
      <c r="O5" s="20"/>
      <c r="P5" s="20"/>
      <c r="Q5" s="20"/>
      <c r="R5" s="20"/>
      <c r="S5" s="20"/>
      <c r="T5" s="20"/>
      <c r="U5" s="20"/>
      <c r="V5" s="20"/>
      <c r="W5" s="20"/>
      <c r="X5" s="20"/>
      <c r="Y5" s="20"/>
      <c r="Z5" s="20"/>
    </row>
    <row r="6" ht="12.75" customHeight="1">
      <c r="A6" s="35" t="s">
        <v>102</v>
      </c>
      <c r="B6" s="36">
        <v>0.0</v>
      </c>
      <c r="C6" s="37"/>
      <c r="D6" s="38"/>
      <c r="E6" s="36">
        <v>0.0</v>
      </c>
      <c r="F6" s="45">
        <v>0.0</v>
      </c>
      <c r="G6" s="41" t="s">
        <v>102</v>
      </c>
      <c r="H6" s="42">
        <v>0.0</v>
      </c>
      <c r="I6" s="43"/>
      <c r="J6" s="41"/>
      <c r="K6" s="42">
        <v>0.0</v>
      </c>
      <c r="L6" s="44">
        <v>0.0</v>
      </c>
      <c r="M6" s="20"/>
      <c r="N6" s="20"/>
      <c r="O6" s="20"/>
      <c r="P6" s="20"/>
      <c r="Q6" s="20"/>
      <c r="R6" s="20"/>
      <c r="S6" s="20"/>
      <c r="T6" s="20"/>
      <c r="U6" s="20"/>
      <c r="V6" s="20"/>
      <c r="W6" s="20"/>
      <c r="X6" s="20"/>
      <c r="Y6" s="20"/>
      <c r="Z6" s="20"/>
    </row>
    <row r="7" ht="12.75" customHeight="1">
      <c r="A7" s="35" t="s">
        <v>103</v>
      </c>
      <c r="B7" s="36">
        <v>0.0</v>
      </c>
      <c r="C7" s="37"/>
      <c r="D7" s="38"/>
      <c r="E7" s="36">
        <v>0.0</v>
      </c>
      <c r="F7" s="45">
        <v>0.0</v>
      </c>
      <c r="G7" s="41" t="s">
        <v>103</v>
      </c>
      <c r="H7" s="42">
        <v>0.0</v>
      </c>
      <c r="I7" s="43"/>
      <c r="J7" s="41"/>
      <c r="K7" s="42">
        <v>0.0</v>
      </c>
      <c r="L7" s="44">
        <v>0.0</v>
      </c>
      <c r="M7" s="20"/>
      <c r="N7" s="20"/>
      <c r="O7" s="20"/>
      <c r="P7" s="20"/>
      <c r="Q7" s="20"/>
      <c r="R7" s="20"/>
      <c r="S7" s="20"/>
      <c r="T7" s="20"/>
      <c r="U7" s="20"/>
      <c r="V7" s="20"/>
      <c r="W7" s="20"/>
      <c r="X7" s="20"/>
      <c r="Y7" s="20"/>
      <c r="Z7" s="20"/>
    </row>
    <row r="8" ht="12.75" customHeight="1">
      <c r="A8" s="35" t="s">
        <v>104</v>
      </c>
      <c r="B8" s="36">
        <v>0.0</v>
      </c>
      <c r="C8" s="37"/>
      <c r="D8" s="38"/>
      <c r="E8" s="36">
        <v>0.0</v>
      </c>
      <c r="F8" s="45">
        <v>0.0</v>
      </c>
      <c r="G8" s="41" t="s">
        <v>104</v>
      </c>
      <c r="H8" s="42">
        <v>0.0</v>
      </c>
      <c r="I8" s="43"/>
      <c r="J8" s="41"/>
      <c r="K8" s="42">
        <v>0.0</v>
      </c>
      <c r="L8" s="44">
        <v>0.0</v>
      </c>
      <c r="M8" s="20"/>
      <c r="N8" s="20"/>
      <c r="O8" s="20"/>
      <c r="P8" s="20"/>
      <c r="Q8" s="20"/>
      <c r="R8" s="20"/>
      <c r="S8" s="20"/>
      <c r="T8" s="20"/>
      <c r="U8" s="20"/>
      <c r="V8" s="20"/>
      <c r="W8" s="20"/>
      <c r="X8" s="20"/>
      <c r="Y8" s="20"/>
      <c r="Z8" s="20"/>
    </row>
    <row r="9" ht="12.75" customHeight="1">
      <c r="A9" s="38" t="s">
        <v>105</v>
      </c>
      <c r="B9" s="36">
        <v>0.0</v>
      </c>
      <c r="C9" s="37" t="s">
        <v>106</v>
      </c>
      <c r="D9" s="38"/>
      <c r="E9" s="46"/>
      <c r="F9" s="47"/>
      <c r="G9" s="41" t="s">
        <v>105</v>
      </c>
      <c r="H9" s="48">
        <v>0.0</v>
      </c>
      <c r="I9" s="49" t="s">
        <v>106</v>
      </c>
      <c r="J9" s="41"/>
      <c r="K9" s="50"/>
      <c r="L9" s="51"/>
      <c r="M9" s="20"/>
      <c r="N9" s="20"/>
      <c r="O9" s="20"/>
      <c r="P9" s="20"/>
      <c r="Q9" s="20"/>
      <c r="R9" s="20"/>
      <c r="S9" s="20"/>
      <c r="T9" s="20"/>
      <c r="U9" s="20"/>
      <c r="V9" s="20"/>
      <c r="W9" s="20"/>
      <c r="X9" s="20"/>
      <c r="Y9" s="20"/>
      <c r="Z9" s="20"/>
    </row>
    <row r="10" ht="12.75" customHeight="1">
      <c r="A10" s="52" t="s">
        <v>107</v>
      </c>
      <c r="B10" s="36"/>
      <c r="C10" s="37"/>
      <c r="D10" s="38"/>
      <c r="E10" s="36">
        <v>0.0</v>
      </c>
      <c r="F10" s="45">
        <v>0.0</v>
      </c>
      <c r="G10" s="53" t="s">
        <v>107</v>
      </c>
      <c r="H10" s="42"/>
      <c r="I10" s="43"/>
      <c r="J10" s="41"/>
      <c r="K10" s="42">
        <v>0.0</v>
      </c>
      <c r="L10" s="44">
        <v>0.0</v>
      </c>
      <c r="M10" s="20"/>
      <c r="N10" s="20"/>
      <c r="O10" s="20"/>
      <c r="P10" s="20"/>
      <c r="Q10" s="20"/>
      <c r="R10" s="20"/>
      <c r="S10" s="20"/>
      <c r="T10" s="20"/>
      <c r="U10" s="20"/>
      <c r="V10" s="20"/>
      <c r="W10" s="20"/>
      <c r="X10" s="20"/>
      <c r="Y10" s="20"/>
      <c r="Z10" s="20"/>
    </row>
    <row r="11" ht="12.75" customHeight="1">
      <c r="A11" s="52" t="s">
        <v>108</v>
      </c>
      <c r="B11" s="36"/>
      <c r="C11" s="37"/>
      <c r="D11" s="38"/>
      <c r="E11" s="36">
        <v>0.0</v>
      </c>
      <c r="F11" s="45">
        <v>0.0</v>
      </c>
      <c r="G11" s="53" t="s">
        <v>108</v>
      </c>
      <c r="H11" s="42"/>
      <c r="I11" s="43"/>
      <c r="J11" s="41"/>
      <c r="K11" s="42">
        <v>0.0</v>
      </c>
      <c r="L11" s="44">
        <v>0.0</v>
      </c>
      <c r="M11" s="20"/>
      <c r="N11" s="20"/>
      <c r="O11" s="20"/>
      <c r="P11" s="20"/>
      <c r="Q11" s="20"/>
      <c r="R11" s="20"/>
      <c r="S11" s="20"/>
      <c r="T11" s="20"/>
      <c r="U11" s="20"/>
      <c r="V11" s="20"/>
      <c r="W11" s="20"/>
      <c r="X11" s="20"/>
      <c r="Y11" s="20"/>
      <c r="Z11" s="20"/>
    </row>
    <row r="12" ht="12.75" customHeight="1">
      <c r="A12" s="52" t="s">
        <v>109</v>
      </c>
      <c r="B12" s="36"/>
      <c r="C12" s="37"/>
      <c r="D12" s="38"/>
      <c r="E12" s="36"/>
      <c r="F12" s="45"/>
      <c r="G12" s="53" t="s">
        <v>109</v>
      </c>
      <c r="H12" s="42"/>
      <c r="I12" s="43"/>
      <c r="J12" s="41"/>
      <c r="K12" s="42">
        <v>0.0</v>
      </c>
      <c r="L12" s="44">
        <v>0.0</v>
      </c>
      <c r="M12" s="20"/>
      <c r="N12" s="20"/>
      <c r="O12" s="20"/>
      <c r="P12" s="20"/>
      <c r="Q12" s="20"/>
      <c r="R12" s="20"/>
      <c r="S12" s="20"/>
      <c r="T12" s="20"/>
      <c r="U12" s="20"/>
      <c r="V12" s="20"/>
      <c r="W12" s="20"/>
      <c r="X12" s="20"/>
      <c r="Y12" s="20"/>
      <c r="Z12" s="20"/>
    </row>
    <row r="13" ht="12.75" customHeight="1">
      <c r="A13" s="52" t="s">
        <v>111</v>
      </c>
      <c r="B13" s="36"/>
      <c r="C13" s="37"/>
      <c r="D13" s="38"/>
      <c r="E13" s="36"/>
      <c r="F13" s="45"/>
      <c r="G13" s="53" t="s">
        <v>111</v>
      </c>
      <c r="H13" s="42"/>
      <c r="I13" s="43"/>
      <c r="J13" s="41"/>
      <c r="K13" s="42">
        <v>0.0</v>
      </c>
      <c r="L13" s="44">
        <v>0.0</v>
      </c>
      <c r="M13" s="20"/>
      <c r="N13" s="20"/>
      <c r="O13" s="20"/>
      <c r="P13" s="20"/>
      <c r="Q13" s="20"/>
      <c r="R13" s="20"/>
      <c r="S13" s="20"/>
      <c r="T13" s="20"/>
      <c r="U13" s="20"/>
      <c r="V13" s="20"/>
      <c r="W13" s="20"/>
      <c r="X13" s="20"/>
      <c r="Y13" s="20"/>
      <c r="Z13" s="20"/>
    </row>
    <row r="14" ht="12.75" customHeight="1">
      <c r="A14" s="52" t="s">
        <v>112</v>
      </c>
      <c r="B14" s="36"/>
      <c r="C14" s="37"/>
      <c r="D14" s="38"/>
      <c r="E14" s="36"/>
      <c r="F14" s="45"/>
      <c r="G14" s="53" t="s">
        <v>112</v>
      </c>
      <c r="H14" s="42"/>
      <c r="I14" s="43"/>
      <c r="J14" s="41"/>
      <c r="K14" s="42">
        <v>0.0</v>
      </c>
      <c r="L14" s="44">
        <v>0.0</v>
      </c>
      <c r="M14" s="20"/>
      <c r="N14" s="20"/>
      <c r="O14" s="20"/>
      <c r="P14" s="20"/>
      <c r="Q14" s="20"/>
      <c r="R14" s="20"/>
      <c r="S14" s="20"/>
      <c r="T14" s="20"/>
      <c r="U14" s="20"/>
      <c r="V14" s="20"/>
      <c r="W14" s="20"/>
      <c r="X14" s="20"/>
      <c r="Y14" s="20"/>
      <c r="Z14" s="20"/>
    </row>
    <row r="15" ht="12.75" customHeight="1">
      <c r="A15" s="52" t="s">
        <v>113</v>
      </c>
      <c r="B15" s="36"/>
      <c r="C15" s="37"/>
      <c r="D15" s="38"/>
      <c r="E15" s="36">
        <v>0.0</v>
      </c>
      <c r="F15" s="45">
        <v>0.0</v>
      </c>
      <c r="G15" s="53" t="s">
        <v>113</v>
      </c>
      <c r="H15" s="42"/>
      <c r="I15" s="43"/>
      <c r="J15" s="41"/>
      <c r="K15" s="42">
        <v>0.0</v>
      </c>
      <c r="L15" s="44">
        <v>0.0</v>
      </c>
      <c r="M15" s="20"/>
      <c r="N15" s="20"/>
      <c r="O15" s="20"/>
      <c r="P15" s="20"/>
      <c r="Q15" s="20"/>
      <c r="R15" s="20"/>
      <c r="S15" s="20"/>
      <c r="T15" s="20"/>
      <c r="U15" s="20"/>
      <c r="V15" s="20"/>
      <c r="W15" s="20"/>
      <c r="X15" s="20"/>
      <c r="Y15" s="20"/>
      <c r="Z15" s="20"/>
    </row>
    <row r="16" ht="26.25" customHeight="1">
      <c r="A16" s="54" t="s">
        <v>114</v>
      </c>
      <c r="B16" s="55"/>
      <c r="C16" s="54"/>
      <c r="D16" s="38"/>
      <c r="E16" s="46"/>
      <c r="F16" s="47"/>
      <c r="G16" s="41" t="s">
        <v>114</v>
      </c>
      <c r="H16" s="48"/>
      <c r="I16" s="56"/>
      <c r="J16" s="41"/>
      <c r="K16" s="50"/>
      <c r="L16" s="51"/>
      <c r="M16" s="20"/>
      <c r="N16" s="20"/>
      <c r="O16" s="20"/>
      <c r="P16" s="20"/>
      <c r="Q16" s="20"/>
      <c r="R16" s="20"/>
      <c r="S16" s="20"/>
      <c r="T16" s="20"/>
      <c r="U16" s="20"/>
      <c r="V16" s="20"/>
      <c r="W16" s="20"/>
      <c r="X16" s="20"/>
      <c r="Y16" s="20"/>
      <c r="Z16" s="20"/>
    </row>
    <row r="17" ht="12.75" customHeight="1">
      <c r="A17" s="38" t="s">
        <v>115</v>
      </c>
      <c r="B17" s="36"/>
      <c r="C17" s="37"/>
      <c r="D17" s="38"/>
      <c r="E17" s="36">
        <v>0.0</v>
      </c>
      <c r="F17" s="45">
        <v>0.0</v>
      </c>
      <c r="G17" s="41" t="s">
        <v>115</v>
      </c>
      <c r="H17" s="42"/>
      <c r="I17" s="43"/>
      <c r="J17" s="41"/>
      <c r="K17" s="42">
        <v>0.0</v>
      </c>
      <c r="L17" s="44">
        <v>0.0</v>
      </c>
      <c r="M17" s="20"/>
      <c r="N17" s="20"/>
      <c r="O17" s="20"/>
      <c r="P17" s="20"/>
      <c r="Q17" s="20"/>
      <c r="R17" s="20"/>
      <c r="S17" s="20"/>
      <c r="T17" s="20"/>
      <c r="U17" s="20"/>
      <c r="V17" s="20"/>
      <c r="W17" s="20"/>
      <c r="X17" s="20"/>
      <c r="Y17" s="20"/>
      <c r="Z17" s="20"/>
    </row>
    <row r="18" ht="12.75" customHeight="1">
      <c r="A18" s="38" t="s">
        <v>115</v>
      </c>
      <c r="B18" s="36"/>
      <c r="C18" s="37"/>
      <c r="D18" s="38"/>
      <c r="E18" s="36">
        <v>0.0</v>
      </c>
      <c r="F18" s="45">
        <v>0.0</v>
      </c>
      <c r="G18" s="41" t="s">
        <v>115</v>
      </c>
      <c r="H18" s="42"/>
      <c r="I18" s="43"/>
      <c r="J18" s="41"/>
      <c r="K18" s="42">
        <v>0.0</v>
      </c>
      <c r="L18" s="44">
        <v>0.0</v>
      </c>
      <c r="M18" s="20"/>
      <c r="N18" s="20"/>
      <c r="O18" s="20"/>
      <c r="P18" s="20"/>
      <c r="Q18" s="20"/>
      <c r="R18" s="20"/>
      <c r="S18" s="20"/>
      <c r="T18" s="20"/>
      <c r="U18" s="20"/>
      <c r="V18" s="20"/>
      <c r="W18" s="20"/>
      <c r="X18" s="20"/>
      <c r="Y18" s="20"/>
      <c r="Z18" s="20"/>
    </row>
    <row r="19" ht="12.75" customHeight="1">
      <c r="A19" s="57" t="s">
        <v>116</v>
      </c>
      <c r="B19" s="58"/>
      <c r="C19" s="59"/>
      <c r="D19" s="57"/>
      <c r="E19" s="46"/>
      <c r="F19" s="47"/>
      <c r="G19" s="60" t="s">
        <v>116</v>
      </c>
      <c r="H19" s="50"/>
      <c r="I19" s="49"/>
      <c r="J19" s="60"/>
      <c r="K19" s="50"/>
      <c r="L19" s="51"/>
      <c r="M19" s="20"/>
      <c r="N19" s="20"/>
      <c r="O19" s="20"/>
      <c r="P19" s="20"/>
      <c r="Q19" s="20"/>
      <c r="R19" s="20"/>
      <c r="S19" s="20"/>
      <c r="T19" s="20"/>
      <c r="U19" s="20"/>
      <c r="V19" s="20"/>
      <c r="W19" s="20"/>
      <c r="X19" s="20"/>
      <c r="Y19" s="20"/>
      <c r="Z19" s="20"/>
    </row>
    <row r="20" ht="12.75" customHeight="1">
      <c r="A20" s="38" t="s">
        <v>117</v>
      </c>
      <c r="B20" s="55">
        <f>SUM(B5:B18)</f>
        <v>0</v>
      </c>
      <c r="C20" s="55"/>
      <c r="D20" s="38"/>
      <c r="E20" s="55">
        <f t="shared" ref="E20:F20" si="1">SUM(E5,E6,E7,E8,E10,E11,E15,E17,E18)</f>
        <v>0</v>
      </c>
      <c r="F20" s="61">
        <f t="shared" si="1"/>
        <v>0</v>
      </c>
      <c r="G20" s="41" t="s">
        <v>117</v>
      </c>
      <c r="H20" s="48">
        <f>SUM(H5:H18)</f>
        <v>0</v>
      </c>
      <c r="I20" s="56"/>
      <c r="J20" s="41"/>
      <c r="K20" s="48">
        <f t="shared" ref="K20:L20" si="2">SUM(K5:K19)</f>
        <v>0</v>
      </c>
      <c r="L20" s="62">
        <f t="shared" si="2"/>
        <v>0</v>
      </c>
      <c r="M20" s="20"/>
      <c r="N20" s="20"/>
      <c r="O20" s="20"/>
      <c r="P20" s="20"/>
      <c r="Q20" s="20"/>
      <c r="R20" s="20"/>
      <c r="S20" s="20"/>
      <c r="T20" s="20"/>
      <c r="U20" s="20"/>
      <c r="V20" s="20"/>
      <c r="W20" s="20"/>
      <c r="X20" s="20"/>
      <c r="Y20" s="20"/>
      <c r="Z20" s="20"/>
    </row>
    <row r="21" ht="12.75" customHeight="1">
      <c r="A21" s="63" t="s">
        <v>118</v>
      </c>
      <c r="B21" s="27"/>
      <c r="C21" s="64"/>
      <c r="D21" s="27"/>
      <c r="E21" s="65"/>
      <c r="F21" s="66"/>
      <c r="G21" s="27" t="s">
        <v>119</v>
      </c>
      <c r="H21" s="27" t="s">
        <v>644</v>
      </c>
      <c r="I21" s="64"/>
      <c r="J21" s="27" t="s">
        <v>645</v>
      </c>
      <c r="K21" s="27" t="s">
        <v>291</v>
      </c>
      <c r="L21" s="67" t="s">
        <v>646</v>
      </c>
      <c r="M21" s="20"/>
      <c r="N21" s="20"/>
      <c r="O21" s="20"/>
      <c r="P21" s="20"/>
      <c r="Q21" s="20"/>
      <c r="R21" s="20"/>
      <c r="S21" s="20"/>
      <c r="T21" s="20"/>
      <c r="U21" s="20"/>
      <c r="V21" s="20"/>
      <c r="W21" s="20"/>
      <c r="X21" s="20"/>
      <c r="Y21" s="20"/>
      <c r="Z21" s="20"/>
    </row>
    <row r="22" ht="12.75" customHeight="1">
      <c r="A22" s="30"/>
      <c r="B22" s="30"/>
      <c r="C22" s="68"/>
      <c r="D22" s="30"/>
      <c r="E22" s="69"/>
      <c r="F22" s="70"/>
      <c r="G22" s="29" t="s">
        <v>122</v>
      </c>
      <c r="H22" s="29" t="s">
        <v>647</v>
      </c>
      <c r="I22" s="71"/>
      <c r="J22" s="29"/>
      <c r="K22" s="29" t="s">
        <v>631</v>
      </c>
      <c r="L22" s="34" t="s">
        <v>648</v>
      </c>
      <c r="M22" s="20"/>
      <c r="N22" s="20"/>
      <c r="O22" s="20"/>
      <c r="P22" s="20"/>
      <c r="Q22" s="20"/>
      <c r="R22" s="20"/>
      <c r="S22" s="20"/>
      <c r="T22" s="20"/>
      <c r="U22" s="20"/>
      <c r="V22" s="20"/>
      <c r="W22" s="20"/>
      <c r="X22" s="20"/>
      <c r="Y22" s="20"/>
      <c r="Z22" s="20"/>
    </row>
    <row r="23" ht="12.75" customHeight="1">
      <c r="A23" s="72"/>
      <c r="B23" s="30" t="s">
        <v>97</v>
      </c>
      <c r="C23" s="68" t="s">
        <v>98</v>
      </c>
      <c r="D23" s="30"/>
      <c r="E23" s="29" t="s">
        <v>99</v>
      </c>
      <c r="F23" s="34" t="s">
        <v>100</v>
      </c>
      <c r="G23" s="73" t="s">
        <v>123</v>
      </c>
      <c r="H23" s="29" t="s">
        <v>97</v>
      </c>
      <c r="I23" s="71" t="s">
        <v>98</v>
      </c>
      <c r="J23" s="29"/>
      <c r="K23" s="29" t="s">
        <v>99</v>
      </c>
      <c r="L23" s="34" t="s">
        <v>100</v>
      </c>
      <c r="M23" s="20"/>
      <c r="N23" s="20"/>
      <c r="O23" s="20"/>
      <c r="P23" s="20"/>
      <c r="Q23" s="20"/>
      <c r="R23" s="20"/>
      <c r="S23" s="20"/>
      <c r="T23" s="20"/>
      <c r="U23" s="20"/>
      <c r="V23" s="20"/>
      <c r="W23" s="20"/>
      <c r="X23" s="20"/>
      <c r="Y23" s="20"/>
      <c r="Z23" s="20"/>
    </row>
    <row r="24" ht="12.75" customHeight="1">
      <c r="A24" s="74" t="s">
        <v>124</v>
      </c>
      <c r="B24" s="83"/>
      <c r="C24" s="76"/>
      <c r="D24" s="74"/>
      <c r="E24" s="83">
        <v>0.0</v>
      </c>
      <c r="F24" s="84">
        <v>0.0</v>
      </c>
      <c r="G24" s="78" t="s">
        <v>126</v>
      </c>
      <c r="H24" s="79">
        <v>500.0</v>
      </c>
      <c r="I24" s="80" t="s">
        <v>649</v>
      </c>
      <c r="J24" s="81"/>
      <c r="K24" s="186">
        <v>500.0</v>
      </c>
      <c r="L24" s="187">
        <v>500.0</v>
      </c>
      <c r="M24" s="20"/>
      <c r="N24" s="20"/>
      <c r="O24" s="20"/>
      <c r="P24" s="20"/>
      <c r="Q24" s="20"/>
      <c r="R24" s="20"/>
      <c r="S24" s="20"/>
      <c r="T24" s="20"/>
      <c r="U24" s="20"/>
      <c r="V24" s="20"/>
      <c r="W24" s="20"/>
      <c r="X24" s="20"/>
      <c r="Y24" s="20"/>
      <c r="Z24" s="20"/>
    </row>
    <row r="25" ht="12.75" customHeight="1">
      <c r="A25" s="74" t="s">
        <v>127</v>
      </c>
      <c r="B25" s="83"/>
      <c r="C25" s="76"/>
      <c r="D25" s="74"/>
      <c r="E25" s="83">
        <v>0.0</v>
      </c>
      <c r="F25" s="84">
        <v>0.0</v>
      </c>
      <c r="G25" s="78" t="s">
        <v>128</v>
      </c>
      <c r="H25" s="79">
        <v>0.0</v>
      </c>
      <c r="I25" s="80"/>
      <c r="J25" s="81"/>
      <c r="K25" s="79">
        <v>0.0</v>
      </c>
      <c r="L25" s="82">
        <v>0.0</v>
      </c>
      <c r="M25" s="20"/>
      <c r="N25" s="20"/>
      <c r="O25" s="20"/>
      <c r="P25" s="20"/>
      <c r="Q25" s="20"/>
      <c r="R25" s="20"/>
      <c r="S25" s="20"/>
      <c r="T25" s="20"/>
      <c r="U25" s="20"/>
      <c r="V25" s="20"/>
      <c r="W25" s="20"/>
      <c r="X25" s="20"/>
      <c r="Y25" s="20"/>
      <c r="Z25" s="20"/>
    </row>
    <row r="26" ht="12.75" customHeight="1">
      <c r="A26" s="74" t="s">
        <v>129</v>
      </c>
      <c r="B26" s="83"/>
      <c r="C26" s="76"/>
      <c r="D26" s="74"/>
      <c r="E26" s="83">
        <v>0.0</v>
      </c>
      <c r="F26" s="84">
        <v>0.0</v>
      </c>
      <c r="G26" s="78" t="s">
        <v>130</v>
      </c>
      <c r="H26" s="79">
        <v>0.0</v>
      </c>
      <c r="I26" s="80"/>
      <c r="J26" s="81"/>
      <c r="K26" s="79">
        <v>0.0</v>
      </c>
      <c r="L26" s="82">
        <v>0.0</v>
      </c>
      <c r="M26" s="20"/>
      <c r="N26" s="20"/>
      <c r="O26" s="20"/>
      <c r="P26" s="20"/>
      <c r="Q26" s="20"/>
      <c r="R26" s="20"/>
      <c r="S26" s="20"/>
      <c r="T26" s="20"/>
      <c r="U26" s="20"/>
      <c r="V26" s="20"/>
      <c r="W26" s="20"/>
      <c r="X26" s="20"/>
      <c r="Y26" s="20"/>
      <c r="Z26" s="20"/>
    </row>
    <row r="27" ht="12.75" customHeight="1">
      <c r="A27" s="74" t="s">
        <v>131</v>
      </c>
      <c r="B27" s="86"/>
      <c r="C27" s="76"/>
      <c r="D27" s="74"/>
      <c r="E27" s="86">
        <v>0.0</v>
      </c>
      <c r="F27" s="84">
        <v>0.0</v>
      </c>
      <c r="G27" s="81" t="s">
        <v>133</v>
      </c>
      <c r="H27" s="79">
        <v>0.0</v>
      </c>
      <c r="I27" s="80"/>
      <c r="J27" s="81"/>
      <c r="K27" s="79">
        <v>0.0</v>
      </c>
      <c r="L27" s="82">
        <v>0.0</v>
      </c>
      <c r="M27" s="20"/>
      <c r="N27" s="20"/>
      <c r="O27" s="20"/>
      <c r="P27" s="20"/>
      <c r="Q27" s="20"/>
      <c r="R27" s="20"/>
      <c r="S27" s="20"/>
      <c r="T27" s="20"/>
      <c r="U27" s="20"/>
      <c r="V27" s="20"/>
      <c r="W27" s="20"/>
      <c r="X27" s="20"/>
      <c r="Y27" s="20"/>
      <c r="Z27" s="20"/>
    </row>
    <row r="28" ht="12.75" customHeight="1">
      <c r="A28" s="74" t="s">
        <v>134</v>
      </c>
      <c r="B28" s="86"/>
      <c r="C28" s="76"/>
      <c r="D28" s="74"/>
      <c r="E28" s="86">
        <v>0.0</v>
      </c>
      <c r="F28" s="84">
        <v>0.0</v>
      </c>
      <c r="G28" s="78" t="s">
        <v>135</v>
      </c>
      <c r="H28" s="87">
        <v>100.0</v>
      </c>
      <c r="I28" s="88"/>
      <c r="J28" s="81"/>
      <c r="K28" s="89"/>
      <c r="L28" s="90"/>
      <c r="M28" s="20"/>
      <c r="N28" s="20"/>
      <c r="O28" s="20"/>
      <c r="P28" s="20"/>
      <c r="Q28" s="20"/>
      <c r="R28" s="20"/>
      <c r="S28" s="20"/>
      <c r="T28" s="20"/>
      <c r="U28" s="20"/>
      <c r="V28" s="20"/>
      <c r="W28" s="20"/>
      <c r="X28" s="20"/>
      <c r="Y28" s="20"/>
      <c r="Z28" s="20"/>
    </row>
    <row r="29" ht="12.75" customHeight="1">
      <c r="A29" s="74"/>
      <c r="B29" s="74"/>
      <c r="C29" s="91"/>
      <c r="D29" s="74"/>
      <c r="E29" s="74"/>
      <c r="F29" s="92"/>
      <c r="G29" s="93" t="s">
        <v>472</v>
      </c>
      <c r="H29" s="89"/>
      <c r="I29" s="94" t="s">
        <v>106</v>
      </c>
      <c r="J29" s="81"/>
      <c r="K29" s="89"/>
      <c r="L29" s="90"/>
      <c r="M29" s="20"/>
      <c r="N29" s="20"/>
      <c r="O29" s="20"/>
      <c r="P29" s="20"/>
      <c r="Q29" s="20"/>
      <c r="R29" s="20"/>
      <c r="S29" s="20"/>
      <c r="T29" s="20"/>
      <c r="U29" s="20"/>
      <c r="V29" s="20"/>
      <c r="W29" s="20"/>
      <c r="X29" s="20"/>
      <c r="Y29" s="20"/>
      <c r="Z29" s="20"/>
    </row>
    <row r="30" ht="12.75" customHeight="1">
      <c r="A30" s="74" t="s">
        <v>137</v>
      </c>
      <c r="B30" s="83"/>
      <c r="C30" s="76"/>
      <c r="D30" s="74"/>
      <c r="E30" s="83">
        <v>0.0</v>
      </c>
      <c r="F30" s="84">
        <v>0.0</v>
      </c>
      <c r="G30" s="95" t="s">
        <v>138</v>
      </c>
      <c r="H30" s="186">
        <v>100.0</v>
      </c>
      <c r="I30" s="191" t="s">
        <v>650</v>
      </c>
      <c r="J30" s="81"/>
      <c r="K30" s="186">
        <v>100.0</v>
      </c>
      <c r="L30" s="187">
        <v>100.0</v>
      </c>
      <c r="M30" s="20"/>
      <c r="N30" s="20"/>
      <c r="O30" s="20"/>
      <c r="P30" s="20"/>
      <c r="Q30" s="20"/>
      <c r="R30" s="20"/>
      <c r="S30" s="20"/>
      <c r="T30" s="20"/>
      <c r="U30" s="20"/>
      <c r="V30" s="20"/>
      <c r="W30" s="20"/>
      <c r="X30" s="20"/>
      <c r="Y30" s="20"/>
      <c r="Z30" s="20"/>
    </row>
    <row r="31" ht="27.0" customHeight="1">
      <c r="A31" s="74" t="s">
        <v>139</v>
      </c>
      <c r="B31" s="83"/>
      <c r="C31" s="76"/>
      <c r="D31" s="74"/>
      <c r="E31" s="83">
        <v>0.0</v>
      </c>
      <c r="F31" s="84">
        <v>0.0</v>
      </c>
      <c r="G31" s="88" t="s">
        <v>140</v>
      </c>
      <c r="H31" s="87"/>
      <c r="I31" s="88"/>
      <c r="J31" s="81"/>
      <c r="K31" s="89"/>
      <c r="L31" s="90"/>
      <c r="M31" s="20"/>
      <c r="N31" s="20"/>
      <c r="O31" s="20"/>
      <c r="P31" s="20"/>
      <c r="Q31" s="20"/>
      <c r="R31" s="20"/>
      <c r="S31" s="20"/>
      <c r="T31" s="20"/>
      <c r="U31" s="20"/>
      <c r="V31" s="20"/>
      <c r="W31" s="20"/>
      <c r="X31" s="20"/>
      <c r="Y31" s="20"/>
      <c r="Z31" s="20"/>
    </row>
    <row r="32" ht="12.75" customHeight="1">
      <c r="A32" s="74" t="s">
        <v>141</v>
      </c>
      <c r="B32" s="83"/>
      <c r="C32" s="76"/>
      <c r="D32" s="74"/>
      <c r="E32" s="83">
        <v>0.0</v>
      </c>
      <c r="F32" s="84">
        <v>0.0</v>
      </c>
      <c r="G32" s="81" t="s">
        <v>115</v>
      </c>
      <c r="H32" s="79">
        <v>300.0</v>
      </c>
      <c r="I32" s="80" t="s">
        <v>651</v>
      </c>
      <c r="J32" s="81"/>
      <c r="K32" s="79">
        <v>0.0</v>
      </c>
      <c r="L32" s="82">
        <v>0.0</v>
      </c>
      <c r="M32" s="20"/>
      <c r="N32" s="20"/>
      <c r="O32" s="20"/>
      <c r="P32" s="20"/>
      <c r="Q32" s="20"/>
      <c r="R32" s="20"/>
      <c r="S32" s="20"/>
      <c r="T32" s="20"/>
      <c r="U32" s="20"/>
      <c r="V32" s="20"/>
      <c r="W32" s="20"/>
      <c r="X32" s="20"/>
      <c r="Y32" s="20"/>
      <c r="Z32" s="20"/>
    </row>
    <row r="33" ht="12.75" customHeight="1">
      <c r="A33" s="74" t="s">
        <v>142</v>
      </c>
      <c r="B33" s="83"/>
      <c r="C33" s="76"/>
      <c r="D33" s="74"/>
      <c r="E33" s="83">
        <v>0.0</v>
      </c>
      <c r="F33" s="84">
        <v>0.0</v>
      </c>
      <c r="G33" s="96" t="s">
        <v>143</v>
      </c>
      <c r="H33" s="89"/>
      <c r="I33" s="94"/>
      <c r="J33" s="96"/>
      <c r="K33" s="89"/>
      <c r="L33" s="90"/>
      <c r="M33" s="20"/>
      <c r="N33" s="20"/>
      <c r="O33" s="20"/>
      <c r="P33" s="20"/>
      <c r="Q33" s="20"/>
      <c r="R33" s="20"/>
      <c r="S33" s="20"/>
      <c r="T33" s="20"/>
      <c r="U33" s="20"/>
      <c r="V33" s="20"/>
      <c r="W33" s="20"/>
      <c r="X33" s="20"/>
      <c r="Y33" s="20"/>
      <c r="Z33" s="20"/>
    </row>
    <row r="34" ht="12.75" customHeight="1">
      <c r="A34" s="97" t="s">
        <v>144</v>
      </c>
      <c r="B34" s="98"/>
      <c r="C34" s="99"/>
      <c r="D34" s="97"/>
      <c r="E34" s="98"/>
      <c r="F34" s="100"/>
      <c r="G34" s="81" t="s">
        <v>117</v>
      </c>
      <c r="H34" s="87">
        <f>SUM(H24:H32)</f>
        <v>1000</v>
      </c>
      <c r="I34" s="88"/>
      <c r="J34" s="81"/>
      <c r="K34" s="87">
        <f t="shared" ref="K34:L34" si="3">SUM(K24,K25,K26,K27,K30,K32)</f>
        <v>600</v>
      </c>
      <c r="L34" s="101">
        <f t="shared" si="3"/>
        <v>600</v>
      </c>
      <c r="M34" s="20"/>
      <c r="N34" s="20"/>
      <c r="O34" s="20"/>
      <c r="P34" s="20"/>
      <c r="Q34" s="20"/>
      <c r="R34" s="20"/>
      <c r="S34" s="20"/>
      <c r="T34" s="20"/>
      <c r="U34" s="20"/>
      <c r="V34" s="20"/>
      <c r="W34" s="20"/>
      <c r="X34" s="20"/>
      <c r="Y34" s="20"/>
      <c r="Z34" s="20"/>
    </row>
    <row r="35" ht="12.75" customHeight="1">
      <c r="A35" s="74" t="s">
        <v>115</v>
      </c>
      <c r="B35" s="83"/>
      <c r="C35" s="76"/>
      <c r="D35" s="74"/>
      <c r="E35" s="83">
        <v>0.0</v>
      </c>
      <c r="F35" s="84">
        <v>0.0</v>
      </c>
      <c r="G35" s="27" t="s">
        <v>145</v>
      </c>
      <c r="H35" s="27"/>
      <c r="I35" s="64"/>
      <c r="J35" s="27"/>
      <c r="K35" s="65"/>
      <c r="L35" s="66"/>
      <c r="M35" s="20"/>
      <c r="N35" s="20"/>
      <c r="O35" s="20"/>
      <c r="P35" s="20"/>
      <c r="Q35" s="20"/>
      <c r="R35" s="20"/>
      <c r="S35" s="20"/>
      <c r="T35" s="20"/>
      <c r="U35" s="20"/>
      <c r="V35" s="20"/>
      <c r="W35" s="20"/>
      <c r="X35" s="20"/>
      <c r="Y35" s="20"/>
      <c r="Z35" s="20"/>
    </row>
    <row r="36" ht="12.75" customHeight="1">
      <c r="A36" s="97" t="s">
        <v>146</v>
      </c>
      <c r="B36" s="97"/>
      <c r="C36" s="102"/>
      <c r="D36" s="97"/>
      <c r="E36" s="98"/>
      <c r="F36" s="100"/>
      <c r="G36" s="30" t="s">
        <v>147</v>
      </c>
      <c r="H36" s="30"/>
      <c r="I36" s="68"/>
      <c r="J36" s="30" t="s">
        <v>94</v>
      </c>
      <c r="K36" s="29"/>
      <c r="L36" s="70"/>
      <c r="M36" s="20"/>
      <c r="N36" s="20"/>
      <c r="O36" s="20"/>
      <c r="P36" s="20"/>
      <c r="Q36" s="20"/>
      <c r="R36" s="20"/>
      <c r="S36" s="20"/>
      <c r="T36" s="20"/>
      <c r="U36" s="20"/>
      <c r="V36" s="20"/>
      <c r="W36" s="20"/>
      <c r="X36" s="20"/>
      <c r="Y36" s="20"/>
      <c r="Z36" s="20"/>
    </row>
    <row r="37" ht="12.75" customHeight="1">
      <c r="A37" s="74" t="s">
        <v>117</v>
      </c>
      <c r="B37" s="103">
        <f>SUM(B24:B35)</f>
        <v>0</v>
      </c>
      <c r="C37" s="104"/>
      <c r="D37" s="74"/>
      <c r="E37" s="103">
        <f t="shared" ref="E37:F37" si="4">SUM(E24:E36)</f>
        <v>0</v>
      </c>
      <c r="F37" s="105">
        <f t="shared" si="4"/>
        <v>0</v>
      </c>
      <c r="G37" s="30" t="s">
        <v>122</v>
      </c>
      <c r="H37" s="30"/>
      <c r="I37" s="68"/>
      <c r="J37" s="30"/>
      <c r="K37" s="29" t="s">
        <v>93</v>
      </c>
      <c r="L37" s="34" t="s">
        <v>92</v>
      </c>
      <c r="M37" s="20"/>
      <c r="N37" s="20"/>
      <c r="O37" s="20"/>
      <c r="P37" s="20"/>
      <c r="Q37" s="20"/>
      <c r="R37" s="20"/>
      <c r="S37" s="20"/>
      <c r="T37" s="20"/>
      <c r="U37" s="20"/>
      <c r="V37" s="20"/>
      <c r="W37" s="20"/>
      <c r="X37" s="20"/>
      <c r="Y37" s="20"/>
      <c r="Z37" s="20"/>
    </row>
    <row r="38" ht="12.75" customHeight="1">
      <c r="A38" s="63" t="s">
        <v>148</v>
      </c>
      <c r="B38" s="27"/>
      <c r="C38" s="64"/>
      <c r="D38" s="27"/>
      <c r="E38" s="27"/>
      <c r="F38" s="67"/>
      <c r="G38" s="72" t="s">
        <v>149</v>
      </c>
      <c r="H38" s="30" t="s">
        <v>97</v>
      </c>
      <c r="I38" s="68" t="s">
        <v>150</v>
      </c>
      <c r="J38" s="30"/>
      <c r="K38" s="29" t="s">
        <v>99</v>
      </c>
      <c r="L38" s="34" t="s">
        <v>100</v>
      </c>
      <c r="M38" s="20"/>
      <c r="N38" s="20"/>
      <c r="O38" s="20"/>
      <c r="P38" s="20"/>
      <c r="Q38" s="20"/>
      <c r="R38" s="20"/>
      <c r="S38" s="20"/>
      <c r="T38" s="20"/>
      <c r="U38" s="20"/>
      <c r="V38" s="20"/>
      <c r="W38" s="20"/>
      <c r="X38" s="20"/>
      <c r="Y38" s="20"/>
      <c r="Z38" s="20"/>
    </row>
    <row r="39" ht="12.75" customHeight="1">
      <c r="A39" s="30" t="s">
        <v>151</v>
      </c>
      <c r="B39" s="30"/>
      <c r="C39" s="68"/>
      <c r="D39" s="30"/>
      <c r="E39" s="30" t="s">
        <v>152</v>
      </c>
      <c r="F39" s="106" t="s">
        <v>153</v>
      </c>
      <c r="G39" s="107" t="s">
        <v>154</v>
      </c>
      <c r="H39" s="108">
        <v>0.0</v>
      </c>
      <c r="I39" s="109"/>
      <c r="J39" s="110"/>
      <c r="K39" s="108">
        <v>0.0</v>
      </c>
      <c r="L39" s="111">
        <v>0.0</v>
      </c>
      <c r="M39" s="20"/>
      <c r="N39" s="20"/>
      <c r="O39" s="20"/>
      <c r="P39" s="20"/>
      <c r="Q39" s="20"/>
      <c r="R39" s="20"/>
      <c r="S39" s="20"/>
      <c r="T39" s="20"/>
      <c r="U39" s="20"/>
      <c r="V39" s="20"/>
      <c r="W39" s="20"/>
      <c r="X39" s="20"/>
      <c r="Y39" s="20"/>
      <c r="Z39" s="20"/>
    </row>
    <row r="40" ht="12.75" customHeight="1">
      <c r="A40" s="30" t="s">
        <v>155</v>
      </c>
      <c r="B40" s="30"/>
      <c r="C40" s="68"/>
      <c r="D40" s="30"/>
      <c r="E40" s="30"/>
      <c r="F40" s="106"/>
      <c r="G40" s="112" t="s">
        <v>156</v>
      </c>
      <c r="H40" s="108">
        <v>0.0</v>
      </c>
      <c r="I40" s="109"/>
      <c r="J40" s="110"/>
      <c r="K40" s="108">
        <v>0.0</v>
      </c>
      <c r="L40" s="111">
        <v>0.0</v>
      </c>
      <c r="M40" s="20"/>
      <c r="N40" s="20"/>
      <c r="O40" s="20"/>
      <c r="P40" s="20"/>
      <c r="Q40" s="20"/>
      <c r="R40" s="20"/>
      <c r="S40" s="20"/>
      <c r="T40" s="20"/>
      <c r="U40" s="20"/>
      <c r="V40" s="20"/>
      <c r="W40" s="20"/>
      <c r="X40" s="20"/>
      <c r="Y40" s="20"/>
      <c r="Z40" s="20"/>
    </row>
    <row r="41" ht="12.75" customHeight="1">
      <c r="A41" s="113" t="s">
        <v>157</v>
      </c>
      <c r="B41" s="30" t="s">
        <v>97</v>
      </c>
      <c r="C41" s="68" t="s">
        <v>150</v>
      </c>
      <c r="D41" s="72"/>
      <c r="E41" s="29" t="s">
        <v>99</v>
      </c>
      <c r="F41" s="34" t="s">
        <v>100</v>
      </c>
      <c r="G41" s="112" t="s">
        <v>158</v>
      </c>
      <c r="H41" s="108">
        <v>0.0</v>
      </c>
      <c r="I41" s="109"/>
      <c r="J41" s="110"/>
      <c r="K41" s="108">
        <v>0.0</v>
      </c>
      <c r="L41" s="111">
        <v>0.0</v>
      </c>
      <c r="M41" s="20"/>
      <c r="N41" s="20"/>
      <c r="O41" s="20"/>
      <c r="P41" s="20"/>
      <c r="Q41" s="20"/>
      <c r="R41" s="20"/>
      <c r="S41" s="20"/>
      <c r="T41" s="20"/>
      <c r="U41" s="20"/>
      <c r="V41" s="20"/>
      <c r="W41" s="20"/>
      <c r="X41" s="20"/>
      <c r="Y41" s="20"/>
      <c r="Z41" s="20"/>
    </row>
    <row r="42" ht="13.5" customHeight="1">
      <c r="A42" s="114" t="s">
        <v>159</v>
      </c>
      <c r="B42" s="115">
        <v>0.0</v>
      </c>
      <c r="C42" s="116"/>
      <c r="D42" s="117"/>
      <c r="E42" s="118"/>
      <c r="F42" s="118"/>
      <c r="G42" s="119" t="s">
        <v>160</v>
      </c>
      <c r="H42" s="108">
        <v>0.0</v>
      </c>
      <c r="I42" s="109"/>
      <c r="J42" s="110"/>
      <c r="K42" s="108">
        <v>0.0</v>
      </c>
      <c r="L42" s="111">
        <v>0.0</v>
      </c>
      <c r="M42" s="20"/>
      <c r="N42" s="20"/>
      <c r="O42" s="20"/>
      <c r="P42" s="20"/>
      <c r="Q42" s="20"/>
      <c r="R42" s="20"/>
      <c r="S42" s="20"/>
      <c r="T42" s="20"/>
      <c r="U42" s="20"/>
      <c r="V42" s="20"/>
      <c r="W42" s="20"/>
      <c r="X42" s="20"/>
      <c r="Y42" s="20"/>
      <c r="Z42" s="20"/>
    </row>
    <row r="43" ht="12.75" customHeight="1">
      <c r="A43" s="114" t="s">
        <v>161</v>
      </c>
      <c r="B43" s="115">
        <v>0.0</v>
      </c>
      <c r="C43" s="116" t="s">
        <v>162</v>
      </c>
      <c r="D43" s="117"/>
      <c r="E43" s="118"/>
      <c r="F43" s="118"/>
      <c r="G43" s="119" t="s">
        <v>163</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164</v>
      </c>
      <c r="B44" s="115">
        <v>0.0</v>
      </c>
      <c r="C44" s="120" t="s">
        <v>165</v>
      </c>
      <c r="D44" s="117"/>
      <c r="E44" s="118"/>
      <c r="F44" s="118"/>
      <c r="G44" s="121" t="s">
        <v>166</v>
      </c>
      <c r="H44" s="108">
        <v>0.0</v>
      </c>
      <c r="I44" s="109"/>
      <c r="J44" s="110"/>
      <c r="K44" s="108">
        <v>0.0</v>
      </c>
      <c r="L44" s="111">
        <v>0.0</v>
      </c>
      <c r="M44" s="20"/>
      <c r="N44" s="20"/>
      <c r="O44" s="20"/>
      <c r="P44" s="20"/>
      <c r="Q44" s="20"/>
      <c r="R44" s="20"/>
      <c r="S44" s="20"/>
      <c r="T44" s="20"/>
      <c r="U44" s="20"/>
      <c r="V44" s="20"/>
      <c r="W44" s="20"/>
      <c r="X44" s="20"/>
      <c r="Y44" s="20"/>
      <c r="Z44" s="20"/>
    </row>
    <row r="45" ht="15.75" customHeight="1">
      <c r="A45" s="114" t="s">
        <v>167</v>
      </c>
      <c r="B45" s="122">
        <v>0.0</v>
      </c>
      <c r="C45" s="120"/>
      <c r="D45" s="117"/>
      <c r="E45" s="122">
        <v>0.0</v>
      </c>
      <c r="F45" s="123">
        <v>0.0</v>
      </c>
      <c r="G45" s="112" t="s">
        <v>117</v>
      </c>
      <c r="H45" s="124">
        <f>SUM(H39:H44)</f>
        <v>0</v>
      </c>
      <c r="I45" s="112"/>
      <c r="J45" s="110"/>
      <c r="K45" s="124">
        <f t="shared" ref="K45:L45" si="5">SUM(K39,K40,K41,K42,K43,K44)</f>
        <v>0</v>
      </c>
      <c r="L45" s="125">
        <f t="shared" si="5"/>
        <v>0</v>
      </c>
      <c r="M45" s="20"/>
      <c r="N45" s="20"/>
      <c r="O45" s="20"/>
      <c r="P45" s="20"/>
      <c r="Q45" s="20"/>
      <c r="R45" s="20"/>
      <c r="S45" s="20"/>
      <c r="T45" s="20"/>
      <c r="U45" s="20"/>
      <c r="V45" s="20"/>
      <c r="W45" s="20"/>
      <c r="X45" s="20"/>
      <c r="Y45" s="20"/>
      <c r="Z45" s="20"/>
    </row>
    <row r="46" ht="15.0" customHeight="1">
      <c r="A46" s="114" t="s">
        <v>168</v>
      </c>
      <c r="B46" s="122">
        <v>0.0</v>
      </c>
      <c r="C46" s="120"/>
      <c r="D46" s="117"/>
      <c r="E46" s="122">
        <v>0.0</v>
      </c>
      <c r="F46" s="123">
        <v>0.0</v>
      </c>
      <c r="G46" s="27" t="s">
        <v>169</v>
      </c>
      <c r="H46" s="27"/>
      <c r="I46" s="64"/>
      <c r="J46" s="27"/>
      <c r="K46" s="65"/>
      <c r="L46" s="66"/>
      <c r="M46" s="20"/>
      <c r="N46" s="20"/>
      <c r="O46" s="20"/>
      <c r="P46" s="20"/>
      <c r="Q46" s="20"/>
      <c r="R46" s="20"/>
      <c r="S46" s="20"/>
      <c r="T46" s="20"/>
      <c r="U46" s="20"/>
      <c r="V46" s="20"/>
      <c r="W46" s="20"/>
      <c r="X46" s="20"/>
      <c r="Y46" s="20"/>
      <c r="Z46" s="20"/>
    </row>
    <row r="47" ht="13.5" customHeight="1">
      <c r="A47" s="114" t="s">
        <v>170</v>
      </c>
      <c r="B47" s="118"/>
      <c r="C47" s="114"/>
      <c r="D47" s="117"/>
      <c r="E47" s="118"/>
      <c r="F47" s="114"/>
      <c r="G47" s="126" t="s">
        <v>171</v>
      </c>
      <c r="H47" s="30"/>
      <c r="I47" s="68"/>
      <c r="J47" s="30"/>
      <c r="K47" s="69"/>
      <c r="L47" s="70"/>
      <c r="M47" s="20"/>
      <c r="N47" s="20"/>
      <c r="O47" s="20"/>
      <c r="P47" s="20"/>
      <c r="Q47" s="20"/>
      <c r="R47" s="20"/>
      <c r="S47" s="20"/>
      <c r="T47" s="20"/>
      <c r="U47" s="20"/>
      <c r="V47" s="20"/>
      <c r="W47" s="20"/>
      <c r="X47" s="20"/>
      <c r="Y47" s="20"/>
      <c r="Z47" s="20"/>
    </row>
    <row r="48" ht="13.5" customHeight="1">
      <c r="A48" s="114" t="s">
        <v>172</v>
      </c>
      <c r="B48" s="118"/>
      <c r="C48" s="114"/>
      <c r="D48" s="117"/>
      <c r="E48" s="118"/>
      <c r="F48" s="114"/>
      <c r="G48" s="127" t="s">
        <v>173</v>
      </c>
      <c r="H48" s="72"/>
      <c r="I48" s="128"/>
      <c r="J48" s="72"/>
      <c r="K48" s="69"/>
      <c r="L48" s="70"/>
      <c r="M48" s="20"/>
      <c r="N48" s="20"/>
      <c r="O48" s="20"/>
      <c r="P48" s="20"/>
      <c r="Q48" s="20"/>
      <c r="R48" s="20"/>
      <c r="S48" s="20"/>
      <c r="T48" s="20"/>
      <c r="U48" s="20"/>
      <c r="V48" s="20"/>
      <c r="W48" s="20"/>
      <c r="X48" s="20"/>
      <c r="Y48" s="20"/>
      <c r="Z48" s="20"/>
    </row>
    <row r="49" ht="12.0" customHeight="1">
      <c r="A49" s="114" t="s">
        <v>174</v>
      </c>
      <c r="B49" s="118"/>
      <c r="C49" s="114"/>
      <c r="D49" s="117"/>
      <c r="E49" s="129"/>
      <c r="F49" s="130"/>
      <c r="G49" s="30" t="s">
        <v>122</v>
      </c>
      <c r="H49" s="30"/>
      <c r="I49" s="68" t="s">
        <v>175</v>
      </c>
      <c r="J49" s="30" t="s">
        <v>94</v>
      </c>
      <c r="K49" s="29" t="s">
        <v>93</v>
      </c>
      <c r="L49" s="34" t="s">
        <v>92</v>
      </c>
      <c r="M49" s="20"/>
      <c r="N49" s="20"/>
      <c r="O49" s="20"/>
      <c r="P49" s="20"/>
      <c r="Q49" s="20"/>
      <c r="R49" s="20"/>
      <c r="S49" s="20"/>
      <c r="T49" s="20"/>
      <c r="U49" s="20"/>
      <c r="V49" s="20"/>
      <c r="W49" s="20"/>
      <c r="X49" s="20"/>
      <c r="Y49" s="20"/>
      <c r="Z49" s="20"/>
    </row>
    <row r="50" ht="12.75" customHeight="1">
      <c r="A50" s="117" t="s">
        <v>117</v>
      </c>
      <c r="B50" s="118">
        <f>SUM(B42:B46)</f>
        <v>0</v>
      </c>
      <c r="C50" s="114"/>
      <c r="D50" s="117"/>
      <c r="E50" s="118">
        <f t="shared" ref="E50:F50" si="6">SUM(E45,E46)</f>
        <v>0</v>
      </c>
      <c r="F50" s="131">
        <f t="shared" si="6"/>
        <v>0</v>
      </c>
      <c r="G50" s="132" t="s">
        <v>176</v>
      </c>
      <c r="H50" s="30" t="s">
        <v>97</v>
      </c>
      <c r="I50" s="68" t="s">
        <v>150</v>
      </c>
      <c r="J50" s="72"/>
      <c r="K50" s="29" t="s">
        <v>99</v>
      </c>
      <c r="L50" s="34" t="s">
        <v>100</v>
      </c>
      <c r="M50" s="20"/>
      <c r="N50" s="20"/>
      <c r="O50" s="20"/>
      <c r="P50" s="20"/>
      <c r="Q50" s="20"/>
      <c r="R50" s="20"/>
      <c r="S50" s="20"/>
      <c r="T50" s="20"/>
      <c r="U50" s="20"/>
      <c r="V50" s="20"/>
      <c r="W50" s="20"/>
      <c r="X50" s="20"/>
      <c r="Y50" s="20"/>
      <c r="Z50" s="20"/>
    </row>
    <row r="51" ht="12.75" customHeight="1">
      <c r="A51" s="63" t="s">
        <v>177</v>
      </c>
      <c r="B51" s="27"/>
      <c r="C51" s="64"/>
      <c r="D51" s="27"/>
      <c r="E51" s="65"/>
      <c r="F51" s="66"/>
      <c r="G51" s="133" t="s">
        <v>178</v>
      </c>
      <c r="H51" s="134">
        <v>0.0</v>
      </c>
      <c r="I51" s="135"/>
      <c r="J51" s="136"/>
      <c r="K51" s="134">
        <v>0.0</v>
      </c>
      <c r="L51" s="137">
        <v>0.0</v>
      </c>
      <c r="M51" s="20"/>
      <c r="N51" s="20"/>
      <c r="O51" s="20"/>
      <c r="P51" s="20"/>
      <c r="Q51" s="20"/>
      <c r="R51" s="20"/>
      <c r="S51" s="20"/>
      <c r="T51" s="20"/>
      <c r="U51" s="20"/>
      <c r="V51" s="20"/>
      <c r="W51" s="20"/>
      <c r="X51" s="20"/>
      <c r="Y51" s="20"/>
      <c r="Z51" s="20"/>
    </row>
    <row r="52" ht="12.75" customHeight="1">
      <c r="A52" s="30" t="s">
        <v>171</v>
      </c>
      <c r="B52" s="30"/>
      <c r="C52" s="68"/>
      <c r="D52" s="30"/>
      <c r="E52" s="69"/>
      <c r="F52" s="70"/>
      <c r="G52" s="133" t="s">
        <v>179</v>
      </c>
      <c r="H52" s="134">
        <v>0.0</v>
      </c>
      <c r="I52" s="135"/>
      <c r="J52" s="136"/>
      <c r="K52" s="134">
        <v>0.0</v>
      </c>
      <c r="L52" s="137">
        <v>0.0</v>
      </c>
      <c r="M52" s="20"/>
      <c r="N52" s="20"/>
      <c r="O52" s="20"/>
      <c r="P52" s="20"/>
      <c r="Q52" s="20"/>
      <c r="R52" s="20"/>
      <c r="S52" s="20"/>
      <c r="T52" s="20"/>
      <c r="U52" s="20"/>
      <c r="V52" s="20"/>
      <c r="W52" s="20"/>
      <c r="X52" s="20"/>
      <c r="Y52" s="20"/>
      <c r="Z52" s="20"/>
    </row>
    <row r="53" ht="12.75" customHeight="1">
      <c r="A53" s="132" t="s">
        <v>173</v>
      </c>
      <c r="B53" s="72"/>
      <c r="C53" s="128"/>
      <c r="D53" s="72"/>
      <c r="E53" s="69"/>
      <c r="F53" s="70"/>
      <c r="G53" s="133" t="s">
        <v>180</v>
      </c>
      <c r="H53" s="134">
        <v>0.0</v>
      </c>
      <c r="I53" s="135"/>
      <c r="J53" s="136"/>
      <c r="K53" s="134">
        <v>0.0</v>
      </c>
      <c r="L53" s="137">
        <v>0.0</v>
      </c>
      <c r="M53" s="20"/>
      <c r="N53" s="20"/>
      <c r="O53" s="20"/>
      <c r="P53" s="20"/>
      <c r="Q53" s="20"/>
      <c r="R53" s="20"/>
      <c r="S53" s="20"/>
      <c r="T53" s="20"/>
      <c r="U53" s="20"/>
      <c r="V53" s="20"/>
      <c r="W53" s="20"/>
      <c r="X53" s="20"/>
      <c r="Y53" s="20"/>
      <c r="Z53" s="20"/>
    </row>
    <row r="54" ht="12.75" customHeight="1">
      <c r="A54" s="30" t="s">
        <v>155</v>
      </c>
      <c r="B54" s="72"/>
      <c r="C54" s="68" t="s">
        <v>175</v>
      </c>
      <c r="D54" s="30" t="s">
        <v>94</v>
      </c>
      <c r="E54" s="29" t="s">
        <v>93</v>
      </c>
      <c r="F54" s="34" t="s">
        <v>92</v>
      </c>
      <c r="G54" s="133" t="s">
        <v>181</v>
      </c>
      <c r="H54" s="134">
        <v>0.0</v>
      </c>
      <c r="I54" s="135"/>
      <c r="J54" s="136"/>
      <c r="K54" s="134">
        <v>0.0</v>
      </c>
      <c r="L54" s="137">
        <v>0.0</v>
      </c>
      <c r="M54" s="20"/>
      <c r="N54" s="20"/>
      <c r="O54" s="20"/>
      <c r="P54" s="20"/>
      <c r="Q54" s="20"/>
      <c r="R54" s="20"/>
      <c r="S54" s="20"/>
      <c r="T54" s="20"/>
      <c r="U54" s="20"/>
      <c r="V54" s="20"/>
      <c r="W54" s="20"/>
      <c r="X54" s="20"/>
      <c r="Y54" s="20"/>
      <c r="Z54" s="20"/>
    </row>
    <row r="55" ht="25.5" customHeight="1">
      <c r="A55" s="132" t="s">
        <v>176</v>
      </c>
      <c r="B55" s="138" t="s">
        <v>97</v>
      </c>
      <c r="C55" s="68" t="s">
        <v>150</v>
      </c>
      <c r="D55" s="72"/>
      <c r="E55" s="29" t="s">
        <v>99</v>
      </c>
      <c r="F55" s="34" t="s">
        <v>100</v>
      </c>
      <c r="G55" s="133" t="s">
        <v>182</v>
      </c>
      <c r="H55" s="134">
        <v>0.0</v>
      </c>
      <c r="I55" s="135"/>
      <c r="J55" s="136"/>
      <c r="K55" s="134">
        <v>0.0</v>
      </c>
      <c r="L55" s="137">
        <v>0.0</v>
      </c>
      <c r="M55" s="20"/>
      <c r="N55" s="20"/>
      <c r="O55" s="20"/>
      <c r="P55" s="20"/>
      <c r="Q55" s="20"/>
      <c r="R55" s="20"/>
      <c r="S55" s="20"/>
      <c r="T55" s="20"/>
      <c r="U55" s="20"/>
      <c r="V55" s="20"/>
      <c r="W55" s="20"/>
      <c r="X55" s="20"/>
      <c r="Y55" s="20"/>
      <c r="Z55" s="20"/>
    </row>
    <row r="56" ht="12.75" customHeight="1">
      <c r="A56" s="139" t="s">
        <v>178</v>
      </c>
      <c r="B56" s="140">
        <v>0.0</v>
      </c>
      <c r="C56" s="141"/>
      <c r="D56" s="142"/>
      <c r="E56" s="140">
        <v>0.0</v>
      </c>
      <c r="F56" s="143">
        <v>0.0</v>
      </c>
      <c r="G56" s="144" t="s">
        <v>115</v>
      </c>
      <c r="H56" s="134">
        <v>0.0</v>
      </c>
      <c r="I56" s="135"/>
      <c r="J56" s="136"/>
      <c r="K56" s="134">
        <v>0.0</v>
      </c>
      <c r="L56" s="137">
        <v>0.0</v>
      </c>
      <c r="M56" s="20"/>
      <c r="N56" s="20"/>
      <c r="O56" s="20"/>
      <c r="P56" s="20"/>
      <c r="Q56" s="20"/>
      <c r="R56" s="20"/>
      <c r="S56" s="20"/>
      <c r="T56" s="20"/>
      <c r="U56" s="20"/>
      <c r="V56" s="20"/>
      <c r="W56" s="20"/>
      <c r="X56" s="20"/>
      <c r="Y56" s="20"/>
      <c r="Z56" s="20"/>
    </row>
    <row r="57" ht="25.5" customHeight="1">
      <c r="A57" s="139" t="s">
        <v>179</v>
      </c>
      <c r="B57" s="140">
        <v>0.0</v>
      </c>
      <c r="C57" s="141"/>
      <c r="D57" s="142"/>
      <c r="E57" s="140">
        <v>0.0</v>
      </c>
      <c r="F57" s="143">
        <v>0.0</v>
      </c>
      <c r="G57" s="145" t="s">
        <v>146</v>
      </c>
      <c r="H57" s="146"/>
      <c r="I57" s="145"/>
      <c r="J57" s="146"/>
      <c r="K57" s="147"/>
      <c r="L57" s="148"/>
      <c r="M57" s="20"/>
      <c r="N57" s="20"/>
      <c r="O57" s="20"/>
      <c r="P57" s="20"/>
      <c r="Q57" s="20"/>
      <c r="R57" s="20"/>
      <c r="S57" s="20"/>
      <c r="T57" s="20"/>
      <c r="U57" s="20"/>
      <c r="V57" s="20"/>
      <c r="W57" s="20"/>
      <c r="X57" s="20"/>
      <c r="Y57" s="20"/>
      <c r="Z57" s="20"/>
    </row>
    <row r="58" ht="12.75" customHeight="1">
      <c r="A58" s="139" t="s">
        <v>180</v>
      </c>
      <c r="B58" s="140">
        <v>0.0</v>
      </c>
      <c r="C58" s="141"/>
      <c r="D58" s="142"/>
      <c r="E58" s="140">
        <v>0.0</v>
      </c>
      <c r="F58" s="143">
        <v>0.0</v>
      </c>
      <c r="G58" s="149" t="s">
        <v>117</v>
      </c>
      <c r="H58" s="150">
        <f>SUM(H51:H56)</f>
        <v>0</v>
      </c>
      <c r="I58" s="151"/>
      <c r="J58" s="152"/>
      <c r="K58" s="150">
        <f t="shared" ref="K58:L58" si="7">SUM(K51,K52,K53,K54,K55,K56)</f>
        <v>0</v>
      </c>
      <c r="L58" s="153">
        <f t="shared" si="7"/>
        <v>0</v>
      </c>
      <c r="M58" s="20"/>
      <c r="N58" s="20"/>
      <c r="O58" s="20"/>
      <c r="P58" s="20"/>
      <c r="Q58" s="20"/>
      <c r="R58" s="20"/>
      <c r="S58" s="20"/>
      <c r="T58" s="20"/>
      <c r="U58" s="20"/>
      <c r="V58" s="20"/>
      <c r="W58" s="20"/>
      <c r="X58" s="20"/>
      <c r="Y58" s="20"/>
      <c r="Z58" s="20"/>
    </row>
    <row r="59" ht="12.75" customHeight="1">
      <c r="A59" s="139" t="s">
        <v>183</v>
      </c>
      <c r="B59" s="140">
        <v>0.0</v>
      </c>
      <c r="C59" s="141"/>
      <c r="D59" s="142"/>
      <c r="E59" s="140">
        <v>0.0</v>
      </c>
      <c r="F59" s="143">
        <v>0.0</v>
      </c>
      <c r="G59" s="154" t="s">
        <v>184</v>
      </c>
      <c r="H59" s="20"/>
      <c r="I59" s="20"/>
      <c r="J59" s="20"/>
      <c r="K59" s="20"/>
      <c r="L59" s="20"/>
      <c r="M59" s="20"/>
      <c r="N59" s="20"/>
      <c r="O59" s="20"/>
      <c r="P59" s="20"/>
      <c r="Q59" s="20"/>
      <c r="R59" s="20"/>
      <c r="S59" s="20"/>
      <c r="T59" s="20"/>
      <c r="U59" s="20"/>
      <c r="V59" s="20"/>
      <c r="W59" s="20"/>
      <c r="X59" s="20"/>
      <c r="Y59" s="20"/>
      <c r="Z59" s="20"/>
    </row>
    <row r="60" ht="12.75" customHeight="1">
      <c r="A60" s="139" t="s">
        <v>182</v>
      </c>
      <c r="B60" s="140">
        <v>0.0</v>
      </c>
      <c r="C60" s="141"/>
      <c r="D60" s="142"/>
      <c r="E60" s="140">
        <v>0.0</v>
      </c>
      <c r="F60" s="143">
        <v>0.0</v>
      </c>
      <c r="G60" s="183" t="s">
        <v>652</v>
      </c>
      <c r="H60" s="20"/>
      <c r="I60" s="20"/>
      <c r="J60" s="20"/>
      <c r="K60" s="20"/>
      <c r="L60" s="20"/>
      <c r="M60" s="20"/>
      <c r="N60" s="20"/>
      <c r="O60" s="20"/>
      <c r="P60" s="20"/>
      <c r="Q60" s="20"/>
      <c r="R60" s="20"/>
      <c r="S60" s="20"/>
      <c r="T60" s="20"/>
      <c r="U60" s="20"/>
      <c r="V60" s="20"/>
      <c r="W60" s="20"/>
      <c r="X60" s="20"/>
      <c r="Y60" s="20"/>
      <c r="Z60" s="20"/>
    </row>
    <row r="61" ht="12.75" customHeight="1">
      <c r="A61" s="156" t="s">
        <v>115</v>
      </c>
      <c r="B61" s="140">
        <v>0.0</v>
      </c>
      <c r="C61" s="141"/>
      <c r="D61" s="142"/>
      <c r="E61" s="140">
        <v>0.0</v>
      </c>
      <c r="F61" s="143">
        <v>0.0</v>
      </c>
      <c r="G61" s="157"/>
      <c r="H61" s="20"/>
      <c r="I61" s="20"/>
      <c r="J61" s="20"/>
      <c r="K61" s="20"/>
      <c r="L61" s="20"/>
      <c r="M61" s="20"/>
      <c r="N61" s="20"/>
      <c r="O61" s="20"/>
      <c r="P61" s="20"/>
      <c r="Q61" s="20"/>
      <c r="R61" s="20"/>
      <c r="S61" s="20"/>
      <c r="T61" s="20"/>
      <c r="U61" s="20"/>
      <c r="V61" s="20"/>
      <c r="W61" s="20"/>
      <c r="X61" s="20"/>
      <c r="Y61" s="20"/>
      <c r="Z61" s="20"/>
    </row>
    <row r="62" ht="12.75" customHeight="1">
      <c r="A62" s="158" t="s">
        <v>146</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117</v>
      </c>
      <c r="B63" s="163">
        <f>SUM(H56:H62)</f>
        <v>0</v>
      </c>
      <c r="C63" s="164"/>
      <c r="D63" s="142"/>
      <c r="E63" s="163">
        <f t="shared" ref="E63:F63" si="8">SUM(E56,E57,E58,E59,E60,E61)</f>
        <v>0</v>
      </c>
      <c r="F63" s="165">
        <f t="shared" si="8"/>
        <v>0</v>
      </c>
      <c r="G63" s="157"/>
      <c r="H63" s="20"/>
      <c r="I63" s="20"/>
      <c r="J63" s="20"/>
      <c r="K63" s="20"/>
      <c r="L63" s="20"/>
      <c r="M63" s="20"/>
      <c r="N63" s="20"/>
      <c r="O63" s="20"/>
      <c r="P63" s="20"/>
      <c r="Q63" s="20"/>
      <c r="R63" s="20"/>
      <c r="S63" s="20"/>
      <c r="T63" s="20"/>
      <c r="U63" s="20"/>
      <c r="V63" s="20"/>
      <c r="W63" s="20"/>
      <c r="X63" s="20"/>
      <c r="Y63" s="20"/>
      <c r="Z63" s="20"/>
    </row>
    <row r="64" ht="12.75" customHeight="1">
      <c r="A64" s="63" t="s">
        <v>185</v>
      </c>
      <c r="B64" s="27"/>
      <c r="C64" s="27"/>
      <c r="D64" s="67"/>
      <c r="E64" s="166">
        <f t="shared" ref="E64:F64" si="9">SUM(E20,K20,K34,E50,K45,E63,K58)</f>
        <v>600</v>
      </c>
      <c r="F64" s="167">
        <f t="shared" si="9"/>
        <v>600</v>
      </c>
      <c r="G64" s="157"/>
      <c r="H64" s="20"/>
      <c r="I64" s="20"/>
      <c r="J64" s="20"/>
      <c r="K64" s="20"/>
      <c r="L64" s="20"/>
      <c r="M64" s="20"/>
      <c r="N64" s="20"/>
      <c r="O64" s="20"/>
      <c r="P64" s="20"/>
      <c r="Q64" s="20"/>
      <c r="R64" s="20"/>
      <c r="S64" s="20"/>
      <c r="T64" s="20"/>
      <c r="U64" s="20"/>
      <c r="V64" s="20"/>
      <c r="W64" s="20"/>
      <c r="X64" s="20"/>
      <c r="Y64" s="20"/>
      <c r="Z64" s="20"/>
    </row>
    <row r="65" ht="12.75" customHeight="1">
      <c r="A65" s="25" t="s">
        <v>186</v>
      </c>
      <c r="B65" s="25"/>
      <c r="C65" s="25"/>
      <c r="D65" s="168"/>
      <c r="E65" s="166">
        <f t="shared" ref="E65:F65" si="10">E37</f>
        <v>0</v>
      </c>
      <c r="F65" s="167">
        <f t="shared" si="10"/>
        <v>0</v>
      </c>
      <c r="G65" s="169"/>
      <c r="H65" s="20"/>
      <c r="I65" s="20"/>
      <c r="J65" s="20"/>
      <c r="K65" s="20"/>
      <c r="L65" s="20"/>
      <c r="M65" s="20"/>
      <c r="N65" s="20"/>
      <c r="O65" s="20"/>
      <c r="P65" s="20"/>
      <c r="Q65" s="20"/>
      <c r="R65" s="20"/>
      <c r="S65" s="20"/>
      <c r="T65" s="20"/>
      <c r="U65" s="20"/>
      <c r="V65" s="20"/>
      <c r="W65" s="20"/>
      <c r="X65" s="20"/>
      <c r="Y65" s="20"/>
      <c r="Z65" s="20"/>
    </row>
    <row r="66" ht="12.75" customHeight="1">
      <c r="A66" s="24" t="s">
        <v>187</v>
      </c>
      <c r="B66" s="25"/>
      <c r="C66" s="25"/>
      <c r="D66" s="25"/>
      <c r="E66" s="167">
        <f t="shared" ref="E66:F66" si="11">SUM(E64:E65)</f>
        <v>600</v>
      </c>
      <c r="F66" s="167">
        <f t="shared" si="11"/>
        <v>600</v>
      </c>
      <c r="G66" s="20"/>
      <c r="H66" s="20"/>
      <c r="I66" s="20"/>
      <c r="J66" s="20"/>
      <c r="K66" s="20"/>
      <c r="L66" s="20"/>
      <c r="M66" s="20"/>
      <c r="N66" s="20"/>
      <c r="O66" s="20"/>
      <c r="P66" s="20"/>
      <c r="Q66" s="20"/>
      <c r="R66" s="20"/>
      <c r="S66" s="20"/>
      <c r="T66" s="20"/>
      <c r="U66" s="20"/>
      <c r="V66" s="20"/>
      <c r="W66" s="20"/>
      <c r="X66" s="20"/>
      <c r="Y66" s="20"/>
      <c r="Z66" s="20"/>
    </row>
    <row r="67" ht="12.75" customHeight="1">
      <c r="A67" s="25" t="s">
        <v>188</v>
      </c>
      <c r="B67" s="25"/>
      <c r="C67" s="25"/>
      <c r="D67" s="25"/>
      <c r="E67" s="170" t="s">
        <v>189</v>
      </c>
      <c r="F67" s="171" t="s">
        <v>638</v>
      </c>
      <c r="G67" s="20"/>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172" t="s">
        <v>190</v>
      </c>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192</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95" t="s">
        <v>653</v>
      </c>
      <c r="B1" s="18" t="s">
        <v>654</v>
      </c>
      <c r="C1" s="18" t="s">
        <v>78</v>
      </c>
      <c r="D1" s="18" t="s">
        <v>655</v>
      </c>
      <c r="E1" s="18" t="s">
        <v>115</v>
      </c>
      <c r="F1" s="18" t="s">
        <v>81</v>
      </c>
      <c r="G1" s="19" t="s">
        <v>656</v>
      </c>
      <c r="H1" s="20"/>
      <c r="I1" s="20"/>
      <c r="J1" s="20"/>
      <c r="K1" s="21" t="s">
        <v>657</v>
      </c>
      <c r="L1" s="22"/>
      <c r="M1" s="20"/>
      <c r="N1" s="23"/>
      <c r="O1" s="20"/>
      <c r="P1" s="20"/>
      <c r="Q1" s="20"/>
      <c r="R1" s="20"/>
      <c r="S1" s="20"/>
      <c r="T1" s="20"/>
      <c r="U1" s="20"/>
      <c r="V1" s="20"/>
      <c r="W1" s="20"/>
      <c r="X1" s="20"/>
      <c r="Y1" s="20"/>
      <c r="Z1" s="20"/>
    </row>
    <row r="2" ht="12.75" customHeight="1">
      <c r="A2" s="24" t="s">
        <v>219</v>
      </c>
      <c r="B2" s="25"/>
      <c r="C2" s="25"/>
      <c r="D2" s="25"/>
      <c r="E2" s="26"/>
      <c r="F2" s="26"/>
      <c r="G2" s="25" t="s">
        <v>85</v>
      </c>
      <c r="H2" s="27"/>
      <c r="I2" s="27"/>
      <c r="J2" s="27"/>
      <c r="K2" s="26"/>
      <c r="L2" s="28"/>
      <c r="M2" s="20"/>
      <c r="N2" s="20"/>
      <c r="O2" s="20"/>
      <c r="P2" s="20"/>
      <c r="Q2" s="20"/>
      <c r="R2" s="20"/>
      <c r="S2" s="20"/>
      <c r="T2" s="20"/>
      <c r="U2" s="20"/>
      <c r="V2" s="20"/>
      <c r="W2" s="20"/>
      <c r="X2" s="20"/>
      <c r="Y2" s="20"/>
      <c r="Z2" s="20"/>
    </row>
    <row r="3" ht="12.75" customHeight="1">
      <c r="A3" s="29" t="s">
        <v>220</v>
      </c>
      <c r="B3" s="30" t="s">
        <v>92</v>
      </c>
      <c r="C3" s="30" t="s">
        <v>93</v>
      </c>
      <c r="D3" s="30" t="s">
        <v>94</v>
      </c>
      <c r="E3" s="29" t="s">
        <v>95</v>
      </c>
      <c r="F3" s="32"/>
      <c r="G3" s="29" t="s">
        <v>91</v>
      </c>
      <c r="H3" s="30" t="s">
        <v>92</v>
      </c>
      <c r="I3" s="30" t="s">
        <v>93</v>
      </c>
      <c r="J3" s="30" t="s">
        <v>94</v>
      </c>
      <c r="K3" s="29" t="s">
        <v>95</v>
      </c>
      <c r="L3" s="32"/>
      <c r="M3" s="20"/>
      <c r="N3" s="20"/>
      <c r="O3" s="20"/>
      <c r="P3" s="20"/>
      <c r="Q3" s="20"/>
      <c r="R3" s="20"/>
      <c r="S3" s="20"/>
      <c r="T3" s="20"/>
      <c r="U3" s="20"/>
      <c r="V3" s="20"/>
      <c r="W3" s="20"/>
      <c r="X3" s="20"/>
      <c r="Y3" s="20"/>
      <c r="Z3" s="20"/>
    </row>
    <row r="4" ht="12.75" customHeight="1">
      <c r="A4" s="33" t="s">
        <v>96</v>
      </c>
      <c r="B4" s="29" t="s">
        <v>97</v>
      </c>
      <c r="C4" s="29" t="s">
        <v>98</v>
      </c>
      <c r="D4" s="29"/>
      <c r="E4" s="29" t="s">
        <v>99</v>
      </c>
      <c r="F4" s="34" t="s">
        <v>100</v>
      </c>
      <c r="G4" s="33" t="s">
        <v>96</v>
      </c>
      <c r="H4" s="30" t="s">
        <v>97</v>
      </c>
      <c r="I4" s="30" t="s">
        <v>98</v>
      </c>
      <c r="J4" s="30"/>
      <c r="K4" s="29" t="s">
        <v>99</v>
      </c>
      <c r="L4" s="34" t="s">
        <v>100</v>
      </c>
      <c r="M4" s="20"/>
      <c r="N4" s="20"/>
      <c r="O4" s="20"/>
      <c r="P4" s="20"/>
      <c r="Q4" s="20"/>
      <c r="R4" s="20"/>
      <c r="S4" s="20"/>
      <c r="T4" s="20"/>
      <c r="U4" s="20"/>
      <c r="V4" s="20"/>
      <c r="W4" s="20"/>
      <c r="X4" s="20"/>
      <c r="Y4" s="20"/>
      <c r="Z4" s="20"/>
    </row>
    <row r="5" ht="12.75" customHeight="1">
      <c r="A5" s="35" t="s">
        <v>101</v>
      </c>
      <c r="B5" s="36">
        <v>0.0</v>
      </c>
      <c r="C5" s="37"/>
      <c r="D5" s="38"/>
      <c r="E5" s="36">
        <v>0.0</v>
      </c>
      <c r="F5" s="45">
        <v>0.0</v>
      </c>
      <c r="G5" s="41" t="s">
        <v>101</v>
      </c>
      <c r="H5" s="42">
        <v>0.0</v>
      </c>
      <c r="I5" s="43"/>
      <c r="J5" s="41"/>
      <c r="K5" s="42">
        <v>0.0</v>
      </c>
      <c r="L5" s="44">
        <v>0.0</v>
      </c>
      <c r="M5" s="20"/>
      <c r="N5" s="20"/>
      <c r="O5" s="20"/>
      <c r="P5" s="20"/>
      <c r="Q5" s="20"/>
      <c r="R5" s="20"/>
      <c r="S5" s="20"/>
      <c r="T5" s="20"/>
      <c r="U5" s="20"/>
      <c r="V5" s="20"/>
      <c r="W5" s="20"/>
      <c r="X5" s="20"/>
      <c r="Y5" s="20"/>
      <c r="Z5" s="20"/>
    </row>
    <row r="6" ht="12.75" customHeight="1">
      <c r="A6" s="35" t="s">
        <v>102</v>
      </c>
      <c r="B6" s="36">
        <v>0.0</v>
      </c>
      <c r="C6" s="37"/>
      <c r="D6" s="38"/>
      <c r="E6" s="36">
        <v>0.0</v>
      </c>
      <c r="F6" s="45">
        <v>0.0</v>
      </c>
      <c r="G6" s="41" t="s">
        <v>102</v>
      </c>
      <c r="H6" s="42">
        <v>0.0</v>
      </c>
      <c r="I6" s="43"/>
      <c r="J6" s="41"/>
      <c r="K6" s="42">
        <v>0.0</v>
      </c>
      <c r="L6" s="44">
        <v>0.0</v>
      </c>
      <c r="M6" s="20"/>
      <c r="N6" s="20"/>
      <c r="O6" s="20"/>
      <c r="P6" s="20"/>
      <c r="Q6" s="20"/>
      <c r="R6" s="20"/>
      <c r="S6" s="20"/>
      <c r="T6" s="20"/>
      <c r="U6" s="20"/>
      <c r="V6" s="20"/>
      <c r="W6" s="20"/>
      <c r="X6" s="20"/>
      <c r="Y6" s="20"/>
      <c r="Z6" s="20"/>
    </row>
    <row r="7" ht="12.75" customHeight="1">
      <c r="A7" s="35" t="s">
        <v>103</v>
      </c>
      <c r="B7" s="36">
        <v>0.0</v>
      </c>
      <c r="C7" s="37"/>
      <c r="D7" s="38"/>
      <c r="E7" s="36">
        <v>0.0</v>
      </c>
      <c r="F7" s="45">
        <v>0.0</v>
      </c>
      <c r="G7" s="41" t="s">
        <v>103</v>
      </c>
      <c r="H7" s="42">
        <v>0.0</v>
      </c>
      <c r="I7" s="43"/>
      <c r="J7" s="41"/>
      <c r="K7" s="42">
        <v>0.0</v>
      </c>
      <c r="L7" s="44">
        <v>0.0</v>
      </c>
      <c r="M7" s="20"/>
      <c r="N7" s="20"/>
      <c r="O7" s="20"/>
      <c r="P7" s="20"/>
      <c r="Q7" s="20"/>
      <c r="R7" s="20"/>
      <c r="S7" s="20"/>
      <c r="T7" s="20"/>
      <c r="U7" s="20"/>
      <c r="V7" s="20"/>
      <c r="W7" s="20"/>
      <c r="X7" s="20"/>
      <c r="Y7" s="20"/>
      <c r="Z7" s="20"/>
    </row>
    <row r="8" ht="12.75" customHeight="1">
      <c r="A8" s="35" t="s">
        <v>104</v>
      </c>
      <c r="B8" s="36">
        <v>0.0</v>
      </c>
      <c r="C8" s="37"/>
      <c r="D8" s="38"/>
      <c r="E8" s="36">
        <v>0.0</v>
      </c>
      <c r="F8" s="45">
        <v>0.0</v>
      </c>
      <c r="G8" s="41" t="s">
        <v>104</v>
      </c>
      <c r="H8" s="42">
        <v>0.0</v>
      </c>
      <c r="I8" s="43"/>
      <c r="J8" s="41"/>
      <c r="K8" s="42">
        <v>0.0</v>
      </c>
      <c r="L8" s="44">
        <v>0.0</v>
      </c>
      <c r="M8" s="20"/>
      <c r="N8" s="20"/>
      <c r="O8" s="20"/>
      <c r="P8" s="20"/>
      <c r="Q8" s="20"/>
      <c r="R8" s="20"/>
      <c r="S8" s="20"/>
      <c r="T8" s="20"/>
      <c r="U8" s="20"/>
      <c r="V8" s="20"/>
      <c r="W8" s="20"/>
      <c r="X8" s="20"/>
      <c r="Y8" s="20"/>
      <c r="Z8" s="20"/>
    </row>
    <row r="9" ht="12.75" customHeight="1">
      <c r="A9" s="38" t="s">
        <v>105</v>
      </c>
      <c r="B9" s="36">
        <v>0.0</v>
      </c>
      <c r="C9" s="37" t="s">
        <v>106</v>
      </c>
      <c r="D9" s="38"/>
      <c r="E9" s="46"/>
      <c r="F9" s="47"/>
      <c r="G9" s="41" t="s">
        <v>105</v>
      </c>
      <c r="H9" s="48">
        <v>0.0</v>
      </c>
      <c r="I9" s="49" t="s">
        <v>106</v>
      </c>
      <c r="J9" s="41"/>
      <c r="K9" s="50"/>
      <c r="L9" s="51"/>
      <c r="M9" s="20"/>
      <c r="N9" s="20"/>
      <c r="O9" s="20"/>
      <c r="P9" s="20"/>
      <c r="Q9" s="20"/>
      <c r="R9" s="20"/>
      <c r="S9" s="20"/>
      <c r="T9" s="20"/>
      <c r="U9" s="20"/>
      <c r="V9" s="20"/>
      <c r="W9" s="20"/>
      <c r="X9" s="20"/>
      <c r="Y9" s="20"/>
      <c r="Z9" s="20"/>
    </row>
    <row r="10" ht="12.75" customHeight="1">
      <c r="A10" s="52" t="s">
        <v>107</v>
      </c>
      <c r="B10" s="36"/>
      <c r="C10" s="37"/>
      <c r="D10" s="38"/>
      <c r="E10" s="36">
        <v>0.0</v>
      </c>
      <c r="F10" s="45">
        <v>0.0</v>
      </c>
      <c r="G10" s="53" t="s">
        <v>107</v>
      </c>
      <c r="H10" s="42"/>
      <c r="I10" s="43"/>
      <c r="J10" s="41"/>
      <c r="K10" s="42">
        <v>0.0</v>
      </c>
      <c r="L10" s="44">
        <v>0.0</v>
      </c>
      <c r="M10" s="20"/>
      <c r="N10" s="20"/>
      <c r="O10" s="20"/>
      <c r="P10" s="20"/>
      <c r="Q10" s="20"/>
      <c r="R10" s="20"/>
      <c r="S10" s="20"/>
      <c r="T10" s="20"/>
      <c r="U10" s="20"/>
      <c r="V10" s="20"/>
      <c r="W10" s="20"/>
      <c r="X10" s="20"/>
      <c r="Y10" s="20"/>
      <c r="Z10" s="20"/>
    </row>
    <row r="11" ht="12.75" customHeight="1">
      <c r="A11" s="52" t="s">
        <v>108</v>
      </c>
      <c r="B11" s="36"/>
      <c r="C11" s="37"/>
      <c r="D11" s="38"/>
      <c r="E11" s="36">
        <v>0.0</v>
      </c>
      <c r="F11" s="45">
        <v>0.0</v>
      </c>
      <c r="G11" s="53" t="s">
        <v>108</v>
      </c>
      <c r="H11" s="42"/>
      <c r="I11" s="43"/>
      <c r="J11" s="41"/>
      <c r="K11" s="42">
        <v>0.0</v>
      </c>
      <c r="L11" s="44">
        <v>0.0</v>
      </c>
      <c r="M11" s="20"/>
      <c r="N11" s="20"/>
      <c r="O11" s="20"/>
      <c r="P11" s="20"/>
      <c r="Q11" s="20"/>
      <c r="R11" s="20"/>
      <c r="S11" s="20"/>
      <c r="T11" s="20"/>
      <c r="U11" s="20"/>
      <c r="V11" s="20"/>
      <c r="W11" s="20"/>
      <c r="X11" s="20"/>
      <c r="Y11" s="20"/>
      <c r="Z11" s="20"/>
    </row>
    <row r="12" ht="12.75" customHeight="1">
      <c r="A12" s="52" t="s">
        <v>109</v>
      </c>
      <c r="B12" s="36"/>
      <c r="C12" s="37"/>
      <c r="D12" s="38"/>
      <c r="E12" s="36"/>
      <c r="F12" s="45"/>
      <c r="G12" s="53" t="s">
        <v>109</v>
      </c>
      <c r="H12" s="42"/>
      <c r="I12" s="43"/>
      <c r="J12" s="41"/>
      <c r="K12" s="42">
        <v>0.0</v>
      </c>
      <c r="L12" s="44">
        <v>0.0</v>
      </c>
      <c r="M12" s="20"/>
      <c r="N12" s="20"/>
      <c r="O12" s="20"/>
      <c r="P12" s="20"/>
      <c r="Q12" s="20"/>
      <c r="R12" s="20"/>
      <c r="S12" s="20"/>
      <c r="T12" s="20"/>
      <c r="U12" s="20"/>
      <c r="V12" s="20"/>
      <c r="W12" s="20"/>
      <c r="X12" s="20"/>
      <c r="Y12" s="20"/>
      <c r="Z12" s="20"/>
    </row>
    <row r="13" ht="12.75" customHeight="1">
      <c r="A13" s="52" t="s">
        <v>111</v>
      </c>
      <c r="B13" s="36"/>
      <c r="C13" s="37"/>
      <c r="D13" s="38"/>
      <c r="E13" s="36"/>
      <c r="F13" s="45"/>
      <c r="G13" s="53" t="s">
        <v>111</v>
      </c>
      <c r="H13" s="42"/>
      <c r="I13" s="43"/>
      <c r="J13" s="41"/>
      <c r="K13" s="42">
        <v>0.0</v>
      </c>
      <c r="L13" s="44">
        <v>0.0</v>
      </c>
      <c r="M13" s="20"/>
      <c r="N13" s="20"/>
      <c r="O13" s="20"/>
      <c r="P13" s="20"/>
      <c r="Q13" s="20"/>
      <c r="R13" s="20"/>
      <c r="S13" s="20"/>
      <c r="T13" s="20"/>
      <c r="U13" s="20"/>
      <c r="V13" s="20"/>
      <c r="W13" s="20"/>
      <c r="X13" s="20"/>
      <c r="Y13" s="20"/>
      <c r="Z13" s="20"/>
    </row>
    <row r="14" ht="12.75" customHeight="1">
      <c r="A14" s="52" t="s">
        <v>112</v>
      </c>
      <c r="B14" s="36"/>
      <c r="C14" s="37"/>
      <c r="D14" s="38"/>
      <c r="E14" s="36"/>
      <c r="F14" s="45"/>
      <c r="G14" s="53" t="s">
        <v>112</v>
      </c>
      <c r="H14" s="42"/>
      <c r="I14" s="43"/>
      <c r="J14" s="41"/>
      <c r="K14" s="42">
        <v>0.0</v>
      </c>
      <c r="L14" s="44">
        <v>0.0</v>
      </c>
      <c r="M14" s="20"/>
      <c r="N14" s="20"/>
      <c r="O14" s="20"/>
      <c r="P14" s="20"/>
      <c r="Q14" s="20"/>
      <c r="R14" s="20"/>
      <c r="S14" s="20"/>
      <c r="T14" s="20"/>
      <c r="U14" s="20"/>
      <c r="V14" s="20"/>
      <c r="W14" s="20"/>
      <c r="X14" s="20"/>
      <c r="Y14" s="20"/>
      <c r="Z14" s="20"/>
    </row>
    <row r="15" ht="12.75" customHeight="1">
      <c r="A15" s="52" t="s">
        <v>113</v>
      </c>
      <c r="B15" s="36"/>
      <c r="C15" s="37"/>
      <c r="D15" s="38"/>
      <c r="E15" s="36">
        <v>0.0</v>
      </c>
      <c r="F15" s="45">
        <v>0.0</v>
      </c>
      <c r="G15" s="53" t="s">
        <v>113</v>
      </c>
      <c r="H15" s="42"/>
      <c r="I15" s="43"/>
      <c r="J15" s="41"/>
      <c r="K15" s="42">
        <v>0.0</v>
      </c>
      <c r="L15" s="44">
        <v>0.0</v>
      </c>
      <c r="M15" s="20"/>
      <c r="N15" s="20"/>
      <c r="O15" s="20"/>
      <c r="P15" s="20"/>
      <c r="Q15" s="20"/>
      <c r="R15" s="20"/>
      <c r="S15" s="20"/>
      <c r="T15" s="20"/>
      <c r="U15" s="20"/>
      <c r="V15" s="20"/>
      <c r="W15" s="20"/>
      <c r="X15" s="20"/>
      <c r="Y15" s="20"/>
      <c r="Z15" s="20"/>
    </row>
    <row r="16" ht="26.25" customHeight="1">
      <c r="A16" s="54" t="s">
        <v>114</v>
      </c>
      <c r="B16" s="55"/>
      <c r="C16" s="54"/>
      <c r="D16" s="38"/>
      <c r="E16" s="46"/>
      <c r="F16" s="47"/>
      <c r="G16" s="41" t="s">
        <v>114</v>
      </c>
      <c r="H16" s="48"/>
      <c r="I16" s="56"/>
      <c r="J16" s="41"/>
      <c r="K16" s="50"/>
      <c r="L16" s="51"/>
      <c r="M16" s="20"/>
      <c r="N16" s="20"/>
      <c r="O16" s="20"/>
      <c r="P16" s="20"/>
      <c r="Q16" s="20"/>
      <c r="R16" s="20"/>
      <c r="S16" s="20"/>
      <c r="T16" s="20"/>
      <c r="U16" s="20"/>
      <c r="V16" s="20"/>
      <c r="W16" s="20"/>
      <c r="X16" s="20"/>
      <c r="Y16" s="20"/>
      <c r="Z16" s="20"/>
    </row>
    <row r="17" ht="12.75" customHeight="1">
      <c r="A17" s="38" t="s">
        <v>115</v>
      </c>
      <c r="B17" s="36"/>
      <c r="C17" s="37"/>
      <c r="D17" s="38"/>
      <c r="E17" s="36">
        <v>0.0</v>
      </c>
      <c r="F17" s="45">
        <v>0.0</v>
      </c>
      <c r="G17" s="41" t="s">
        <v>115</v>
      </c>
      <c r="H17" s="42"/>
      <c r="I17" s="43"/>
      <c r="J17" s="41"/>
      <c r="K17" s="42">
        <v>0.0</v>
      </c>
      <c r="L17" s="44">
        <v>0.0</v>
      </c>
      <c r="M17" s="20"/>
      <c r="N17" s="20"/>
      <c r="O17" s="20"/>
      <c r="P17" s="20"/>
      <c r="Q17" s="20"/>
      <c r="R17" s="20"/>
      <c r="S17" s="20"/>
      <c r="T17" s="20"/>
      <c r="U17" s="20"/>
      <c r="V17" s="20"/>
      <c r="W17" s="20"/>
      <c r="X17" s="20"/>
      <c r="Y17" s="20"/>
      <c r="Z17" s="20"/>
    </row>
    <row r="18" ht="12.75" customHeight="1">
      <c r="A18" s="38" t="s">
        <v>115</v>
      </c>
      <c r="B18" s="36"/>
      <c r="C18" s="37"/>
      <c r="D18" s="38"/>
      <c r="E18" s="36">
        <v>0.0</v>
      </c>
      <c r="F18" s="45">
        <v>0.0</v>
      </c>
      <c r="G18" s="41" t="s">
        <v>115</v>
      </c>
      <c r="H18" s="42"/>
      <c r="I18" s="43"/>
      <c r="J18" s="41"/>
      <c r="K18" s="42">
        <v>0.0</v>
      </c>
      <c r="L18" s="44">
        <v>0.0</v>
      </c>
      <c r="M18" s="20"/>
      <c r="N18" s="20"/>
      <c r="O18" s="20"/>
      <c r="P18" s="20"/>
      <c r="Q18" s="20"/>
      <c r="R18" s="20"/>
      <c r="S18" s="20"/>
      <c r="T18" s="20"/>
      <c r="U18" s="20"/>
      <c r="V18" s="20"/>
      <c r="W18" s="20"/>
      <c r="X18" s="20"/>
      <c r="Y18" s="20"/>
      <c r="Z18" s="20"/>
    </row>
    <row r="19" ht="12.75" customHeight="1">
      <c r="A19" s="57" t="s">
        <v>116</v>
      </c>
      <c r="B19" s="58"/>
      <c r="C19" s="59"/>
      <c r="D19" s="57"/>
      <c r="E19" s="46"/>
      <c r="F19" s="47"/>
      <c r="G19" s="60" t="s">
        <v>116</v>
      </c>
      <c r="H19" s="50"/>
      <c r="I19" s="49"/>
      <c r="J19" s="60"/>
      <c r="K19" s="50"/>
      <c r="L19" s="51"/>
      <c r="M19" s="20"/>
      <c r="N19" s="20"/>
      <c r="O19" s="20"/>
      <c r="P19" s="20"/>
      <c r="Q19" s="20"/>
      <c r="R19" s="20"/>
      <c r="S19" s="20"/>
      <c r="T19" s="20"/>
      <c r="U19" s="20"/>
      <c r="V19" s="20"/>
      <c r="W19" s="20"/>
      <c r="X19" s="20"/>
      <c r="Y19" s="20"/>
      <c r="Z19" s="20"/>
    </row>
    <row r="20" ht="12.75" customHeight="1">
      <c r="A20" s="38" t="s">
        <v>117</v>
      </c>
      <c r="B20" s="55">
        <f>SUM(B5:B18)</f>
        <v>0</v>
      </c>
      <c r="C20" s="55"/>
      <c r="D20" s="38"/>
      <c r="E20" s="55">
        <f t="shared" ref="E20:F20" si="1">SUM(E5,E6,E7,E8,E10,E11,E15,E17,E18)</f>
        <v>0</v>
      </c>
      <c r="F20" s="61">
        <f t="shared" si="1"/>
        <v>0</v>
      </c>
      <c r="G20" s="41" t="s">
        <v>117</v>
      </c>
      <c r="H20" s="48">
        <f>SUM(H5:H18)</f>
        <v>0</v>
      </c>
      <c r="I20" s="56"/>
      <c r="J20" s="41"/>
      <c r="K20" s="48">
        <f t="shared" ref="K20:L20" si="2">SUM(K5:K19)</f>
        <v>0</v>
      </c>
      <c r="L20" s="62">
        <f t="shared" si="2"/>
        <v>0</v>
      </c>
      <c r="M20" s="20"/>
      <c r="N20" s="20"/>
      <c r="O20" s="20"/>
      <c r="P20" s="20"/>
      <c r="Q20" s="20"/>
      <c r="R20" s="20"/>
      <c r="S20" s="20"/>
      <c r="T20" s="20"/>
      <c r="U20" s="20"/>
      <c r="V20" s="20"/>
      <c r="W20" s="20"/>
      <c r="X20" s="20"/>
      <c r="Y20" s="20"/>
      <c r="Z20" s="20"/>
    </row>
    <row r="21" ht="12.75" customHeight="1">
      <c r="A21" s="63" t="s">
        <v>118</v>
      </c>
      <c r="B21" s="27"/>
      <c r="C21" s="64"/>
      <c r="D21" s="27"/>
      <c r="E21" s="65"/>
      <c r="F21" s="66"/>
      <c r="G21" s="27" t="s">
        <v>119</v>
      </c>
      <c r="H21" s="27" t="s">
        <v>57</v>
      </c>
      <c r="I21" s="64"/>
      <c r="J21" s="27" t="s">
        <v>658</v>
      </c>
      <c r="K21" s="27" t="s">
        <v>438</v>
      </c>
      <c r="L21" s="67" t="s">
        <v>292</v>
      </c>
      <c r="M21" s="20"/>
      <c r="N21" s="20"/>
      <c r="O21" s="20"/>
      <c r="P21" s="20"/>
      <c r="Q21" s="20"/>
      <c r="R21" s="20"/>
      <c r="S21" s="20"/>
      <c r="T21" s="20"/>
      <c r="U21" s="20"/>
      <c r="V21" s="20"/>
      <c r="W21" s="20"/>
      <c r="X21" s="20"/>
      <c r="Y21" s="20"/>
      <c r="Z21" s="20"/>
    </row>
    <row r="22" ht="12.75" customHeight="1">
      <c r="A22" s="30"/>
      <c r="B22" s="30"/>
      <c r="C22" s="68"/>
      <c r="D22" s="30"/>
      <c r="E22" s="69"/>
      <c r="F22" s="70"/>
      <c r="G22" s="29" t="s">
        <v>122</v>
      </c>
      <c r="H22" s="29" t="s">
        <v>659</v>
      </c>
      <c r="I22" s="71"/>
      <c r="J22" s="29"/>
      <c r="K22" s="29" t="s">
        <v>660</v>
      </c>
      <c r="L22" s="34" t="s">
        <v>661</v>
      </c>
      <c r="M22" s="20"/>
      <c r="N22" s="20"/>
      <c r="O22" s="20"/>
      <c r="P22" s="20"/>
      <c r="Q22" s="20"/>
      <c r="R22" s="20"/>
      <c r="S22" s="20"/>
      <c r="T22" s="20"/>
      <c r="U22" s="20"/>
      <c r="V22" s="20"/>
      <c r="W22" s="20"/>
      <c r="X22" s="20"/>
      <c r="Y22" s="20"/>
      <c r="Z22" s="20"/>
    </row>
    <row r="23" ht="12.75" customHeight="1">
      <c r="A23" s="72"/>
      <c r="B23" s="30" t="s">
        <v>97</v>
      </c>
      <c r="C23" s="68" t="s">
        <v>98</v>
      </c>
      <c r="D23" s="30"/>
      <c r="E23" s="29" t="s">
        <v>99</v>
      </c>
      <c r="F23" s="34" t="s">
        <v>100</v>
      </c>
      <c r="G23" s="73" t="s">
        <v>123</v>
      </c>
      <c r="H23" s="29" t="s">
        <v>97</v>
      </c>
      <c r="I23" s="71" t="s">
        <v>98</v>
      </c>
      <c r="J23" s="29"/>
      <c r="K23" s="29" t="s">
        <v>99</v>
      </c>
      <c r="L23" s="34" t="s">
        <v>100</v>
      </c>
      <c r="M23" s="20"/>
      <c r="N23" s="20"/>
      <c r="O23" s="20"/>
      <c r="P23" s="20"/>
      <c r="Q23" s="20"/>
      <c r="R23" s="20"/>
      <c r="S23" s="20"/>
      <c r="T23" s="20"/>
      <c r="U23" s="20"/>
      <c r="V23" s="20"/>
      <c r="W23" s="20"/>
      <c r="X23" s="20"/>
      <c r="Y23" s="20"/>
      <c r="Z23" s="20"/>
    </row>
    <row r="24" ht="12.75" customHeight="1">
      <c r="A24" s="74" t="s">
        <v>124</v>
      </c>
      <c r="B24" s="75">
        <v>525.0</v>
      </c>
      <c r="C24" s="76" t="s">
        <v>662</v>
      </c>
      <c r="D24" s="74"/>
      <c r="E24" s="75">
        <v>525.0</v>
      </c>
      <c r="F24" s="77">
        <v>525.0</v>
      </c>
      <c r="G24" s="78" t="s">
        <v>126</v>
      </c>
      <c r="H24" s="79">
        <v>525.0</v>
      </c>
      <c r="I24" s="80" t="s">
        <v>662</v>
      </c>
      <c r="J24" s="81"/>
      <c r="K24" s="186">
        <v>525.0</v>
      </c>
      <c r="L24" s="187">
        <v>525.0</v>
      </c>
      <c r="M24" s="20"/>
      <c r="N24" s="20"/>
      <c r="O24" s="20"/>
      <c r="P24" s="20"/>
      <c r="Q24" s="20"/>
      <c r="R24" s="20"/>
      <c r="S24" s="20"/>
      <c r="T24" s="20"/>
      <c r="U24" s="20"/>
      <c r="V24" s="20"/>
      <c r="W24" s="20"/>
      <c r="X24" s="20"/>
      <c r="Y24" s="20"/>
      <c r="Z24" s="20"/>
    </row>
    <row r="25" ht="12.75" customHeight="1">
      <c r="A25" s="74" t="s">
        <v>127</v>
      </c>
      <c r="B25" s="75">
        <v>100.0</v>
      </c>
      <c r="C25" s="76" t="s">
        <v>663</v>
      </c>
      <c r="D25" s="74"/>
      <c r="E25" s="75">
        <v>100.0</v>
      </c>
      <c r="F25" s="77">
        <v>100.0</v>
      </c>
      <c r="G25" s="78" t="s">
        <v>128</v>
      </c>
      <c r="H25" s="79">
        <v>560.0</v>
      </c>
      <c r="I25" s="80" t="s">
        <v>664</v>
      </c>
      <c r="J25" s="81"/>
      <c r="K25" s="186">
        <v>420.0</v>
      </c>
      <c r="L25" s="187">
        <v>420.0</v>
      </c>
      <c r="M25" s="20"/>
      <c r="N25" s="20"/>
      <c r="O25" s="20"/>
      <c r="P25" s="20"/>
      <c r="Q25" s="20"/>
      <c r="R25" s="20"/>
      <c r="S25" s="20"/>
      <c r="T25" s="20"/>
      <c r="U25" s="20"/>
      <c r="V25" s="20"/>
      <c r="W25" s="20"/>
      <c r="X25" s="20"/>
      <c r="Y25" s="20"/>
      <c r="Z25" s="20"/>
    </row>
    <row r="26" ht="12.75" customHeight="1">
      <c r="A26" s="74" t="s">
        <v>129</v>
      </c>
      <c r="B26" s="75">
        <v>650.0</v>
      </c>
      <c r="C26" s="76" t="s">
        <v>665</v>
      </c>
      <c r="D26" s="74"/>
      <c r="E26" s="75">
        <v>400.0</v>
      </c>
      <c r="F26" s="77">
        <v>400.0</v>
      </c>
      <c r="G26" s="78" t="s">
        <v>130</v>
      </c>
      <c r="H26" s="79">
        <v>490.0</v>
      </c>
      <c r="I26" s="80" t="s">
        <v>666</v>
      </c>
      <c r="J26" s="81"/>
      <c r="K26" s="186">
        <v>490.0</v>
      </c>
      <c r="L26" s="187">
        <v>490.0</v>
      </c>
      <c r="M26" s="20"/>
      <c r="N26" s="20"/>
      <c r="O26" s="20"/>
      <c r="P26" s="20"/>
      <c r="Q26" s="20"/>
      <c r="R26" s="20"/>
      <c r="S26" s="20"/>
      <c r="T26" s="20"/>
      <c r="U26" s="20"/>
      <c r="V26" s="20"/>
      <c r="W26" s="20"/>
      <c r="X26" s="20"/>
      <c r="Y26" s="20"/>
      <c r="Z26" s="20"/>
    </row>
    <row r="27" ht="12.75" customHeight="1">
      <c r="A27" s="74" t="s">
        <v>131</v>
      </c>
      <c r="B27" s="85">
        <v>490.0</v>
      </c>
      <c r="C27" s="76" t="s">
        <v>667</v>
      </c>
      <c r="D27" s="74"/>
      <c r="E27" s="85">
        <v>460.0</v>
      </c>
      <c r="F27" s="77">
        <v>460.0</v>
      </c>
      <c r="G27" s="81" t="s">
        <v>133</v>
      </c>
      <c r="H27" s="79">
        <v>150.0</v>
      </c>
      <c r="I27" s="80" t="s">
        <v>668</v>
      </c>
      <c r="J27" s="81"/>
      <c r="K27" s="186">
        <v>150.0</v>
      </c>
      <c r="L27" s="187">
        <v>150.0</v>
      </c>
      <c r="M27" s="20"/>
      <c r="N27" s="20"/>
      <c r="O27" s="20"/>
      <c r="P27" s="20"/>
      <c r="Q27" s="20"/>
      <c r="R27" s="20"/>
      <c r="S27" s="20"/>
      <c r="T27" s="20"/>
      <c r="U27" s="20"/>
      <c r="V27" s="20"/>
      <c r="W27" s="20"/>
      <c r="X27" s="20"/>
      <c r="Y27" s="20"/>
      <c r="Z27" s="20"/>
    </row>
    <row r="28" ht="12.75" customHeight="1">
      <c r="A28" s="74" t="s">
        <v>134</v>
      </c>
      <c r="B28" s="85">
        <v>100.0</v>
      </c>
      <c r="C28" s="76" t="s">
        <v>669</v>
      </c>
      <c r="D28" s="74"/>
      <c r="E28" s="85">
        <v>100.0</v>
      </c>
      <c r="F28" s="77">
        <v>100.0</v>
      </c>
      <c r="G28" s="78" t="s">
        <v>135</v>
      </c>
      <c r="H28" s="87">
        <v>0.0</v>
      </c>
      <c r="I28" s="88"/>
      <c r="J28" s="81"/>
      <c r="K28" s="89"/>
      <c r="L28" s="90"/>
      <c r="M28" s="20"/>
      <c r="N28" s="20"/>
      <c r="O28" s="20"/>
      <c r="P28" s="20"/>
      <c r="Q28" s="20"/>
      <c r="R28" s="20"/>
      <c r="S28" s="20"/>
      <c r="T28" s="20"/>
      <c r="U28" s="20"/>
      <c r="V28" s="20"/>
      <c r="W28" s="20"/>
      <c r="X28" s="20"/>
      <c r="Y28" s="20"/>
      <c r="Z28" s="20"/>
    </row>
    <row r="29" ht="12.75" customHeight="1">
      <c r="A29" s="74"/>
      <c r="B29" s="74"/>
      <c r="C29" s="91"/>
      <c r="D29" s="74"/>
      <c r="E29" s="74"/>
      <c r="F29" s="92"/>
      <c r="G29" s="93" t="s">
        <v>298</v>
      </c>
      <c r="H29" s="89"/>
      <c r="I29" s="94" t="s">
        <v>106</v>
      </c>
      <c r="J29" s="81"/>
      <c r="K29" s="89"/>
      <c r="L29" s="90"/>
      <c r="M29" s="20"/>
      <c r="N29" s="20"/>
      <c r="O29" s="20"/>
      <c r="P29" s="20"/>
      <c r="Q29" s="20"/>
      <c r="R29" s="20"/>
      <c r="S29" s="20"/>
      <c r="T29" s="20"/>
      <c r="U29" s="20"/>
      <c r="V29" s="20"/>
      <c r="W29" s="20"/>
      <c r="X29" s="20"/>
      <c r="Y29" s="20"/>
      <c r="Z29" s="20"/>
    </row>
    <row r="30" ht="12.75" customHeight="1">
      <c r="A30" s="74" t="s">
        <v>137</v>
      </c>
      <c r="B30" s="75">
        <v>220.0</v>
      </c>
      <c r="C30" s="76" t="s">
        <v>670</v>
      </c>
      <c r="D30" s="74"/>
      <c r="E30" s="75">
        <v>150.0</v>
      </c>
      <c r="F30" s="77">
        <v>150.0</v>
      </c>
      <c r="G30" s="95" t="s">
        <v>138</v>
      </c>
      <c r="H30" s="79">
        <v>0.0</v>
      </c>
      <c r="I30" s="80"/>
      <c r="J30" s="81"/>
      <c r="K30" s="79">
        <v>0.0</v>
      </c>
      <c r="L30" s="82">
        <v>0.0</v>
      </c>
      <c r="M30" s="20"/>
      <c r="N30" s="20"/>
      <c r="O30" s="20"/>
      <c r="P30" s="20"/>
      <c r="Q30" s="20"/>
      <c r="R30" s="20"/>
      <c r="S30" s="20"/>
      <c r="T30" s="20"/>
      <c r="U30" s="20"/>
      <c r="V30" s="20"/>
      <c r="W30" s="20"/>
      <c r="X30" s="20"/>
      <c r="Y30" s="20"/>
      <c r="Z30" s="20"/>
    </row>
    <row r="31" ht="27.0" customHeight="1">
      <c r="A31" s="74" t="s">
        <v>139</v>
      </c>
      <c r="B31" s="83">
        <v>0.0</v>
      </c>
      <c r="C31" s="76"/>
      <c r="D31" s="74"/>
      <c r="E31" s="75">
        <v>0.0</v>
      </c>
      <c r="F31" s="84">
        <v>0.0</v>
      </c>
      <c r="G31" s="88" t="s">
        <v>140</v>
      </c>
      <c r="H31" s="87"/>
      <c r="I31" s="88"/>
      <c r="J31" s="81"/>
      <c r="K31" s="89"/>
      <c r="L31" s="90"/>
      <c r="M31" s="20"/>
      <c r="N31" s="20"/>
      <c r="O31" s="20"/>
      <c r="P31" s="20"/>
      <c r="Q31" s="20"/>
      <c r="R31" s="20"/>
      <c r="S31" s="20"/>
      <c r="T31" s="20"/>
      <c r="U31" s="20"/>
      <c r="V31" s="20"/>
      <c r="W31" s="20"/>
      <c r="X31" s="20"/>
      <c r="Y31" s="20"/>
      <c r="Z31" s="20"/>
    </row>
    <row r="32" ht="12.75" customHeight="1">
      <c r="A32" s="74" t="s">
        <v>141</v>
      </c>
      <c r="B32" s="83">
        <v>0.0</v>
      </c>
      <c r="C32" s="76"/>
      <c r="D32" s="74"/>
      <c r="E32" s="83">
        <v>0.0</v>
      </c>
      <c r="F32" s="84">
        <v>0.0</v>
      </c>
      <c r="G32" s="81" t="s">
        <v>115</v>
      </c>
      <c r="H32" s="79">
        <v>0.0</v>
      </c>
      <c r="I32" s="80"/>
      <c r="J32" s="81"/>
      <c r="K32" s="79">
        <v>0.0</v>
      </c>
      <c r="L32" s="82">
        <v>0.0</v>
      </c>
      <c r="M32" s="20"/>
      <c r="N32" s="20"/>
      <c r="O32" s="20"/>
      <c r="P32" s="20"/>
      <c r="Q32" s="20"/>
      <c r="R32" s="20"/>
      <c r="S32" s="20"/>
      <c r="T32" s="20"/>
      <c r="U32" s="20"/>
      <c r="V32" s="20"/>
      <c r="W32" s="20"/>
      <c r="X32" s="20"/>
      <c r="Y32" s="20"/>
      <c r="Z32" s="20"/>
    </row>
    <row r="33" ht="12.75" customHeight="1">
      <c r="A33" s="74" t="s">
        <v>142</v>
      </c>
      <c r="B33" s="83">
        <v>0.0</v>
      </c>
      <c r="C33" s="76"/>
      <c r="D33" s="74"/>
      <c r="E33" s="83">
        <v>0.0</v>
      </c>
      <c r="F33" s="84">
        <v>0.0</v>
      </c>
      <c r="G33" s="96" t="s">
        <v>143</v>
      </c>
      <c r="H33" s="89"/>
      <c r="I33" s="94"/>
      <c r="J33" s="96"/>
      <c r="K33" s="89"/>
      <c r="L33" s="90"/>
      <c r="M33" s="20"/>
      <c r="N33" s="20"/>
      <c r="O33" s="20"/>
      <c r="P33" s="20"/>
      <c r="Q33" s="20"/>
      <c r="R33" s="20"/>
      <c r="S33" s="20"/>
      <c r="T33" s="20"/>
      <c r="U33" s="20"/>
      <c r="V33" s="20"/>
      <c r="W33" s="20"/>
      <c r="X33" s="20"/>
      <c r="Y33" s="20"/>
      <c r="Z33" s="20"/>
    </row>
    <row r="34" ht="12.75" customHeight="1">
      <c r="A34" s="97" t="s">
        <v>144</v>
      </c>
      <c r="B34" s="98"/>
      <c r="C34" s="99"/>
      <c r="D34" s="97"/>
      <c r="E34" s="98"/>
      <c r="F34" s="100"/>
      <c r="G34" s="81" t="s">
        <v>117</v>
      </c>
      <c r="H34" s="87">
        <f>SUM(H24:H32)</f>
        <v>1725</v>
      </c>
      <c r="I34" s="88"/>
      <c r="J34" s="81"/>
      <c r="K34" s="87">
        <f t="shared" ref="K34:L34" si="3">SUM(K24,K25,K26,K27,K30,K32)</f>
        <v>1585</v>
      </c>
      <c r="L34" s="101">
        <f t="shared" si="3"/>
        <v>1585</v>
      </c>
      <c r="M34" s="20"/>
      <c r="N34" s="20"/>
      <c r="O34" s="20"/>
      <c r="P34" s="20"/>
      <c r="Q34" s="20"/>
      <c r="R34" s="20"/>
      <c r="S34" s="20"/>
      <c r="T34" s="20"/>
      <c r="U34" s="20"/>
      <c r="V34" s="20"/>
      <c r="W34" s="20"/>
      <c r="X34" s="20"/>
      <c r="Y34" s="20"/>
      <c r="Z34" s="20"/>
    </row>
    <row r="35" ht="12.75" customHeight="1">
      <c r="A35" s="74" t="s">
        <v>115</v>
      </c>
      <c r="B35" s="83"/>
      <c r="C35" s="76"/>
      <c r="D35" s="74"/>
      <c r="E35" s="83">
        <v>0.0</v>
      </c>
      <c r="F35" s="84">
        <v>0.0</v>
      </c>
      <c r="G35" s="27" t="s">
        <v>145</v>
      </c>
      <c r="H35" s="27" t="s">
        <v>378</v>
      </c>
      <c r="I35" s="64"/>
      <c r="J35" s="27"/>
      <c r="K35" s="65"/>
      <c r="L35" s="66"/>
      <c r="M35" s="20"/>
      <c r="N35" s="20"/>
      <c r="O35" s="20"/>
      <c r="P35" s="20"/>
      <c r="Q35" s="20"/>
      <c r="R35" s="20"/>
      <c r="S35" s="20"/>
      <c r="T35" s="20"/>
      <c r="U35" s="20"/>
      <c r="V35" s="20"/>
      <c r="W35" s="20"/>
      <c r="X35" s="20"/>
      <c r="Y35" s="20"/>
      <c r="Z35" s="20"/>
    </row>
    <row r="36" ht="12.75" customHeight="1">
      <c r="A36" s="97" t="s">
        <v>146</v>
      </c>
      <c r="B36" s="97"/>
      <c r="C36" s="102"/>
      <c r="D36" s="97"/>
      <c r="E36" s="98"/>
      <c r="F36" s="100"/>
      <c r="G36" s="30" t="s">
        <v>147</v>
      </c>
      <c r="H36" s="30" t="s">
        <v>58</v>
      </c>
      <c r="I36" s="68"/>
      <c r="J36" s="30" t="s">
        <v>671</v>
      </c>
      <c r="K36" s="29"/>
      <c r="L36" s="70"/>
      <c r="M36" s="20"/>
      <c r="N36" s="20"/>
      <c r="O36" s="20"/>
      <c r="P36" s="20"/>
      <c r="Q36" s="20"/>
      <c r="R36" s="20"/>
      <c r="S36" s="20"/>
      <c r="T36" s="20"/>
      <c r="U36" s="20"/>
      <c r="V36" s="20"/>
      <c r="W36" s="20"/>
      <c r="X36" s="20"/>
      <c r="Y36" s="20"/>
      <c r="Z36" s="20"/>
    </row>
    <row r="37" ht="12.75" customHeight="1">
      <c r="A37" s="74" t="s">
        <v>117</v>
      </c>
      <c r="B37" s="103">
        <f>SUM(B24:B35)</f>
        <v>2085</v>
      </c>
      <c r="C37" s="104"/>
      <c r="D37" s="74"/>
      <c r="E37" s="103">
        <f t="shared" ref="E37:F37" si="4">SUM(E24:E36)</f>
        <v>1735</v>
      </c>
      <c r="F37" s="105">
        <f t="shared" si="4"/>
        <v>1735</v>
      </c>
      <c r="G37" s="30" t="s">
        <v>122</v>
      </c>
      <c r="H37" s="30" t="s">
        <v>672</v>
      </c>
      <c r="I37" s="68"/>
      <c r="J37" s="30"/>
      <c r="K37" s="29" t="s">
        <v>462</v>
      </c>
      <c r="L37" s="34" t="s">
        <v>673</v>
      </c>
      <c r="M37" s="20"/>
      <c r="N37" s="20"/>
      <c r="O37" s="20"/>
      <c r="P37" s="20"/>
      <c r="Q37" s="20"/>
      <c r="R37" s="20"/>
      <c r="S37" s="20"/>
      <c r="T37" s="20"/>
      <c r="U37" s="20"/>
      <c r="V37" s="20"/>
      <c r="W37" s="20"/>
      <c r="X37" s="20"/>
      <c r="Y37" s="20"/>
      <c r="Z37" s="20"/>
    </row>
    <row r="38" ht="12.75" customHeight="1">
      <c r="A38" s="63" t="s">
        <v>148</v>
      </c>
      <c r="B38" s="27"/>
      <c r="C38" s="64"/>
      <c r="D38" s="27"/>
      <c r="E38" s="27"/>
      <c r="F38" s="67"/>
      <c r="G38" s="72" t="s">
        <v>149</v>
      </c>
      <c r="H38" s="30" t="s">
        <v>97</v>
      </c>
      <c r="I38" s="68" t="s">
        <v>150</v>
      </c>
      <c r="J38" s="30"/>
      <c r="K38" s="29" t="s">
        <v>99</v>
      </c>
      <c r="L38" s="34" t="s">
        <v>100</v>
      </c>
      <c r="M38" s="20"/>
      <c r="N38" s="20"/>
      <c r="O38" s="20"/>
      <c r="P38" s="20"/>
      <c r="Q38" s="20"/>
      <c r="R38" s="20"/>
      <c r="S38" s="20"/>
      <c r="T38" s="20"/>
      <c r="U38" s="20"/>
      <c r="V38" s="20"/>
      <c r="W38" s="20"/>
      <c r="X38" s="20"/>
      <c r="Y38" s="20"/>
      <c r="Z38" s="20"/>
    </row>
    <row r="39" ht="12.75" customHeight="1">
      <c r="A39" s="30" t="s">
        <v>151</v>
      </c>
      <c r="B39" s="30"/>
      <c r="C39" s="68"/>
      <c r="D39" s="30"/>
      <c r="E39" s="30" t="s">
        <v>152</v>
      </c>
      <c r="F39" s="106" t="s">
        <v>153</v>
      </c>
      <c r="G39" s="107" t="s">
        <v>154</v>
      </c>
      <c r="H39" s="108">
        <v>2000.0</v>
      </c>
      <c r="I39" s="109" t="s">
        <v>674</v>
      </c>
      <c r="J39" s="110"/>
      <c r="K39" s="189">
        <v>775.0</v>
      </c>
      <c r="L39" s="190">
        <v>775.0</v>
      </c>
      <c r="M39" s="20"/>
      <c r="N39" s="20"/>
      <c r="O39" s="20"/>
      <c r="P39" s="20"/>
      <c r="Q39" s="20"/>
      <c r="R39" s="20"/>
      <c r="S39" s="20"/>
      <c r="T39" s="20"/>
      <c r="U39" s="20"/>
      <c r="V39" s="20"/>
      <c r="W39" s="20"/>
      <c r="X39" s="20"/>
      <c r="Y39" s="20"/>
      <c r="Z39" s="20"/>
    </row>
    <row r="40" ht="12.75" customHeight="1">
      <c r="A40" s="30" t="s">
        <v>155</v>
      </c>
      <c r="B40" s="30"/>
      <c r="C40" s="68"/>
      <c r="D40" s="30"/>
      <c r="E40" s="30"/>
      <c r="F40" s="106"/>
      <c r="G40" s="112" t="s">
        <v>156</v>
      </c>
      <c r="H40" s="108">
        <v>50.0</v>
      </c>
      <c r="I40" s="109" t="s">
        <v>675</v>
      </c>
      <c r="J40" s="110"/>
      <c r="K40" s="189">
        <v>150.0</v>
      </c>
      <c r="L40" s="190">
        <v>150.0</v>
      </c>
      <c r="M40" s="20"/>
      <c r="N40" s="20"/>
      <c r="O40" s="20"/>
      <c r="P40" s="20"/>
      <c r="Q40" s="20"/>
      <c r="R40" s="20"/>
      <c r="S40" s="20"/>
      <c r="T40" s="20"/>
      <c r="U40" s="20"/>
      <c r="V40" s="20"/>
      <c r="W40" s="20"/>
      <c r="X40" s="20"/>
      <c r="Y40" s="20"/>
      <c r="Z40" s="20"/>
    </row>
    <row r="41" ht="12.75" customHeight="1">
      <c r="A41" s="113" t="s">
        <v>157</v>
      </c>
      <c r="B41" s="30" t="s">
        <v>97</v>
      </c>
      <c r="C41" s="68" t="s">
        <v>150</v>
      </c>
      <c r="D41" s="72"/>
      <c r="E41" s="29" t="s">
        <v>99</v>
      </c>
      <c r="F41" s="34" t="s">
        <v>100</v>
      </c>
      <c r="G41" s="112" t="s">
        <v>158</v>
      </c>
      <c r="H41" s="108">
        <v>0.0</v>
      </c>
      <c r="I41" s="109"/>
      <c r="J41" s="110"/>
      <c r="K41" s="108">
        <v>0.0</v>
      </c>
      <c r="L41" s="111">
        <v>0.0</v>
      </c>
      <c r="M41" s="20"/>
      <c r="N41" s="20"/>
      <c r="O41" s="20"/>
      <c r="P41" s="20"/>
      <c r="Q41" s="20"/>
      <c r="R41" s="20"/>
      <c r="S41" s="20"/>
      <c r="T41" s="20"/>
      <c r="U41" s="20"/>
      <c r="V41" s="20"/>
      <c r="W41" s="20"/>
      <c r="X41" s="20"/>
      <c r="Y41" s="20"/>
      <c r="Z41" s="20"/>
    </row>
    <row r="42" ht="13.5" customHeight="1">
      <c r="A42" s="114" t="s">
        <v>159</v>
      </c>
      <c r="B42" s="115">
        <v>0.0</v>
      </c>
      <c r="C42" s="116"/>
      <c r="D42" s="117"/>
      <c r="E42" s="118"/>
      <c r="F42" s="118"/>
      <c r="G42" s="119" t="s">
        <v>160</v>
      </c>
      <c r="H42" s="108">
        <v>840.0</v>
      </c>
      <c r="I42" s="109" t="s">
        <v>676</v>
      </c>
      <c r="J42" s="110"/>
      <c r="K42" s="189">
        <v>500.0</v>
      </c>
      <c r="L42" s="190">
        <v>500.0</v>
      </c>
      <c r="M42" s="20"/>
      <c r="N42" s="20"/>
      <c r="O42" s="20"/>
      <c r="P42" s="20"/>
      <c r="Q42" s="20"/>
      <c r="R42" s="20"/>
      <c r="S42" s="20"/>
      <c r="T42" s="20"/>
      <c r="U42" s="20"/>
      <c r="V42" s="20"/>
      <c r="W42" s="20"/>
      <c r="X42" s="20"/>
      <c r="Y42" s="20"/>
      <c r="Z42" s="20"/>
    </row>
    <row r="43" ht="12.75" customHeight="1">
      <c r="A43" s="114" t="s">
        <v>161</v>
      </c>
      <c r="B43" s="115">
        <v>0.0</v>
      </c>
      <c r="C43" s="116" t="s">
        <v>162</v>
      </c>
      <c r="D43" s="117"/>
      <c r="E43" s="118"/>
      <c r="F43" s="118"/>
      <c r="G43" s="119" t="s">
        <v>163</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164</v>
      </c>
      <c r="B44" s="115">
        <v>0.0</v>
      </c>
      <c r="C44" s="120" t="s">
        <v>165</v>
      </c>
      <c r="D44" s="117"/>
      <c r="E44" s="118"/>
      <c r="F44" s="118"/>
      <c r="G44" s="121" t="s">
        <v>166</v>
      </c>
      <c r="H44" s="108">
        <v>0.0</v>
      </c>
      <c r="I44" s="109"/>
      <c r="J44" s="110"/>
      <c r="K44" s="108">
        <v>0.0</v>
      </c>
      <c r="L44" s="111">
        <v>0.0</v>
      </c>
      <c r="M44" s="20"/>
      <c r="N44" s="20"/>
      <c r="O44" s="20"/>
      <c r="P44" s="20"/>
      <c r="Q44" s="20"/>
      <c r="R44" s="20"/>
      <c r="S44" s="20"/>
      <c r="T44" s="20"/>
      <c r="U44" s="20"/>
      <c r="V44" s="20"/>
      <c r="W44" s="20"/>
      <c r="X44" s="20"/>
      <c r="Y44" s="20"/>
      <c r="Z44" s="20"/>
    </row>
    <row r="45" ht="15.75" customHeight="1">
      <c r="A45" s="114" t="s">
        <v>167</v>
      </c>
      <c r="B45" s="122">
        <v>0.0</v>
      </c>
      <c r="C45" s="120"/>
      <c r="D45" s="117"/>
      <c r="E45" s="122">
        <v>0.0</v>
      </c>
      <c r="F45" s="123">
        <v>0.0</v>
      </c>
      <c r="G45" s="112" t="s">
        <v>117</v>
      </c>
      <c r="H45" s="124">
        <f>SUM(H39:H44)</f>
        <v>2890</v>
      </c>
      <c r="I45" s="112"/>
      <c r="J45" s="110"/>
      <c r="K45" s="124">
        <f t="shared" ref="K45:L45" si="5">SUM(K39,K40,K41,K42,K43,K44)</f>
        <v>1425</v>
      </c>
      <c r="L45" s="125">
        <f t="shared" si="5"/>
        <v>1425</v>
      </c>
      <c r="M45" s="20"/>
      <c r="N45" s="20"/>
      <c r="O45" s="20"/>
      <c r="P45" s="20"/>
      <c r="Q45" s="20"/>
      <c r="R45" s="20"/>
      <c r="S45" s="20"/>
      <c r="T45" s="20"/>
      <c r="U45" s="20"/>
      <c r="V45" s="20"/>
      <c r="W45" s="20"/>
      <c r="X45" s="20"/>
      <c r="Y45" s="20"/>
      <c r="Z45" s="20"/>
    </row>
    <row r="46" ht="15.0" customHeight="1">
      <c r="A46" s="114" t="s">
        <v>168</v>
      </c>
      <c r="B46" s="122">
        <v>0.0</v>
      </c>
      <c r="C46" s="120"/>
      <c r="D46" s="117"/>
      <c r="E46" s="122">
        <v>0.0</v>
      </c>
      <c r="F46" s="123">
        <v>0.0</v>
      </c>
      <c r="G46" s="27" t="s">
        <v>169</v>
      </c>
      <c r="H46" s="27"/>
      <c r="I46" s="64"/>
      <c r="J46" s="27"/>
      <c r="K46" s="65"/>
      <c r="L46" s="66"/>
      <c r="M46" s="20"/>
      <c r="N46" s="20"/>
      <c r="O46" s="20"/>
      <c r="P46" s="20"/>
      <c r="Q46" s="20"/>
      <c r="R46" s="20"/>
      <c r="S46" s="20"/>
      <c r="T46" s="20"/>
      <c r="U46" s="20"/>
      <c r="V46" s="20"/>
      <c r="W46" s="20"/>
      <c r="X46" s="20"/>
      <c r="Y46" s="20"/>
      <c r="Z46" s="20"/>
    </row>
    <row r="47" ht="13.5" customHeight="1">
      <c r="A47" s="114" t="s">
        <v>170</v>
      </c>
      <c r="B47" s="118"/>
      <c r="C47" s="114"/>
      <c r="D47" s="117"/>
      <c r="E47" s="118"/>
      <c r="F47" s="114"/>
      <c r="G47" s="126" t="s">
        <v>171</v>
      </c>
      <c r="H47" s="30"/>
      <c r="I47" s="68"/>
      <c r="J47" s="30"/>
      <c r="K47" s="69"/>
      <c r="L47" s="70"/>
      <c r="M47" s="20"/>
      <c r="N47" s="20"/>
      <c r="O47" s="20"/>
      <c r="P47" s="20"/>
      <c r="Q47" s="20"/>
      <c r="R47" s="20"/>
      <c r="S47" s="20"/>
      <c r="T47" s="20"/>
      <c r="U47" s="20"/>
      <c r="V47" s="20"/>
      <c r="W47" s="20"/>
      <c r="X47" s="20"/>
      <c r="Y47" s="20"/>
      <c r="Z47" s="20"/>
    </row>
    <row r="48" ht="13.5" customHeight="1">
      <c r="A48" s="114" t="s">
        <v>172</v>
      </c>
      <c r="B48" s="118"/>
      <c r="C48" s="114"/>
      <c r="D48" s="117"/>
      <c r="E48" s="118"/>
      <c r="F48" s="114"/>
      <c r="G48" s="127" t="s">
        <v>173</v>
      </c>
      <c r="H48" s="72"/>
      <c r="I48" s="128"/>
      <c r="J48" s="72"/>
      <c r="K48" s="69"/>
      <c r="L48" s="70"/>
      <c r="M48" s="20"/>
      <c r="N48" s="20"/>
      <c r="O48" s="20"/>
      <c r="P48" s="20"/>
      <c r="Q48" s="20"/>
      <c r="R48" s="20"/>
      <c r="S48" s="20"/>
      <c r="T48" s="20"/>
      <c r="U48" s="20"/>
      <c r="V48" s="20"/>
      <c r="W48" s="20"/>
      <c r="X48" s="20"/>
      <c r="Y48" s="20"/>
      <c r="Z48" s="20"/>
    </row>
    <row r="49" ht="12.0" customHeight="1">
      <c r="A49" s="114" t="s">
        <v>174</v>
      </c>
      <c r="B49" s="118"/>
      <c r="C49" s="114"/>
      <c r="D49" s="117"/>
      <c r="E49" s="129"/>
      <c r="F49" s="130"/>
      <c r="G49" s="30" t="s">
        <v>122</v>
      </c>
      <c r="H49" s="30"/>
      <c r="I49" s="68" t="s">
        <v>175</v>
      </c>
      <c r="J49" s="30" t="s">
        <v>94</v>
      </c>
      <c r="K49" s="29" t="s">
        <v>93</v>
      </c>
      <c r="L49" s="34" t="s">
        <v>92</v>
      </c>
      <c r="M49" s="20"/>
      <c r="N49" s="20"/>
      <c r="O49" s="20"/>
      <c r="P49" s="20"/>
      <c r="Q49" s="20"/>
      <c r="R49" s="20"/>
      <c r="S49" s="20"/>
      <c r="T49" s="20"/>
      <c r="U49" s="20"/>
      <c r="V49" s="20"/>
      <c r="W49" s="20"/>
      <c r="X49" s="20"/>
      <c r="Y49" s="20"/>
      <c r="Z49" s="20"/>
    </row>
    <row r="50" ht="12.75" customHeight="1">
      <c r="A50" s="117" t="s">
        <v>117</v>
      </c>
      <c r="B50" s="118">
        <f>SUM(B42:B46)</f>
        <v>0</v>
      </c>
      <c r="C50" s="114"/>
      <c r="D50" s="117"/>
      <c r="E50" s="118">
        <f t="shared" ref="E50:F50" si="6">SUM(E45,E46)</f>
        <v>0</v>
      </c>
      <c r="F50" s="131">
        <f t="shared" si="6"/>
        <v>0</v>
      </c>
      <c r="G50" s="132" t="s">
        <v>176</v>
      </c>
      <c r="H50" s="30" t="s">
        <v>97</v>
      </c>
      <c r="I50" s="68" t="s">
        <v>150</v>
      </c>
      <c r="J50" s="72"/>
      <c r="K50" s="29" t="s">
        <v>99</v>
      </c>
      <c r="L50" s="34" t="s">
        <v>100</v>
      </c>
      <c r="M50" s="20"/>
      <c r="N50" s="20"/>
      <c r="O50" s="20"/>
      <c r="P50" s="20"/>
      <c r="Q50" s="20"/>
      <c r="R50" s="20"/>
      <c r="S50" s="20"/>
      <c r="T50" s="20"/>
      <c r="U50" s="20"/>
      <c r="V50" s="20"/>
      <c r="W50" s="20"/>
      <c r="X50" s="20"/>
      <c r="Y50" s="20"/>
      <c r="Z50" s="20"/>
    </row>
    <row r="51" ht="12.75" customHeight="1">
      <c r="A51" s="63" t="s">
        <v>177</v>
      </c>
      <c r="B51" s="27"/>
      <c r="C51" s="64"/>
      <c r="D51" s="27"/>
      <c r="E51" s="65"/>
      <c r="F51" s="66"/>
      <c r="G51" s="133" t="s">
        <v>178</v>
      </c>
      <c r="H51" s="134">
        <v>0.0</v>
      </c>
      <c r="I51" s="135"/>
      <c r="J51" s="136"/>
      <c r="K51" s="134">
        <v>0.0</v>
      </c>
      <c r="L51" s="137">
        <v>0.0</v>
      </c>
      <c r="M51" s="20"/>
      <c r="N51" s="20"/>
      <c r="O51" s="20"/>
      <c r="P51" s="20"/>
      <c r="Q51" s="20"/>
      <c r="R51" s="20"/>
      <c r="S51" s="20"/>
      <c r="T51" s="20"/>
      <c r="U51" s="20"/>
      <c r="V51" s="20"/>
      <c r="W51" s="20"/>
      <c r="X51" s="20"/>
      <c r="Y51" s="20"/>
      <c r="Z51" s="20"/>
    </row>
    <row r="52" ht="12.75" customHeight="1">
      <c r="A52" s="30" t="s">
        <v>171</v>
      </c>
      <c r="B52" s="30"/>
      <c r="C52" s="68"/>
      <c r="D52" s="30"/>
      <c r="E52" s="69"/>
      <c r="F52" s="70"/>
      <c r="G52" s="133" t="s">
        <v>179</v>
      </c>
      <c r="H52" s="134">
        <v>0.0</v>
      </c>
      <c r="I52" s="135"/>
      <c r="J52" s="136"/>
      <c r="K52" s="134">
        <v>0.0</v>
      </c>
      <c r="L52" s="137">
        <v>0.0</v>
      </c>
      <c r="M52" s="20"/>
      <c r="N52" s="20"/>
      <c r="O52" s="20"/>
      <c r="P52" s="20"/>
      <c r="Q52" s="20"/>
      <c r="R52" s="20"/>
      <c r="S52" s="20"/>
      <c r="T52" s="20"/>
      <c r="U52" s="20"/>
      <c r="V52" s="20"/>
      <c r="W52" s="20"/>
      <c r="X52" s="20"/>
      <c r="Y52" s="20"/>
      <c r="Z52" s="20"/>
    </row>
    <row r="53" ht="12.75" customHeight="1">
      <c r="A53" s="132" t="s">
        <v>173</v>
      </c>
      <c r="B53" s="72"/>
      <c r="C53" s="128"/>
      <c r="D53" s="72"/>
      <c r="E53" s="69"/>
      <c r="F53" s="70"/>
      <c r="G53" s="133" t="s">
        <v>180</v>
      </c>
      <c r="H53" s="134">
        <v>0.0</v>
      </c>
      <c r="I53" s="135"/>
      <c r="J53" s="136"/>
      <c r="K53" s="134">
        <v>0.0</v>
      </c>
      <c r="L53" s="137">
        <v>0.0</v>
      </c>
      <c r="M53" s="20"/>
      <c r="N53" s="20"/>
      <c r="O53" s="20"/>
      <c r="P53" s="20"/>
      <c r="Q53" s="20"/>
      <c r="R53" s="20"/>
      <c r="S53" s="20"/>
      <c r="T53" s="20"/>
      <c r="U53" s="20"/>
      <c r="V53" s="20"/>
      <c r="W53" s="20"/>
      <c r="X53" s="20"/>
      <c r="Y53" s="20"/>
      <c r="Z53" s="20"/>
    </row>
    <row r="54" ht="12.75" customHeight="1">
      <c r="A54" s="30" t="s">
        <v>155</v>
      </c>
      <c r="B54" s="72"/>
      <c r="C54" s="68" t="s">
        <v>175</v>
      </c>
      <c r="D54" s="30" t="s">
        <v>94</v>
      </c>
      <c r="E54" s="29" t="s">
        <v>93</v>
      </c>
      <c r="F54" s="34" t="s">
        <v>92</v>
      </c>
      <c r="G54" s="133" t="s">
        <v>181</v>
      </c>
      <c r="H54" s="134">
        <v>0.0</v>
      </c>
      <c r="I54" s="135"/>
      <c r="J54" s="136"/>
      <c r="K54" s="134">
        <v>0.0</v>
      </c>
      <c r="L54" s="137">
        <v>0.0</v>
      </c>
      <c r="M54" s="20"/>
      <c r="N54" s="20"/>
      <c r="O54" s="20"/>
      <c r="P54" s="20"/>
      <c r="Q54" s="20"/>
      <c r="R54" s="20"/>
      <c r="S54" s="20"/>
      <c r="T54" s="20"/>
      <c r="U54" s="20"/>
      <c r="V54" s="20"/>
      <c r="W54" s="20"/>
      <c r="X54" s="20"/>
      <c r="Y54" s="20"/>
      <c r="Z54" s="20"/>
    </row>
    <row r="55" ht="25.5" customHeight="1">
      <c r="A55" s="132" t="s">
        <v>176</v>
      </c>
      <c r="B55" s="138" t="s">
        <v>97</v>
      </c>
      <c r="C55" s="68" t="s">
        <v>150</v>
      </c>
      <c r="D55" s="72"/>
      <c r="E55" s="29" t="s">
        <v>99</v>
      </c>
      <c r="F55" s="34" t="s">
        <v>100</v>
      </c>
      <c r="G55" s="133" t="s">
        <v>182</v>
      </c>
      <c r="H55" s="134">
        <v>0.0</v>
      </c>
      <c r="I55" s="135"/>
      <c r="J55" s="136"/>
      <c r="K55" s="134">
        <v>0.0</v>
      </c>
      <c r="L55" s="137">
        <v>0.0</v>
      </c>
      <c r="M55" s="20"/>
      <c r="N55" s="20"/>
      <c r="O55" s="20"/>
      <c r="P55" s="20"/>
      <c r="Q55" s="20"/>
      <c r="R55" s="20"/>
      <c r="S55" s="20"/>
      <c r="T55" s="20"/>
      <c r="U55" s="20"/>
      <c r="V55" s="20"/>
      <c r="W55" s="20"/>
      <c r="X55" s="20"/>
      <c r="Y55" s="20"/>
      <c r="Z55" s="20"/>
    </row>
    <row r="56" ht="12.75" customHeight="1">
      <c r="A56" s="139" t="s">
        <v>178</v>
      </c>
      <c r="B56" s="140">
        <v>0.0</v>
      </c>
      <c r="C56" s="141"/>
      <c r="D56" s="142"/>
      <c r="E56" s="140">
        <v>0.0</v>
      </c>
      <c r="F56" s="143">
        <v>0.0</v>
      </c>
      <c r="G56" s="144" t="s">
        <v>115</v>
      </c>
      <c r="H56" s="134">
        <v>0.0</v>
      </c>
      <c r="I56" s="135"/>
      <c r="J56" s="136"/>
      <c r="K56" s="134">
        <v>0.0</v>
      </c>
      <c r="L56" s="137">
        <v>0.0</v>
      </c>
      <c r="M56" s="20"/>
      <c r="N56" s="20"/>
      <c r="O56" s="20"/>
      <c r="P56" s="20"/>
      <c r="Q56" s="20"/>
      <c r="R56" s="20"/>
      <c r="S56" s="20"/>
      <c r="T56" s="20"/>
      <c r="U56" s="20"/>
      <c r="V56" s="20"/>
      <c r="W56" s="20"/>
      <c r="X56" s="20"/>
      <c r="Y56" s="20"/>
      <c r="Z56" s="20"/>
    </row>
    <row r="57" ht="25.5" customHeight="1">
      <c r="A57" s="139" t="s">
        <v>179</v>
      </c>
      <c r="B57" s="140">
        <v>0.0</v>
      </c>
      <c r="C57" s="141"/>
      <c r="D57" s="142"/>
      <c r="E57" s="140">
        <v>0.0</v>
      </c>
      <c r="F57" s="143">
        <v>0.0</v>
      </c>
      <c r="G57" s="145" t="s">
        <v>146</v>
      </c>
      <c r="H57" s="146"/>
      <c r="I57" s="145"/>
      <c r="J57" s="146"/>
      <c r="K57" s="147"/>
      <c r="L57" s="148"/>
      <c r="M57" s="20"/>
      <c r="N57" s="20"/>
      <c r="O57" s="20"/>
      <c r="P57" s="20"/>
      <c r="Q57" s="20"/>
      <c r="R57" s="20"/>
      <c r="S57" s="20"/>
      <c r="T57" s="20"/>
      <c r="U57" s="20"/>
      <c r="V57" s="20"/>
      <c r="W57" s="20"/>
      <c r="X57" s="20"/>
      <c r="Y57" s="20"/>
      <c r="Z57" s="20"/>
    </row>
    <row r="58" ht="12.75" customHeight="1">
      <c r="A58" s="139" t="s">
        <v>180</v>
      </c>
      <c r="B58" s="140">
        <v>0.0</v>
      </c>
      <c r="C58" s="141"/>
      <c r="D58" s="142"/>
      <c r="E58" s="140">
        <v>0.0</v>
      </c>
      <c r="F58" s="143">
        <v>0.0</v>
      </c>
      <c r="G58" s="149" t="s">
        <v>117</v>
      </c>
      <c r="H58" s="150">
        <f>SUM(H51:H56)</f>
        <v>0</v>
      </c>
      <c r="I58" s="151"/>
      <c r="J58" s="152"/>
      <c r="K58" s="150">
        <f t="shared" ref="K58:L58" si="7">SUM(K51,K52,K53,K54,K55,K56)</f>
        <v>0</v>
      </c>
      <c r="L58" s="153">
        <f t="shared" si="7"/>
        <v>0</v>
      </c>
      <c r="M58" s="20"/>
      <c r="N58" s="20"/>
      <c r="O58" s="20"/>
      <c r="P58" s="20"/>
      <c r="Q58" s="20"/>
      <c r="R58" s="20"/>
      <c r="S58" s="20"/>
      <c r="T58" s="20"/>
      <c r="U58" s="20"/>
      <c r="V58" s="20"/>
      <c r="W58" s="20"/>
      <c r="X58" s="20"/>
      <c r="Y58" s="20"/>
      <c r="Z58" s="20"/>
    </row>
    <row r="59" ht="12.75" customHeight="1">
      <c r="A59" s="139" t="s">
        <v>183</v>
      </c>
      <c r="B59" s="140">
        <v>0.0</v>
      </c>
      <c r="C59" s="141"/>
      <c r="D59" s="142"/>
      <c r="E59" s="140">
        <v>0.0</v>
      </c>
      <c r="F59" s="143">
        <v>0.0</v>
      </c>
      <c r="G59" s="154" t="s">
        <v>184</v>
      </c>
      <c r="H59" s="20"/>
      <c r="I59" s="20"/>
      <c r="J59" s="20"/>
      <c r="K59" s="20"/>
      <c r="L59" s="20"/>
      <c r="M59" s="20"/>
      <c r="N59" s="20"/>
      <c r="O59" s="20"/>
      <c r="P59" s="20"/>
      <c r="Q59" s="20"/>
      <c r="R59" s="20"/>
      <c r="S59" s="20"/>
      <c r="T59" s="20"/>
      <c r="U59" s="20"/>
      <c r="V59" s="20"/>
      <c r="W59" s="20"/>
      <c r="X59" s="20"/>
      <c r="Y59" s="20"/>
      <c r="Z59" s="20"/>
    </row>
    <row r="60" ht="12.75" customHeight="1">
      <c r="A60" s="139" t="s">
        <v>182</v>
      </c>
      <c r="B60" s="140">
        <v>0.0</v>
      </c>
      <c r="C60" s="141"/>
      <c r="D60" s="142"/>
      <c r="E60" s="140">
        <v>0.0</v>
      </c>
      <c r="F60" s="143">
        <v>0.0</v>
      </c>
      <c r="G60" s="155"/>
      <c r="H60" s="20"/>
      <c r="I60" s="20"/>
      <c r="J60" s="20"/>
      <c r="K60" s="20"/>
      <c r="L60" s="20"/>
      <c r="M60" s="20"/>
      <c r="N60" s="20"/>
      <c r="O60" s="20"/>
      <c r="P60" s="20"/>
      <c r="Q60" s="20"/>
      <c r="R60" s="20"/>
      <c r="S60" s="20"/>
      <c r="T60" s="20"/>
      <c r="U60" s="20"/>
      <c r="V60" s="20"/>
      <c r="W60" s="20"/>
      <c r="X60" s="20"/>
      <c r="Y60" s="20"/>
      <c r="Z60" s="20"/>
    </row>
    <row r="61" ht="12.75" customHeight="1">
      <c r="A61" s="156" t="s">
        <v>115</v>
      </c>
      <c r="B61" s="140">
        <v>0.0</v>
      </c>
      <c r="C61" s="141"/>
      <c r="D61" s="142"/>
      <c r="E61" s="140">
        <v>0.0</v>
      </c>
      <c r="F61" s="143">
        <v>0.0</v>
      </c>
      <c r="G61" s="157"/>
      <c r="H61" s="20"/>
      <c r="I61" s="20"/>
      <c r="J61" s="20"/>
      <c r="K61" s="20"/>
      <c r="L61" s="20"/>
      <c r="M61" s="20"/>
      <c r="N61" s="20"/>
      <c r="O61" s="20"/>
      <c r="P61" s="20"/>
      <c r="Q61" s="20"/>
      <c r="R61" s="20"/>
      <c r="S61" s="20"/>
      <c r="T61" s="20"/>
      <c r="U61" s="20"/>
      <c r="V61" s="20"/>
      <c r="W61" s="20"/>
      <c r="X61" s="20"/>
      <c r="Y61" s="20"/>
      <c r="Z61" s="20"/>
    </row>
    <row r="62" ht="12.75" customHeight="1">
      <c r="A62" s="158" t="s">
        <v>146</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117</v>
      </c>
      <c r="B63" s="163">
        <f>SUM(H56:H62)</f>
        <v>0</v>
      </c>
      <c r="C63" s="164"/>
      <c r="D63" s="142"/>
      <c r="E63" s="163">
        <f t="shared" ref="E63:F63" si="8">SUM(E56,E57,E58,E59,E60,E61)</f>
        <v>0</v>
      </c>
      <c r="F63" s="165">
        <f t="shared" si="8"/>
        <v>0</v>
      </c>
      <c r="G63" s="157"/>
      <c r="H63" s="20"/>
      <c r="I63" s="20"/>
      <c r="J63" s="20"/>
      <c r="K63" s="20"/>
      <c r="L63" s="20"/>
      <c r="M63" s="20"/>
      <c r="N63" s="20"/>
      <c r="O63" s="20"/>
      <c r="P63" s="20"/>
      <c r="Q63" s="20"/>
      <c r="R63" s="20"/>
      <c r="S63" s="20"/>
      <c r="T63" s="20"/>
      <c r="U63" s="20"/>
      <c r="V63" s="20"/>
      <c r="W63" s="20"/>
      <c r="X63" s="20"/>
      <c r="Y63" s="20"/>
      <c r="Z63" s="20"/>
    </row>
    <row r="64" ht="12.75" customHeight="1">
      <c r="A64" s="63" t="s">
        <v>185</v>
      </c>
      <c r="B64" s="27"/>
      <c r="C64" s="27"/>
      <c r="D64" s="67"/>
      <c r="E64" s="166">
        <f t="shared" ref="E64:F64" si="9">SUM(E20,K20,K34,E50,K45,E63,K58)</f>
        <v>3010</v>
      </c>
      <c r="F64" s="167">
        <f t="shared" si="9"/>
        <v>3010</v>
      </c>
      <c r="G64" s="157"/>
      <c r="H64" s="20"/>
      <c r="I64" s="20"/>
      <c r="J64" s="20"/>
      <c r="K64" s="20"/>
      <c r="L64" s="20"/>
      <c r="M64" s="20"/>
      <c r="N64" s="20"/>
      <c r="O64" s="20"/>
      <c r="P64" s="20"/>
      <c r="Q64" s="20"/>
      <c r="R64" s="20"/>
      <c r="S64" s="20"/>
      <c r="T64" s="20"/>
      <c r="U64" s="20"/>
      <c r="V64" s="20"/>
      <c r="W64" s="20"/>
      <c r="X64" s="20"/>
      <c r="Y64" s="20"/>
      <c r="Z64" s="20"/>
    </row>
    <row r="65" ht="12.75" customHeight="1">
      <c r="A65" s="25" t="s">
        <v>186</v>
      </c>
      <c r="B65" s="25"/>
      <c r="C65" s="25"/>
      <c r="D65" s="168"/>
      <c r="E65" s="166">
        <f t="shared" ref="E65:F65" si="10">E37</f>
        <v>1735</v>
      </c>
      <c r="F65" s="167">
        <f t="shared" si="10"/>
        <v>1735</v>
      </c>
      <c r="G65" s="169"/>
      <c r="H65" s="20"/>
      <c r="I65" s="20"/>
      <c r="J65" s="20"/>
      <c r="K65" s="20"/>
      <c r="L65" s="20"/>
      <c r="M65" s="20"/>
      <c r="N65" s="20"/>
      <c r="O65" s="20"/>
      <c r="P65" s="20"/>
      <c r="Q65" s="20"/>
      <c r="R65" s="20"/>
      <c r="S65" s="20"/>
      <c r="T65" s="20"/>
      <c r="U65" s="20"/>
      <c r="V65" s="20"/>
      <c r="W65" s="20"/>
      <c r="X65" s="20"/>
      <c r="Y65" s="20"/>
      <c r="Z65" s="20"/>
    </row>
    <row r="66" ht="12.75" customHeight="1">
      <c r="A66" s="24" t="s">
        <v>187</v>
      </c>
      <c r="B66" s="25"/>
      <c r="C66" s="25"/>
      <c r="D66" s="25"/>
      <c r="E66" s="167">
        <f t="shared" ref="E66:F66" si="11">SUM(E64:E65)</f>
        <v>4745</v>
      </c>
      <c r="F66" s="167">
        <f t="shared" si="11"/>
        <v>4745</v>
      </c>
      <c r="G66" s="20"/>
      <c r="H66" s="20"/>
      <c r="I66" s="20"/>
      <c r="J66" s="20"/>
      <c r="K66" s="20"/>
      <c r="L66" s="20"/>
      <c r="M66" s="20"/>
      <c r="N66" s="20"/>
      <c r="O66" s="20"/>
      <c r="P66" s="20"/>
      <c r="Q66" s="20"/>
      <c r="R66" s="20"/>
      <c r="S66" s="20"/>
      <c r="T66" s="20"/>
      <c r="U66" s="20"/>
      <c r="V66" s="20"/>
      <c r="W66" s="20"/>
      <c r="X66" s="20"/>
      <c r="Y66" s="20"/>
      <c r="Z66" s="20"/>
    </row>
    <row r="67" ht="12.75" customHeight="1">
      <c r="A67" s="25" t="s">
        <v>188</v>
      </c>
      <c r="B67" s="25"/>
      <c r="C67" s="25"/>
      <c r="D67" s="25"/>
      <c r="E67" s="170" t="s">
        <v>189</v>
      </c>
      <c r="F67" s="171" t="s">
        <v>638</v>
      </c>
      <c r="G67" s="20"/>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172" t="s">
        <v>190</v>
      </c>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192</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7" t="s">
        <v>677</v>
      </c>
      <c r="B1" s="18" t="s">
        <v>678</v>
      </c>
      <c r="C1" s="18" t="s">
        <v>78</v>
      </c>
      <c r="D1" s="18" t="s">
        <v>679</v>
      </c>
      <c r="E1" s="18" t="s">
        <v>197</v>
      </c>
      <c r="F1" s="18" t="s">
        <v>81</v>
      </c>
      <c r="G1" s="19" t="s">
        <v>680</v>
      </c>
      <c r="H1" s="20"/>
      <c r="I1" s="20"/>
      <c r="J1" s="20"/>
      <c r="K1" s="21" t="s">
        <v>681</v>
      </c>
      <c r="L1" s="22"/>
      <c r="M1" s="20"/>
      <c r="N1" s="23"/>
      <c r="O1" s="20"/>
      <c r="P1" s="20"/>
      <c r="Q1" s="20"/>
      <c r="R1" s="20"/>
      <c r="S1" s="20"/>
      <c r="T1" s="20"/>
      <c r="U1" s="20"/>
      <c r="V1" s="20"/>
      <c r="W1" s="20"/>
      <c r="X1" s="20"/>
      <c r="Y1" s="20"/>
      <c r="Z1" s="20"/>
    </row>
    <row r="2" ht="12.75" customHeight="1">
      <c r="A2" s="24" t="s">
        <v>682</v>
      </c>
      <c r="B2" s="25"/>
      <c r="C2" s="25"/>
      <c r="D2" s="25"/>
      <c r="E2" s="26"/>
      <c r="F2" s="26"/>
      <c r="G2" s="25" t="s">
        <v>683</v>
      </c>
      <c r="H2" s="27"/>
      <c r="I2" s="27"/>
      <c r="J2" s="27"/>
      <c r="K2" s="26"/>
      <c r="L2" s="28"/>
      <c r="M2" s="20"/>
      <c r="N2" s="20"/>
      <c r="O2" s="20"/>
      <c r="P2" s="20"/>
      <c r="Q2" s="20"/>
      <c r="R2" s="20"/>
      <c r="S2" s="20"/>
      <c r="T2" s="20"/>
      <c r="U2" s="20"/>
      <c r="V2" s="20"/>
      <c r="W2" s="20"/>
      <c r="X2" s="20"/>
      <c r="Y2" s="20"/>
      <c r="Z2" s="20"/>
    </row>
    <row r="3" ht="12.75" customHeight="1">
      <c r="A3" s="29" t="s">
        <v>684</v>
      </c>
      <c r="B3" s="30" t="s">
        <v>685</v>
      </c>
      <c r="C3" s="30" t="s">
        <v>686</v>
      </c>
      <c r="D3" s="30" t="s">
        <v>687</v>
      </c>
      <c r="E3" s="29" t="s">
        <v>90</v>
      </c>
      <c r="F3" s="32"/>
      <c r="G3" s="29" t="s">
        <v>688</v>
      </c>
      <c r="H3" s="30" t="s">
        <v>203</v>
      </c>
      <c r="I3" s="31" t="s">
        <v>615</v>
      </c>
      <c r="J3" s="30" t="s">
        <v>689</v>
      </c>
      <c r="K3" s="29" t="s">
        <v>90</v>
      </c>
      <c r="L3" s="32"/>
      <c r="M3" s="20"/>
      <c r="N3" s="20"/>
      <c r="O3" s="20"/>
      <c r="P3" s="20"/>
      <c r="Q3" s="20"/>
      <c r="R3" s="20"/>
      <c r="S3" s="20"/>
      <c r="T3" s="20"/>
      <c r="U3" s="20"/>
      <c r="V3" s="20"/>
      <c r="W3" s="20"/>
      <c r="X3" s="20"/>
      <c r="Y3" s="20"/>
      <c r="Z3" s="20"/>
    </row>
    <row r="4" ht="12.75" customHeight="1">
      <c r="A4" s="33" t="s">
        <v>96</v>
      </c>
      <c r="B4" s="29" t="s">
        <v>97</v>
      </c>
      <c r="C4" s="29" t="s">
        <v>98</v>
      </c>
      <c r="D4" s="29"/>
      <c r="E4" s="29" t="s">
        <v>99</v>
      </c>
      <c r="F4" s="34" t="s">
        <v>100</v>
      </c>
      <c r="G4" s="33" t="s">
        <v>96</v>
      </c>
      <c r="H4" s="30" t="s">
        <v>97</v>
      </c>
      <c r="I4" s="30" t="s">
        <v>98</v>
      </c>
      <c r="J4" s="30"/>
      <c r="K4" s="29" t="s">
        <v>99</v>
      </c>
      <c r="L4" s="34" t="s">
        <v>100</v>
      </c>
      <c r="M4" s="20"/>
      <c r="N4" s="20"/>
      <c r="O4" s="20"/>
      <c r="P4" s="20"/>
      <c r="Q4" s="20"/>
      <c r="R4" s="20"/>
      <c r="S4" s="20"/>
      <c r="T4" s="20"/>
      <c r="U4" s="20"/>
      <c r="V4" s="20"/>
      <c r="W4" s="20"/>
      <c r="X4" s="20"/>
      <c r="Y4" s="20"/>
      <c r="Z4" s="20"/>
    </row>
    <row r="5" ht="12.75" customHeight="1">
      <c r="A5" s="35" t="s">
        <v>101</v>
      </c>
      <c r="B5" s="36">
        <v>2000.0</v>
      </c>
      <c r="C5" s="37" t="s">
        <v>690</v>
      </c>
      <c r="D5" s="38"/>
      <c r="E5" s="36">
        <v>0.0</v>
      </c>
      <c r="F5" s="45">
        <v>0.0</v>
      </c>
      <c r="G5" s="41" t="s">
        <v>101</v>
      </c>
      <c r="H5" s="42">
        <v>700.0</v>
      </c>
      <c r="I5" s="43" t="s">
        <v>691</v>
      </c>
      <c r="J5" s="41"/>
      <c r="K5" s="177">
        <v>400.0</v>
      </c>
      <c r="L5" s="178">
        <v>400.0</v>
      </c>
      <c r="M5" s="20"/>
      <c r="N5" s="20"/>
      <c r="O5" s="20"/>
      <c r="P5" s="20"/>
      <c r="Q5" s="20"/>
      <c r="R5" s="20"/>
      <c r="S5" s="20"/>
      <c r="T5" s="20"/>
      <c r="U5" s="20"/>
      <c r="V5" s="20"/>
      <c r="W5" s="20"/>
      <c r="X5" s="20"/>
      <c r="Y5" s="20"/>
      <c r="Z5" s="20"/>
    </row>
    <row r="6" ht="12.75" customHeight="1">
      <c r="A6" s="35" t="s">
        <v>102</v>
      </c>
      <c r="B6" s="36">
        <v>200.0</v>
      </c>
      <c r="C6" s="37" t="s">
        <v>692</v>
      </c>
      <c r="D6" s="38"/>
      <c r="E6" s="36">
        <v>0.0</v>
      </c>
      <c r="F6" s="45">
        <v>0.0</v>
      </c>
      <c r="G6" s="41" t="s">
        <v>102</v>
      </c>
      <c r="H6" s="42">
        <v>160.0</v>
      </c>
      <c r="I6" s="43" t="s">
        <v>693</v>
      </c>
      <c r="J6" s="41"/>
      <c r="K6" s="177">
        <v>160.0</v>
      </c>
      <c r="L6" s="178">
        <v>160.0</v>
      </c>
      <c r="M6" s="20"/>
      <c r="N6" s="20"/>
      <c r="O6" s="20"/>
      <c r="P6" s="20"/>
      <c r="Q6" s="20"/>
      <c r="R6" s="20"/>
      <c r="S6" s="20"/>
      <c r="T6" s="20"/>
      <c r="U6" s="20"/>
      <c r="V6" s="20"/>
      <c r="W6" s="20"/>
      <c r="X6" s="20"/>
      <c r="Y6" s="20"/>
      <c r="Z6" s="20"/>
    </row>
    <row r="7" ht="12.75" customHeight="1">
      <c r="A7" s="35" t="s">
        <v>103</v>
      </c>
      <c r="B7" s="36">
        <v>1600.0</v>
      </c>
      <c r="C7" s="37" t="s">
        <v>694</v>
      </c>
      <c r="D7" s="38"/>
      <c r="E7" s="36">
        <v>0.0</v>
      </c>
      <c r="F7" s="45">
        <v>0.0</v>
      </c>
      <c r="G7" s="41" t="s">
        <v>103</v>
      </c>
      <c r="H7" s="42">
        <v>1250.0</v>
      </c>
      <c r="I7" s="43" t="s">
        <v>695</v>
      </c>
      <c r="J7" s="41"/>
      <c r="K7" s="177">
        <v>920.0</v>
      </c>
      <c r="L7" s="178">
        <v>920.0</v>
      </c>
      <c r="M7" s="20"/>
      <c r="N7" s="20"/>
      <c r="O7" s="20"/>
      <c r="P7" s="20"/>
      <c r="Q7" s="20"/>
      <c r="R7" s="20"/>
      <c r="S7" s="20"/>
      <c r="T7" s="20"/>
      <c r="U7" s="20"/>
      <c r="V7" s="20"/>
      <c r="W7" s="20"/>
      <c r="X7" s="20"/>
      <c r="Y7" s="20"/>
      <c r="Z7" s="20"/>
    </row>
    <row r="8" ht="12.75" customHeight="1">
      <c r="A8" s="35" t="s">
        <v>104</v>
      </c>
      <c r="B8" s="36">
        <v>300.0</v>
      </c>
      <c r="C8" s="37" t="s">
        <v>696</v>
      </c>
      <c r="D8" s="38"/>
      <c r="E8" s="36">
        <v>0.0</v>
      </c>
      <c r="F8" s="45">
        <v>0.0</v>
      </c>
      <c r="G8" s="41" t="s">
        <v>104</v>
      </c>
      <c r="H8" s="42">
        <v>625.0</v>
      </c>
      <c r="I8" s="43" t="s">
        <v>697</v>
      </c>
      <c r="J8" s="41"/>
      <c r="K8" s="177">
        <v>260.0</v>
      </c>
      <c r="L8" s="178">
        <v>260.0</v>
      </c>
      <c r="M8" s="20"/>
      <c r="N8" s="20"/>
      <c r="O8" s="20"/>
      <c r="P8" s="20"/>
      <c r="Q8" s="20"/>
      <c r="R8" s="20"/>
      <c r="S8" s="20"/>
      <c r="T8" s="20"/>
      <c r="U8" s="20"/>
      <c r="V8" s="20"/>
      <c r="W8" s="20"/>
      <c r="X8" s="20"/>
      <c r="Y8" s="20"/>
      <c r="Z8" s="20"/>
    </row>
    <row r="9" ht="12.75" customHeight="1">
      <c r="A9" s="38" t="s">
        <v>105</v>
      </c>
      <c r="B9" s="36">
        <v>0.0</v>
      </c>
      <c r="C9" s="37" t="s">
        <v>492</v>
      </c>
      <c r="D9" s="38"/>
      <c r="E9" s="46"/>
      <c r="F9" s="47"/>
      <c r="G9" s="41" t="s">
        <v>105</v>
      </c>
      <c r="H9" s="48">
        <v>0.0</v>
      </c>
      <c r="I9" s="49" t="s">
        <v>698</v>
      </c>
      <c r="J9" s="41"/>
      <c r="K9" s="50"/>
      <c r="L9" s="51"/>
      <c r="M9" s="20"/>
      <c r="N9" s="20"/>
      <c r="O9" s="20"/>
      <c r="P9" s="20"/>
      <c r="Q9" s="20"/>
      <c r="R9" s="20"/>
      <c r="S9" s="20"/>
      <c r="T9" s="20"/>
      <c r="U9" s="20"/>
      <c r="V9" s="20"/>
      <c r="W9" s="20"/>
      <c r="X9" s="20"/>
      <c r="Y9" s="20"/>
      <c r="Z9" s="20"/>
    </row>
    <row r="10" ht="12.75" customHeight="1">
      <c r="A10" s="52" t="s">
        <v>107</v>
      </c>
      <c r="B10" s="36"/>
      <c r="C10" s="37"/>
      <c r="D10" s="38"/>
      <c r="E10" s="36">
        <v>0.0</v>
      </c>
      <c r="F10" s="45">
        <v>0.0</v>
      </c>
      <c r="G10" s="53" t="s">
        <v>107</v>
      </c>
      <c r="H10" s="42"/>
      <c r="I10" s="43"/>
      <c r="J10" s="41"/>
      <c r="K10" s="42">
        <v>0.0</v>
      </c>
      <c r="L10" s="44">
        <v>0.0</v>
      </c>
      <c r="M10" s="20"/>
      <c r="N10" s="20"/>
      <c r="O10" s="20"/>
      <c r="P10" s="20"/>
      <c r="Q10" s="20"/>
      <c r="R10" s="20"/>
      <c r="S10" s="20"/>
      <c r="T10" s="20"/>
      <c r="U10" s="20"/>
      <c r="V10" s="20"/>
      <c r="W10" s="20"/>
      <c r="X10" s="20"/>
      <c r="Y10" s="20"/>
      <c r="Z10" s="20"/>
    </row>
    <row r="11" ht="12.75" customHeight="1">
      <c r="A11" s="52" t="s">
        <v>108</v>
      </c>
      <c r="B11" s="36"/>
      <c r="C11" s="37"/>
      <c r="D11" s="38"/>
      <c r="E11" s="36">
        <v>0.0</v>
      </c>
      <c r="F11" s="45">
        <v>0.0</v>
      </c>
      <c r="G11" s="53" t="s">
        <v>108</v>
      </c>
      <c r="H11" s="42"/>
      <c r="I11" s="43"/>
      <c r="J11" s="41"/>
      <c r="K11" s="42">
        <v>0.0</v>
      </c>
      <c r="L11" s="44">
        <v>0.0</v>
      </c>
      <c r="M11" s="20"/>
      <c r="N11" s="20"/>
      <c r="O11" s="20"/>
      <c r="P11" s="20"/>
      <c r="Q11" s="20"/>
      <c r="R11" s="20"/>
      <c r="S11" s="20"/>
      <c r="T11" s="20"/>
      <c r="U11" s="20"/>
      <c r="V11" s="20"/>
      <c r="W11" s="20"/>
      <c r="X11" s="20"/>
      <c r="Y11" s="20"/>
      <c r="Z11" s="20"/>
    </row>
    <row r="12" ht="12.75" customHeight="1">
      <c r="A12" s="52" t="s">
        <v>109</v>
      </c>
      <c r="B12" s="36" t="s">
        <v>110</v>
      </c>
      <c r="C12" s="37"/>
      <c r="D12" s="38"/>
      <c r="E12" s="36"/>
      <c r="F12" s="45"/>
      <c r="G12" s="53" t="s">
        <v>109</v>
      </c>
      <c r="H12" s="42"/>
      <c r="I12" s="43"/>
      <c r="J12" s="41"/>
      <c r="K12" s="42">
        <v>0.0</v>
      </c>
      <c r="L12" s="44">
        <v>0.0</v>
      </c>
      <c r="M12" s="20"/>
      <c r="N12" s="20"/>
      <c r="O12" s="20"/>
      <c r="P12" s="20"/>
      <c r="Q12" s="20"/>
      <c r="R12" s="20"/>
      <c r="S12" s="20"/>
      <c r="T12" s="20"/>
      <c r="U12" s="20"/>
      <c r="V12" s="20"/>
      <c r="W12" s="20"/>
      <c r="X12" s="20"/>
      <c r="Y12" s="20"/>
      <c r="Z12" s="20"/>
    </row>
    <row r="13" ht="12.75" customHeight="1">
      <c r="A13" s="52" t="s">
        <v>111</v>
      </c>
      <c r="B13" s="36"/>
      <c r="C13" s="37"/>
      <c r="D13" s="38"/>
      <c r="E13" s="36"/>
      <c r="F13" s="45"/>
      <c r="G13" s="53" t="s">
        <v>111</v>
      </c>
      <c r="H13" s="42"/>
      <c r="I13" s="43"/>
      <c r="J13" s="41"/>
      <c r="K13" s="42">
        <v>0.0</v>
      </c>
      <c r="L13" s="44">
        <v>0.0</v>
      </c>
      <c r="M13" s="20"/>
      <c r="N13" s="20"/>
      <c r="O13" s="20"/>
      <c r="P13" s="20"/>
      <c r="Q13" s="20"/>
      <c r="R13" s="20"/>
      <c r="S13" s="20"/>
      <c r="T13" s="20"/>
      <c r="U13" s="20"/>
      <c r="V13" s="20"/>
      <c r="W13" s="20"/>
      <c r="X13" s="20"/>
      <c r="Y13" s="20"/>
      <c r="Z13" s="20"/>
    </row>
    <row r="14" ht="12.75" customHeight="1">
      <c r="A14" s="52" t="s">
        <v>112</v>
      </c>
      <c r="B14" s="36"/>
      <c r="C14" s="37"/>
      <c r="D14" s="38"/>
      <c r="E14" s="36"/>
      <c r="F14" s="45"/>
      <c r="G14" s="53" t="s">
        <v>112</v>
      </c>
      <c r="H14" s="42"/>
      <c r="I14" s="43"/>
      <c r="J14" s="41"/>
      <c r="K14" s="42">
        <v>0.0</v>
      </c>
      <c r="L14" s="44">
        <v>0.0</v>
      </c>
      <c r="M14" s="20"/>
      <c r="N14" s="20"/>
      <c r="O14" s="20"/>
      <c r="P14" s="20"/>
      <c r="Q14" s="20"/>
      <c r="R14" s="20"/>
      <c r="S14" s="20"/>
      <c r="T14" s="20"/>
      <c r="U14" s="20"/>
      <c r="V14" s="20"/>
      <c r="W14" s="20"/>
      <c r="X14" s="20"/>
      <c r="Y14" s="20"/>
      <c r="Z14" s="20"/>
    </row>
    <row r="15" ht="12.75" customHeight="1">
      <c r="A15" s="52" t="s">
        <v>113</v>
      </c>
      <c r="B15" s="36"/>
      <c r="C15" s="37"/>
      <c r="D15" s="38"/>
      <c r="E15" s="36">
        <v>0.0</v>
      </c>
      <c r="F15" s="45">
        <v>0.0</v>
      </c>
      <c r="G15" s="53" t="s">
        <v>113</v>
      </c>
      <c r="H15" s="42" t="s">
        <v>110</v>
      </c>
      <c r="I15" s="43"/>
      <c r="J15" s="41"/>
      <c r="K15" s="42">
        <v>0.0</v>
      </c>
      <c r="L15" s="44">
        <v>0.0</v>
      </c>
      <c r="M15" s="20"/>
      <c r="N15" s="20"/>
      <c r="O15" s="20"/>
      <c r="P15" s="20"/>
      <c r="Q15" s="20"/>
      <c r="R15" s="20"/>
      <c r="S15" s="20"/>
      <c r="T15" s="20"/>
      <c r="U15" s="20"/>
      <c r="V15" s="20"/>
      <c r="W15" s="20"/>
      <c r="X15" s="20"/>
      <c r="Y15" s="20"/>
      <c r="Z15" s="20"/>
    </row>
    <row r="16" ht="26.25" customHeight="1">
      <c r="A16" s="54" t="s">
        <v>114</v>
      </c>
      <c r="B16" s="55"/>
      <c r="C16" s="54"/>
      <c r="D16" s="38"/>
      <c r="E16" s="46"/>
      <c r="F16" s="47"/>
      <c r="G16" s="41" t="s">
        <v>114</v>
      </c>
      <c r="H16" s="48"/>
      <c r="I16" s="56"/>
      <c r="J16" s="41"/>
      <c r="K16" s="50"/>
      <c r="L16" s="51"/>
      <c r="M16" s="20"/>
      <c r="N16" s="20"/>
      <c r="O16" s="20"/>
      <c r="P16" s="20"/>
      <c r="Q16" s="20"/>
      <c r="R16" s="20"/>
      <c r="S16" s="20"/>
      <c r="T16" s="20"/>
      <c r="U16" s="20"/>
      <c r="V16" s="20"/>
      <c r="W16" s="20"/>
      <c r="X16" s="20"/>
      <c r="Y16" s="20"/>
      <c r="Z16" s="20"/>
    </row>
    <row r="17" ht="12.75" customHeight="1">
      <c r="A17" s="38" t="s">
        <v>115</v>
      </c>
      <c r="B17" s="36">
        <v>1430.0</v>
      </c>
      <c r="C17" s="37" t="s">
        <v>699</v>
      </c>
      <c r="D17" s="38"/>
      <c r="E17" s="36">
        <v>0.0</v>
      </c>
      <c r="F17" s="45">
        <v>0.0</v>
      </c>
      <c r="G17" s="41" t="s">
        <v>115</v>
      </c>
      <c r="H17" s="42" t="s">
        <v>700</v>
      </c>
      <c r="I17" s="196">
        <v>50.0</v>
      </c>
      <c r="J17" s="41"/>
      <c r="K17" s="177">
        <v>50.0</v>
      </c>
      <c r="L17" s="178">
        <v>50.0</v>
      </c>
      <c r="M17" s="20"/>
      <c r="N17" s="20"/>
      <c r="O17" s="20"/>
      <c r="P17" s="20"/>
      <c r="Q17" s="20"/>
      <c r="R17" s="20"/>
      <c r="S17" s="20"/>
      <c r="T17" s="20"/>
      <c r="U17" s="20"/>
      <c r="V17" s="20"/>
      <c r="W17" s="20"/>
      <c r="X17" s="20"/>
      <c r="Y17" s="20"/>
      <c r="Z17" s="20"/>
    </row>
    <row r="18" ht="12.75" customHeight="1">
      <c r="A18" s="38" t="s">
        <v>115</v>
      </c>
      <c r="B18" s="36"/>
      <c r="C18" s="37"/>
      <c r="D18" s="38"/>
      <c r="E18" s="36">
        <v>0.0</v>
      </c>
      <c r="F18" s="45">
        <v>0.0</v>
      </c>
      <c r="G18" s="41" t="s">
        <v>115</v>
      </c>
      <c r="H18" s="42"/>
      <c r="I18" s="43"/>
      <c r="J18" s="41"/>
      <c r="K18" s="42">
        <v>0.0</v>
      </c>
      <c r="L18" s="44">
        <v>0.0</v>
      </c>
      <c r="M18" s="20"/>
      <c r="N18" s="20"/>
      <c r="O18" s="20"/>
      <c r="P18" s="20"/>
      <c r="Q18" s="20"/>
      <c r="R18" s="20"/>
      <c r="S18" s="20"/>
      <c r="T18" s="20"/>
      <c r="U18" s="20"/>
      <c r="V18" s="20"/>
      <c r="W18" s="20"/>
      <c r="X18" s="20"/>
      <c r="Y18" s="20"/>
      <c r="Z18" s="20"/>
    </row>
    <row r="19" ht="12.75" customHeight="1">
      <c r="A19" s="57" t="s">
        <v>116</v>
      </c>
      <c r="B19" s="58"/>
      <c r="C19" s="59"/>
      <c r="D19" s="57"/>
      <c r="E19" s="46"/>
      <c r="F19" s="47"/>
      <c r="G19" s="60" t="s">
        <v>116</v>
      </c>
      <c r="H19" s="50"/>
      <c r="I19" s="49"/>
      <c r="J19" s="60"/>
      <c r="K19" s="50"/>
      <c r="L19" s="51"/>
      <c r="M19" s="20"/>
      <c r="N19" s="20"/>
      <c r="O19" s="20"/>
      <c r="P19" s="20"/>
      <c r="Q19" s="20"/>
      <c r="R19" s="20"/>
      <c r="S19" s="20"/>
      <c r="T19" s="20"/>
      <c r="U19" s="20"/>
      <c r="V19" s="20"/>
      <c r="W19" s="20"/>
      <c r="X19" s="20"/>
      <c r="Y19" s="20"/>
      <c r="Z19" s="20"/>
    </row>
    <row r="20" ht="12.75" customHeight="1">
      <c r="A20" s="38" t="s">
        <v>117</v>
      </c>
      <c r="B20" s="55">
        <f>SUM(B5:B18)</f>
        <v>5530</v>
      </c>
      <c r="C20" s="55"/>
      <c r="D20" s="38"/>
      <c r="E20" s="55">
        <f t="shared" ref="E20:F20" si="1">SUM(E5,E6,E7,E8,E10,E11,E15,E17,E18)</f>
        <v>0</v>
      </c>
      <c r="F20" s="61">
        <f t="shared" si="1"/>
        <v>0</v>
      </c>
      <c r="G20" s="41" t="s">
        <v>117</v>
      </c>
      <c r="H20" s="48">
        <f>SUM(H5:H18)</f>
        <v>2735</v>
      </c>
      <c r="I20" s="56"/>
      <c r="J20" s="41"/>
      <c r="K20" s="48">
        <f t="shared" ref="K20:L20" si="2">SUM(K5:K19)</f>
        <v>1790</v>
      </c>
      <c r="L20" s="62">
        <f t="shared" si="2"/>
        <v>1790</v>
      </c>
      <c r="M20" s="20"/>
      <c r="N20" s="20"/>
      <c r="O20" s="20"/>
      <c r="P20" s="20"/>
      <c r="Q20" s="20"/>
      <c r="R20" s="20"/>
      <c r="S20" s="20"/>
      <c r="T20" s="20"/>
      <c r="U20" s="20"/>
      <c r="V20" s="20"/>
      <c r="W20" s="20"/>
      <c r="X20" s="20"/>
      <c r="Y20" s="20"/>
      <c r="Z20" s="20"/>
    </row>
    <row r="21" ht="12.75" customHeight="1">
      <c r="A21" s="63" t="s">
        <v>118</v>
      </c>
      <c r="B21" s="27"/>
      <c r="C21" s="64"/>
      <c r="D21" s="27"/>
      <c r="E21" s="65"/>
      <c r="F21" s="66"/>
      <c r="G21" s="27" t="s">
        <v>119</v>
      </c>
      <c r="H21" s="27"/>
      <c r="I21" s="64"/>
      <c r="J21" s="27" t="s">
        <v>94</v>
      </c>
      <c r="K21" s="27" t="s">
        <v>120</v>
      </c>
      <c r="L21" s="67" t="s">
        <v>121</v>
      </c>
      <c r="M21" s="20"/>
      <c r="N21" s="20"/>
      <c r="O21" s="20"/>
      <c r="P21" s="20"/>
      <c r="Q21" s="20"/>
      <c r="R21" s="20"/>
      <c r="S21" s="20"/>
      <c r="T21" s="20"/>
      <c r="U21" s="20"/>
      <c r="V21" s="20"/>
      <c r="W21" s="20"/>
      <c r="X21" s="20"/>
      <c r="Y21" s="20"/>
      <c r="Z21" s="20"/>
    </row>
    <row r="22" ht="12.75" customHeight="1">
      <c r="A22" s="30"/>
      <c r="B22" s="30"/>
      <c r="C22" s="68"/>
      <c r="D22" s="30"/>
      <c r="E22" s="69"/>
      <c r="F22" s="70"/>
      <c r="G22" s="29" t="s">
        <v>122</v>
      </c>
      <c r="H22" s="29"/>
      <c r="I22" s="71"/>
      <c r="J22" s="29"/>
      <c r="K22" s="185" t="s">
        <v>701</v>
      </c>
      <c r="L22" s="34" t="s">
        <v>92</v>
      </c>
      <c r="M22" s="20"/>
      <c r="N22" s="20"/>
      <c r="O22" s="20"/>
      <c r="P22" s="20"/>
      <c r="Q22" s="20"/>
      <c r="R22" s="20"/>
      <c r="S22" s="20"/>
      <c r="T22" s="20"/>
      <c r="U22" s="20"/>
      <c r="V22" s="20"/>
      <c r="W22" s="20"/>
      <c r="X22" s="20"/>
      <c r="Y22" s="20"/>
      <c r="Z22" s="20"/>
    </row>
    <row r="23" ht="12.75" customHeight="1">
      <c r="A23" s="72"/>
      <c r="B23" s="30" t="s">
        <v>97</v>
      </c>
      <c r="C23" s="68" t="s">
        <v>98</v>
      </c>
      <c r="D23" s="30"/>
      <c r="E23" s="29" t="s">
        <v>99</v>
      </c>
      <c r="F23" s="34" t="s">
        <v>100</v>
      </c>
      <c r="G23" s="73" t="s">
        <v>123</v>
      </c>
      <c r="H23" s="29" t="s">
        <v>97</v>
      </c>
      <c r="I23" s="71" t="s">
        <v>98</v>
      </c>
      <c r="J23" s="29"/>
      <c r="K23" s="29" t="s">
        <v>99</v>
      </c>
      <c r="L23" s="34" t="s">
        <v>100</v>
      </c>
      <c r="M23" s="20"/>
      <c r="N23" s="20"/>
      <c r="O23" s="20"/>
      <c r="P23" s="20"/>
      <c r="Q23" s="20"/>
      <c r="R23" s="20"/>
      <c r="S23" s="20"/>
      <c r="T23" s="20"/>
      <c r="U23" s="20"/>
      <c r="V23" s="20"/>
      <c r="W23" s="20"/>
      <c r="X23" s="20"/>
      <c r="Y23" s="20"/>
      <c r="Z23" s="20"/>
    </row>
    <row r="24" ht="12.75" customHeight="1">
      <c r="A24" s="74" t="s">
        <v>124</v>
      </c>
      <c r="B24" s="75">
        <v>500.0</v>
      </c>
      <c r="C24" s="76" t="s">
        <v>702</v>
      </c>
      <c r="D24" s="74"/>
      <c r="E24" s="75">
        <v>500.0</v>
      </c>
      <c r="F24" s="77">
        <v>500.0</v>
      </c>
      <c r="G24" s="78" t="s">
        <v>126</v>
      </c>
      <c r="H24" s="186">
        <v>2000.0</v>
      </c>
      <c r="I24" s="80"/>
      <c r="J24" s="81"/>
      <c r="K24" s="186">
        <v>1190.0</v>
      </c>
      <c r="L24" s="187">
        <v>1190.0</v>
      </c>
      <c r="M24" s="20"/>
      <c r="N24" s="20"/>
      <c r="O24" s="20"/>
      <c r="P24" s="20"/>
      <c r="Q24" s="20"/>
      <c r="R24" s="20"/>
      <c r="S24" s="20"/>
      <c r="T24" s="20"/>
      <c r="U24" s="20"/>
      <c r="V24" s="20"/>
      <c r="W24" s="20"/>
      <c r="X24" s="20"/>
      <c r="Y24" s="20"/>
      <c r="Z24" s="20"/>
    </row>
    <row r="25" ht="12.75" customHeight="1">
      <c r="A25" s="74" t="s">
        <v>127</v>
      </c>
      <c r="B25" s="75">
        <v>275.0</v>
      </c>
      <c r="C25" s="76" t="s">
        <v>703</v>
      </c>
      <c r="D25" s="74"/>
      <c r="E25" s="75">
        <v>200.0</v>
      </c>
      <c r="F25" s="77">
        <v>200.0</v>
      </c>
      <c r="G25" s="78" t="s">
        <v>128</v>
      </c>
      <c r="H25" s="186">
        <v>200.0</v>
      </c>
      <c r="I25" s="80"/>
      <c r="J25" s="81"/>
      <c r="K25" s="186">
        <v>200.0</v>
      </c>
      <c r="L25" s="187">
        <v>200.0</v>
      </c>
      <c r="M25" s="20"/>
      <c r="N25" s="20"/>
      <c r="O25" s="20"/>
      <c r="P25" s="20"/>
      <c r="Q25" s="20"/>
      <c r="R25" s="20"/>
      <c r="S25" s="20"/>
      <c r="T25" s="20"/>
      <c r="U25" s="20"/>
      <c r="V25" s="20"/>
      <c r="W25" s="20"/>
      <c r="X25" s="20"/>
      <c r="Y25" s="20"/>
      <c r="Z25" s="20"/>
    </row>
    <row r="26" ht="12.75" customHeight="1">
      <c r="A26" s="74" t="s">
        <v>129</v>
      </c>
      <c r="B26" s="75">
        <v>200.0</v>
      </c>
      <c r="C26" s="76" t="s">
        <v>704</v>
      </c>
      <c r="D26" s="74"/>
      <c r="E26" s="75">
        <v>200.0</v>
      </c>
      <c r="F26" s="77">
        <v>200.0</v>
      </c>
      <c r="G26" s="78" t="s">
        <v>130</v>
      </c>
      <c r="H26" s="186">
        <v>1600.0</v>
      </c>
      <c r="I26" s="80"/>
      <c r="J26" s="81"/>
      <c r="K26" s="186">
        <v>1300.0</v>
      </c>
      <c r="L26" s="187">
        <v>1300.0</v>
      </c>
      <c r="M26" s="20"/>
      <c r="N26" s="20"/>
      <c r="O26" s="20"/>
      <c r="P26" s="20"/>
      <c r="Q26" s="20"/>
      <c r="R26" s="20"/>
      <c r="S26" s="20"/>
      <c r="T26" s="20"/>
      <c r="U26" s="20"/>
      <c r="V26" s="20"/>
      <c r="W26" s="20"/>
      <c r="X26" s="20"/>
      <c r="Y26" s="20"/>
      <c r="Z26" s="20"/>
    </row>
    <row r="27" ht="12.75" customHeight="1">
      <c r="A27" s="74" t="s">
        <v>131</v>
      </c>
      <c r="B27" s="85">
        <v>500.0</v>
      </c>
      <c r="C27" s="76" t="s">
        <v>705</v>
      </c>
      <c r="D27" s="74"/>
      <c r="E27" s="85">
        <v>460.0</v>
      </c>
      <c r="F27" s="77">
        <v>460.0</v>
      </c>
      <c r="G27" s="81" t="s">
        <v>133</v>
      </c>
      <c r="H27" s="79">
        <v>0.0</v>
      </c>
      <c r="I27" s="80"/>
      <c r="J27" s="81"/>
      <c r="K27" s="79">
        <v>0.0</v>
      </c>
      <c r="L27" s="82">
        <v>0.0</v>
      </c>
      <c r="M27" s="20"/>
      <c r="N27" s="20"/>
      <c r="O27" s="20"/>
      <c r="P27" s="20"/>
      <c r="Q27" s="20"/>
      <c r="R27" s="20"/>
      <c r="S27" s="20"/>
      <c r="T27" s="20"/>
      <c r="U27" s="20"/>
      <c r="V27" s="20"/>
      <c r="W27" s="20"/>
      <c r="X27" s="20"/>
      <c r="Y27" s="20"/>
      <c r="Z27" s="20"/>
    </row>
    <row r="28" ht="12.75" customHeight="1">
      <c r="A28" s="74" t="s">
        <v>134</v>
      </c>
      <c r="B28" s="85">
        <v>350.0</v>
      </c>
      <c r="C28" s="76" t="s">
        <v>706</v>
      </c>
      <c r="D28" s="74"/>
      <c r="E28" s="85">
        <v>300.0</v>
      </c>
      <c r="F28" s="77">
        <v>300.0</v>
      </c>
      <c r="G28" s="78" t="s">
        <v>135</v>
      </c>
      <c r="H28" s="87"/>
      <c r="I28" s="88"/>
      <c r="J28" s="81"/>
      <c r="K28" s="89"/>
      <c r="L28" s="90"/>
      <c r="M28" s="20"/>
      <c r="N28" s="20"/>
      <c r="O28" s="20"/>
      <c r="P28" s="20"/>
      <c r="Q28" s="20"/>
      <c r="R28" s="20"/>
      <c r="S28" s="20"/>
      <c r="T28" s="20"/>
      <c r="U28" s="20"/>
      <c r="V28" s="20"/>
      <c r="W28" s="20"/>
      <c r="X28" s="20"/>
      <c r="Y28" s="20"/>
      <c r="Z28" s="20"/>
    </row>
    <row r="29" ht="12.75" customHeight="1">
      <c r="A29" s="74"/>
      <c r="B29" s="74"/>
      <c r="C29" s="91"/>
      <c r="D29" s="74"/>
      <c r="E29" s="74"/>
      <c r="F29" s="92"/>
      <c r="G29" s="93" t="s">
        <v>136</v>
      </c>
      <c r="H29" s="89"/>
      <c r="I29" s="94" t="s">
        <v>106</v>
      </c>
      <c r="J29" s="81"/>
      <c r="K29" s="89"/>
      <c r="L29" s="90"/>
      <c r="M29" s="20"/>
      <c r="N29" s="20"/>
      <c r="O29" s="20"/>
      <c r="P29" s="20"/>
      <c r="Q29" s="20"/>
      <c r="R29" s="20"/>
      <c r="S29" s="20"/>
      <c r="T29" s="20"/>
      <c r="U29" s="20"/>
      <c r="V29" s="20"/>
      <c r="W29" s="20"/>
      <c r="X29" s="20"/>
      <c r="Y29" s="20"/>
      <c r="Z29" s="20"/>
    </row>
    <row r="30" ht="12.75" customHeight="1">
      <c r="A30" s="74" t="s">
        <v>137</v>
      </c>
      <c r="B30" s="83">
        <v>0.0</v>
      </c>
      <c r="C30" s="76" t="s">
        <v>488</v>
      </c>
      <c r="D30" s="74"/>
      <c r="E30" s="83">
        <v>0.0</v>
      </c>
      <c r="F30" s="84">
        <v>0.0</v>
      </c>
      <c r="G30" s="95" t="s">
        <v>138</v>
      </c>
      <c r="H30" s="79">
        <v>0.0</v>
      </c>
      <c r="I30" s="80"/>
      <c r="J30" s="81"/>
      <c r="K30" s="79">
        <v>0.0</v>
      </c>
      <c r="L30" s="82">
        <v>0.0</v>
      </c>
      <c r="M30" s="20"/>
      <c r="N30" s="20"/>
      <c r="O30" s="20"/>
      <c r="P30" s="20"/>
      <c r="Q30" s="20"/>
      <c r="R30" s="20"/>
      <c r="S30" s="20"/>
      <c r="T30" s="20"/>
      <c r="U30" s="20"/>
      <c r="V30" s="20"/>
      <c r="W30" s="20"/>
      <c r="X30" s="20"/>
      <c r="Y30" s="20"/>
      <c r="Z30" s="20"/>
    </row>
    <row r="31" ht="27.0" customHeight="1">
      <c r="A31" s="74" t="s">
        <v>139</v>
      </c>
      <c r="B31" s="83">
        <v>0.0</v>
      </c>
      <c r="C31" s="76" t="s">
        <v>488</v>
      </c>
      <c r="D31" s="74"/>
      <c r="E31" s="83">
        <v>0.0</v>
      </c>
      <c r="F31" s="84">
        <v>0.0</v>
      </c>
      <c r="G31" s="88" t="s">
        <v>140</v>
      </c>
      <c r="H31" s="87"/>
      <c r="I31" s="88"/>
      <c r="J31" s="81"/>
      <c r="K31" s="89"/>
      <c r="L31" s="90"/>
      <c r="M31" s="20"/>
      <c r="N31" s="20"/>
      <c r="O31" s="20"/>
      <c r="P31" s="20"/>
      <c r="Q31" s="20"/>
      <c r="R31" s="20"/>
      <c r="S31" s="20"/>
      <c r="T31" s="20"/>
      <c r="U31" s="20"/>
      <c r="V31" s="20"/>
      <c r="W31" s="20"/>
      <c r="X31" s="20"/>
      <c r="Y31" s="20"/>
      <c r="Z31" s="20"/>
    </row>
    <row r="32" ht="12.75" customHeight="1">
      <c r="A32" s="74" t="s">
        <v>141</v>
      </c>
      <c r="B32" s="83">
        <v>0.0</v>
      </c>
      <c r="C32" s="76" t="s">
        <v>488</v>
      </c>
      <c r="D32" s="74"/>
      <c r="E32" s="83">
        <v>0.0</v>
      </c>
      <c r="F32" s="84">
        <v>0.0</v>
      </c>
      <c r="G32" s="81" t="s">
        <v>115</v>
      </c>
      <c r="H32" s="186">
        <v>1430.0</v>
      </c>
      <c r="I32" s="191" t="s">
        <v>707</v>
      </c>
      <c r="J32" s="81"/>
      <c r="K32" s="186">
        <v>775.0</v>
      </c>
      <c r="L32" s="187">
        <v>775.0</v>
      </c>
      <c r="M32" s="20"/>
      <c r="N32" s="20"/>
      <c r="O32" s="20"/>
      <c r="P32" s="20"/>
      <c r="Q32" s="20"/>
      <c r="R32" s="20"/>
      <c r="S32" s="20"/>
      <c r="T32" s="20"/>
      <c r="U32" s="20"/>
      <c r="V32" s="20"/>
      <c r="W32" s="20"/>
      <c r="X32" s="20"/>
      <c r="Y32" s="20"/>
      <c r="Z32" s="20"/>
    </row>
    <row r="33" ht="12.75" customHeight="1">
      <c r="A33" s="74" t="s">
        <v>142</v>
      </c>
      <c r="B33" s="83">
        <v>0.0</v>
      </c>
      <c r="C33" s="76" t="s">
        <v>488</v>
      </c>
      <c r="D33" s="74"/>
      <c r="E33" s="83">
        <v>0.0</v>
      </c>
      <c r="F33" s="84">
        <v>0.0</v>
      </c>
      <c r="G33" s="96" t="s">
        <v>143</v>
      </c>
      <c r="H33" s="89"/>
      <c r="I33" s="94"/>
      <c r="J33" s="96"/>
      <c r="K33" s="89"/>
      <c r="L33" s="90"/>
      <c r="M33" s="20"/>
      <c r="N33" s="20"/>
      <c r="O33" s="20"/>
      <c r="P33" s="20"/>
      <c r="Q33" s="20"/>
      <c r="R33" s="20"/>
      <c r="S33" s="20"/>
      <c r="T33" s="20"/>
      <c r="U33" s="20"/>
      <c r="V33" s="20"/>
      <c r="W33" s="20"/>
      <c r="X33" s="20"/>
      <c r="Y33" s="20"/>
      <c r="Z33" s="20"/>
    </row>
    <row r="34" ht="12.75" customHeight="1">
      <c r="A34" s="97" t="s">
        <v>144</v>
      </c>
      <c r="B34" s="98"/>
      <c r="C34" s="99"/>
      <c r="D34" s="97"/>
      <c r="E34" s="98"/>
      <c r="F34" s="100"/>
      <c r="G34" s="81" t="s">
        <v>117</v>
      </c>
      <c r="H34" s="87">
        <f>SUM(H24:H32)</f>
        <v>5230</v>
      </c>
      <c r="I34" s="88"/>
      <c r="J34" s="81"/>
      <c r="K34" s="87">
        <f t="shared" ref="K34:L34" si="3">SUM(K24,K25,K26,K27,K30,K32)</f>
        <v>3465</v>
      </c>
      <c r="L34" s="101">
        <f t="shared" si="3"/>
        <v>3465</v>
      </c>
      <c r="M34" s="20"/>
      <c r="N34" s="20"/>
      <c r="O34" s="20"/>
      <c r="P34" s="20"/>
      <c r="Q34" s="20"/>
      <c r="R34" s="20"/>
      <c r="S34" s="20"/>
      <c r="T34" s="20"/>
      <c r="U34" s="20"/>
      <c r="V34" s="20"/>
      <c r="W34" s="20"/>
      <c r="X34" s="20"/>
      <c r="Y34" s="20"/>
      <c r="Z34" s="20"/>
    </row>
    <row r="35" ht="12.75" customHeight="1">
      <c r="A35" s="74" t="s">
        <v>115</v>
      </c>
      <c r="B35" s="83"/>
      <c r="C35" s="76"/>
      <c r="D35" s="74"/>
      <c r="E35" s="83">
        <v>0.0</v>
      </c>
      <c r="F35" s="84">
        <v>0.0</v>
      </c>
      <c r="G35" s="27" t="s">
        <v>145</v>
      </c>
      <c r="H35" s="27"/>
      <c r="I35" s="64"/>
      <c r="J35" s="27"/>
      <c r="K35" s="65"/>
      <c r="L35" s="66"/>
      <c r="M35" s="20"/>
      <c r="N35" s="20"/>
      <c r="O35" s="20"/>
      <c r="P35" s="20"/>
      <c r="Q35" s="20"/>
      <c r="R35" s="20"/>
      <c r="S35" s="20"/>
      <c r="T35" s="20"/>
      <c r="U35" s="20"/>
      <c r="V35" s="20"/>
      <c r="W35" s="20"/>
      <c r="X35" s="20"/>
      <c r="Y35" s="20"/>
      <c r="Z35" s="20"/>
    </row>
    <row r="36" ht="12.75" customHeight="1">
      <c r="A36" s="97" t="s">
        <v>146</v>
      </c>
      <c r="B36" s="97"/>
      <c r="C36" s="102"/>
      <c r="D36" s="97"/>
      <c r="E36" s="98"/>
      <c r="F36" s="100"/>
      <c r="G36" s="30" t="s">
        <v>147</v>
      </c>
      <c r="H36" s="30"/>
      <c r="I36" s="68"/>
      <c r="J36" s="30" t="s">
        <v>94</v>
      </c>
      <c r="K36" s="29"/>
      <c r="L36" s="70"/>
      <c r="M36" s="20"/>
      <c r="N36" s="20"/>
      <c r="O36" s="20"/>
      <c r="P36" s="20"/>
      <c r="Q36" s="20"/>
      <c r="R36" s="20"/>
      <c r="S36" s="20"/>
      <c r="T36" s="20"/>
      <c r="U36" s="20"/>
      <c r="V36" s="20"/>
      <c r="W36" s="20"/>
      <c r="X36" s="20"/>
      <c r="Y36" s="20"/>
      <c r="Z36" s="20"/>
    </row>
    <row r="37" ht="12.75" customHeight="1">
      <c r="A37" s="74" t="s">
        <v>117</v>
      </c>
      <c r="B37" s="103">
        <f>SUM(B24:B35)</f>
        <v>1825</v>
      </c>
      <c r="C37" s="104"/>
      <c r="D37" s="74"/>
      <c r="E37" s="103">
        <f t="shared" ref="E37:F37" si="4">SUM(E24:E36)</f>
        <v>1660</v>
      </c>
      <c r="F37" s="105">
        <f t="shared" si="4"/>
        <v>1660</v>
      </c>
      <c r="G37" s="30" t="s">
        <v>122</v>
      </c>
      <c r="H37" s="30"/>
      <c r="I37" s="68"/>
      <c r="J37" s="30"/>
      <c r="K37" s="29" t="s">
        <v>93</v>
      </c>
      <c r="L37" s="34" t="s">
        <v>92</v>
      </c>
      <c r="M37" s="20"/>
      <c r="N37" s="20"/>
      <c r="O37" s="20"/>
      <c r="P37" s="20"/>
      <c r="Q37" s="20"/>
      <c r="R37" s="20"/>
      <c r="S37" s="20"/>
      <c r="T37" s="20"/>
      <c r="U37" s="20"/>
      <c r="V37" s="20"/>
      <c r="W37" s="20"/>
      <c r="X37" s="20"/>
      <c r="Y37" s="20"/>
      <c r="Z37" s="20"/>
    </row>
    <row r="38" ht="12.75" customHeight="1">
      <c r="A38" s="63" t="s">
        <v>148</v>
      </c>
      <c r="B38" s="27"/>
      <c r="C38" s="64"/>
      <c r="D38" s="27"/>
      <c r="E38" s="27"/>
      <c r="F38" s="67"/>
      <c r="G38" s="72" t="s">
        <v>149</v>
      </c>
      <c r="H38" s="30" t="s">
        <v>97</v>
      </c>
      <c r="I38" s="68" t="s">
        <v>150</v>
      </c>
      <c r="J38" s="30"/>
      <c r="K38" s="29" t="s">
        <v>99</v>
      </c>
      <c r="L38" s="34" t="s">
        <v>100</v>
      </c>
      <c r="M38" s="20"/>
      <c r="N38" s="20"/>
      <c r="O38" s="20"/>
      <c r="P38" s="20"/>
      <c r="Q38" s="20"/>
      <c r="R38" s="20"/>
      <c r="S38" s="20"/>
      <c r="T38" s="20"/>
      <c r="U38" s="20"/>
      <c r="V38" s="20"/>
      <c r="W38" s="20"/>
      <c r="X38" s="20"/>
      <c r="Y38" s="20"/>
      <c r="Z38" s="20"/>
    </row>
    <row r="39" ht="12.75" customHeight="1">
      <c r="A39" s="30" t="s">
        <v>151</v>
      </c>
      <c r="B39" s="30"/>
      <c r="C39" s="68"/>
      <c r="D39" s="30"/>
      <c r="E39" s="30" t="s">
        <v>152</v>
      </c>
      <c r="F39" s="106" t="s">
        <v>153</v>
      </c>
      <c r="G39" s="107" t="s">
        <v>154</v>
      </c>
      <c r="H39" s="108">
        <v>0.0</v>
      </c>
      <c r="I39" s="109"/>
      <c r="J39" s="110"/>
      <c r="K39" s="108">
        <v>0.0</v>
      </c>
      <c r="L39" s="111">
        <v>0.0</v>
      </c>
      <c r="M39" s="20"/>
      <c r="N39" s="20"/>
      <c r="O39" s="20"/>
      <c r="P39" s="20"/>
      <c r="Q39" s="20"/>
      <c r="R39" s="20"/>
      <c r="S39" s="20"/>
      <c r="T39" s="20"/>
      <c r="U39" s="20"/>
      <c r="V39" s="20"/>
      <c r="W39" s="20"/>
      <c r="X39" s="20"/>
      <c r="Y39" s="20"/>
      <c r="Z39" s="20"/>
    </row>
    <row r="40" ht="12.75" customHeight="1">
      <c r="A40" s="30" t="s">
        <v>155</v>
      </c>
      <c r="B40" s="30"/>
      <c r="C40" s="68"/>
      <c r="D40" s="30"/>
      <c r="E40" s="30"/>
      <c r="F40" s="106"/>
      <c r="G40" s="112" t="s">
        <v>156</v>
      </c>
      <c r="H40" s="108">
        <v>0.0</v>
      </c>
      <c r="I40" s="109"/>
      <c r="J40" s="110"/>
      <c r="K40" s="108">
        <v>0.0</v>
      </c>
      <c r="L40" s="111">
        <v>0.0</v>
      </c>
      <c r="M40" s="20"/>
      <c r="N40" s="20"/>
      <c r="O40" s="20"/>
      <c r="P40" s="20"/>
      <c r="Q40" s="20"/>
      <c r="R40" s="20"/>
      <c r="S40" s="20"/>
      <c r="T40" s="20"/>
      <c r="U40" s="20"/>
      <c r="V40" s="20"/>
      <c r="W40" s="20"/>
      <c r="X40" s="20"/>
      <c r="Y40" s="20"/>
      <c r="Z40" s="20"/>
    </row>
    <row r="41" ht="12.75" customHeight="1">
      <c r="A41" s="113" t="s">
        <v>157</v>
      </c>
      <c r="B41" s="30" t="s">
        <v>97</v>
      </c>
      <c r="C41" s="68" t="s">
        <v>150</v>
      </c>
      <c r="D41" s="72"/>
      <c r="E41" s="29" t="s">
        <v>99</v>
      </c>
      <c r="F41" s="34" t="s">
        <v>100</v>
      </c>
      <c r="G41" s="112" t="s">
        <v>158</v>
      </c>
      <c r="H41" s="108">
        <v>0.0</v>
      </c>
      <c r="I41" s="109"/>
      <c r="J41" s="110"/>
      <c r="K41" s="108">
        <v>0.0</v>
      </c>
      <c r="L41" s="111">
        <v>0.0</v>
      </c>
      <c r="M41" s="20"/>
      <c r="N41" s="20"/>
      <c r="O41" s="20"/>
      <c r="P41" s="20"/>
      <c r="Q41" s="20"/>
      <c r="R41" s="20"/>
      <c r="S41" s="20"/>
      <c r="T41" s="20"/>
      <c r="U41" s="20"/>
      <c r="V41" s="20"/>
      <c r="W41" s="20"/>
      <c r="X41" s="20"/>
      <c r="Y41" s="20"/>
      <c r="Z41" s="20"/>
    </row>
    <row r="42" ht="13.5" customHeight="1">
      <c r="A42" s="114" t="s">
        <v>159</v>
      </c>
      <c r="B42" s="115">
        <v>0.0</v>
      </c>
      <c r="C42" s="116"/>
      <c r="D42" s="117"/>
      <c r="E42" s="118"/>
      <c r="F42" s="118"/>
      <c r="G42" s="119" t="s">
        <v>160</v>
      </c>
      <c r="H42" s="108">
        <v>0.0</v>
      </c>
      <c r="I42" s="109"/>
      <c r="J42" s="110"/>
      <c r="K42" s="108">
        <v>0.0</v>
      </c>
      <c r="L42" s="111">
        <v>0.0</v>
      </c>
      <c r="M42" s="20"/>
      <c r="N42" s="20"/>
      <c r="O42" s="20"/>
      <c r="P42" s="20"/>
      <c r="Q42" s="20"/>
      <c r="R42" s="20"/>
      <c r="S42" s="20"/>
      <c r="T42" s="20"/>
      <c r="U42" s="20"/>
      <c r="V42" s="20"/>
      <c r="W42" s="20"/>
      <c r="X42" s="20"/>
      <c r="Y42" s="20"/>
      <c r="Z42" s="20"/>
    </row>
    <row r="43" ht="12.75" customHeight="1">
      <c r="A43" s="114" t="s">
        <v>161</v>
      </c>
      <c r="B43" s="115">
        <v>0.0</v>
      </c>
      <c r="C43" s="116" t="s">
        <v>162</v>
      </c>
      <c r="D43" s="117"/>
      <c r="E43" s="118"/>
      <c r="F43" s="118"/>
      <c r="G43" s="119" t="s">
        <v>163</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164</v>
      </c>
      <c r="B44" s="115">
        <v>0.0</v>
      </c>
      <c r="C44" s="120" t="s">
        <v>165</v>
      </c>
      <c r="D44" s="117"/>
      <c r="E44" s="118"/>
      <c r="F44" s="118"/>
      <c r="G44" s="121" t="s">
        <v>166</v>
      </c>
      <c r="H44" s="108">
        <v>0.0</v>
      </c>
      <c r="I44" s="109"/>
      <c r="J44" s="110"/>
      <c r="K44" s="108">
        <v>0.0</v>
      </c>
      <c r="L44" s="111">
        <v>0.0</v>
      </c>
      <c r="M44" s="20"/>
      <c r="N44" s="20"/>
      <c r="O44" s="20"/>
      <c r="P44" s="20"/>
      <c r="Q44" s="20"/>
      <c r="R44" s="20"/>
      <c r="S44" s="20"/>
      <c r="T44" s="20"/>
      <c r="U44" s="20"/>
      <c r="V44" s="20"/>
      <c r="W44" s="20"/>
      <c r="X44" s="20"/>
      <c r="Y44" s="20"/>
      <c r="Z44" s="20"/>
    </row>
    <row r="45" ht="15.75" customHeight="1">
      <c r="A45" s="114" t="s">
        <v>167</v>
      </c>
      <c r="B45" s="122">
        <v>0.0</v>
      </c>
      <c r="C45" s="120"/>
      <c r="D45" s="117"/>
      <c r="E45" s="122">
        <v>0.0</v>
      </c>
      <c r="F45" s="123">
        <v>0.0</v>
      </c>
      <c r="G45" s="112" t="s">
        <v>117</v>
      </c>
      <c r="H45" s="124">
        <f>SUM(H39:H44)</f>
        <v>0</v>
      </c>
      <c r="I45" s="112"/>
      <c r="J45" s="110"/>
      <c r="K45" s="124">
        <f t="shared" ref="K45:L45" si="5">SUM(K39,K40,K41,K42,K43,K44)</f>
        <v>0</v>
      </c>
      <c r="L45" s="125">
        <f t="shared" si="5"/>
        <v>0</v>
      </c>
      <c r="M45" s="20"/>
      <c r="N45" s="20"/>
      <c r="O45" s="20"/>
      <c r="P45" s="20"/>
      <c r="Q45" s="20"/>
      <c r="R45" s="20"/>
      <c r="S45" s="20"/>
      <c r="T45" s="20"/>
      <c r="U45" s="20"/>
      <c r="V45" s="20"/>
      <c r="W45" s="20"/>
      <c r="X45" s="20"/>
      <c r="Y45" s="20"/>
      <c r="Z45" s="20"/>
    </row>
    <row r="46" ht="15.0" customHeight="1">
      <c r="A46" s="114" t="s">
        <v>168</v>
      </c>
      <c r="B46" s="122">
        <v>0.0</v>
      </c>
      <c r="C46" s="120"/>
      <c r="D46" s="117"/>
      <c r="E46" s="122">
        <v>0.0</v>
      </c>
      <c r="F46" s="123">
        <v>0.0</v>
      </c>
      <c r="G46" s="27" t="s">
        <v>169</v>
      </c>
      <c r="H46" s="27"/>
      <c r="I46" s="64"/>
      <c r="J46" s="27"/>
      <c r="K46" s="65"/>
      <c r="L46" s="66"/>
      <c r="M46" s="20"/>
      <c r="N46" s="20"/>
      <c r="O46" s="20"/>
      <c r="P46" s="20"/>
      <c r="Q46" s="20"/>
      <c r="R46" s="20"/>
      <c r="S46" s="20"/>
      <c r="T46" s="20"/>
      <c r="U46" s="20"/>
      <c r="V46" s="20"/>
      <c r="W46" s="20"/>
      <c r="X46" s="20"/>
      <c r="Y46" s="20"/>
      <c r="Z46" s="20"/>
    </row>
    <row r="47" ht="13.5" customHeight="1">
      <c r="A47" s="114" t="s">
        <v>170</v>
      </c>
      <c r="B47" s="118"/>
      <c r="C47" s="114"/>
      <c r="D47" s="117"/>
      <c r="E47" s="118"/>
      <c r="F47" s="114"/>
      <c r="G47" s="126" t="s">
        <v>171</v>
      </c>
      <c r="H47" s="30"/>
      <c r="I47" s="68"/>
      <c r="J47" s="30"/>
      <c r="K47" s="69"/>
      <c r="L47" s="70"/>
      <c r="M47" s="20"/>
      <c r="N47" s="20"/>
      <c r="O47" s="20"/>
      <c r="P47" s="20"/>
      <c r="Q47" s="20"/>
      <c r="R47" s="20"/>
      <c r="S47" s="20"/>
      <c r="T47" s="20"/>
      <c r="U47" s="20"/>
      <c r="V47" s="20"/>
      <c r="W47" s="20"/>
      <c r="X47" s="20"/>
      <c r="Y47" s="20"/>
      <c r="Z47" s="20"/>
    </row>
    <row r="48" ht="13.5" customHeight="1">
      <c r="A48" s="114" t="s">
        <v>172</v>
      </c>
      <c r="B48" s="118"/>
      <c r="C48" s="114"/>
      <c r="D48" s="117"/>
      <c r="E48" s="118"/>
      <c r="F48" s="114"/>
      <c r="G48" s="127" t="s">
        <v>173</v>
      </c>
      <c r="H48" s="72"/>
      <c r="I48" s="128"/>
      <c r="J48" s="72"/>
      <c r="K48" s="69"/>
      <c r="L48" s="70"/>
      <c r="M48" s="20"/>
      <c r="N48" s="20"/>
      <c r="O48" s="20"/>
      <c r="P48" s="20"/>
      <c r="Q48" s="20"/>
      <c r="R48" s="20"/>
      <c r="S48" s="20"/>
      <c r="T48" s="20"/>
      <c r="U48" s="20"/>
      <c r="V48" s="20"/>
      <c r="W48" s="20"/>
      <c r="X48" s="20"/>
      <c r="Y48" s="20"/>
      <c r="Z48" s="20"/>
    </row>
    <row r="49" ht="12.0" customHeight="1">
      <c r="A49" s="114" t="s">
        <v>174</v>
      </c>
      <c r="B49" s="118"/>
      <c r="C49" s="114"/>
      <c r="D49" s="117"/>
      <c r="E49" s="129"/>
      <c r="F49" s="130"/>
      <c r="G49" s="30" t="s">
        <v>122</v>
      </c>
      <c r="H49" s="30"/>
      <c r="I49" s="68" t="s">
        <v>175</v>
      </c>
      <c r="J49" s="30" t="s">
        <v>94</v>
      </c>
      <c r="K49" s="29" t="s">
        <v>93</v>
      </c>
      <c r="L49" s="34" t="s">
        <v>92</v>
      </c>
      <c r="M49" s="20"/>
      <c r="N49" s="20"/>
      <c r="O49" s="20"/>
      <c r="P49" s="20"/>
      <c r="Q49" s="20"/>
      <c r="R49" s="20"/>
      <c r="S49" s="20"/>
      <c r="T49" s="20"/>
      <c r="U49" s="20"/>
      <c r="V49" s="20"/>
      <c r="W49" s="20"/>
      <c r="X49" s="20"/>
      <c r="Y49" s="20"/>
      <c r="Z49" s="20"/>
    </row>
    <row r="50" ht="12.75" customHeight="1">
      <c r="A50" s="117" t="s">
        <v>117</v>
      </c>
      <c r="B50" s="118">
        <f>SUM(B42:B46)</f>
        <v>0</v>
      </c>
      <c r="C50" s="114"/>
      <c r="D50" s="117"/>
      <c r="E50" s="118">
        <f t="shared" ref="E50:F50" si="6">SUM(E45,E46)</f>
        <v>0</v>
      </c>
      <c r="F50" s="131">
        <f t="shared" si="6"/>
        <v>0</v>
      </c>
      <c r="G50" s="132" t="s">
        <v>176</v>
      </c>
      <c r="H50" s="30" t="s">
        <v>97</v>
      </c>
      <c r="I50" s="68" t="s">
        <v>150</v>
      </c>
      <c r="J50" s="72"/>
      <c r="K50" s="29" t="s">
        <v>99</v>
      </c>
      <c r="L50" s="34" t="s">
        <v>100</v>
      </c>
      <c r="M50" s="20"/>
      <c r="N50" s="20"/>
      <c r="O50" s="20"/>
      <c r="P50" s="20"/>
      <c r="Q50" s="20"/>
      <c r="R50" s="20"/>
      <c r="S50" s="20"/>
      <c r="T50" s="20"/>
      <c r="U50" s="20"/>
      <c r="V50" s="20"/>
      <c r="W50" s="20"/>
      <c r="X50" s="20"/>
      <c r="Y50" s="20"/>
      <c r="Z50" s="20"/>
    </row>
    <row r="51" ht="12.75" customHeight="1">
      <c r="A51" s="63" t="s">
        <v>177</v>
      </c>
      <c r="B51" s="27"/>
      <c r="C51" s="64"/>
      <c r="D51" s="27"/>
      <c r="E51" s="65"/>
      <c r="F51" s="66"/>
      <c r="G51" s="133" t="s">
        <v>178</v>
      </c>
      <c r="H51" s="134">
        <v>0.0</v>
      </c>
      <c r="I51" s="135"/>
      <c r="J51" s="136"/>
      <c r="K51" s="134">
        <v>0.0</v>
      </c>
      <c r="L51" s="137">
        <v>0.0</v>
      </c>
      <c r="M51" s="20"/>
      <c r="N51" s="20"/>
      <c r="O51" s="20"/>
      <c r="P51" s="20"/>
      <c r="Q51" s="20"/>
      <c r="R51" s="20"/>
      <c r="S51" s="20"/>
      <c r="T51" s="20"/>
      <c r="U51" s="20"/>
      <c r="V51" s="20"/>
      <c r="W51" s="20"/>
      <c r="X51" s="20"/>
      <c r="Y51" s="20"/>
      <c r="Z51" s="20"/>
    </row>
    <row r="52" ht="12.75" customHeight="1">
      <c r="A52" s="30" t="s">
        <v>171</v>
      </c>
      <c r="B52" s="30"/>
      <c r="C52" s="68"/>
      <c r="D52" s="30"/>
      <c r="E52" s="69"/>
      <c r="F52" s="70"/>
      <c r="G52" s="133" t="s">
        <v>179</v>
      </c>
      <c r="H52" s="134">
        <v>0.0</v>
      </c>
      <c r="I52" s="135"/>
      <c r="J52" s="136"/>
      <c r="K52" s="134">
        <v>0.0</v>
      </c>
      <c r="L52" s="137">
        <v>0.0</v>
      </c>
      <c r="M52" s="20"/>
      <c r="N52" s="20"/>
      <c r="O52" s="20"/>
      <c r="P52" s="20"/>
      <c r="Q52" s="20"/>
      <c r="R52" s="20"/>
      <c r="S52" s="20"/>
      <c r="T52" s="20"/>
      <c r="U52" s="20"/>
      <c r="V52" s="20"/>
      <c r="W52" s="20"/>
      <c r="X52" s="20"/>
      <c r="Y52" s="20"/>
      <c r="Z52" s="20"/>
    </row>
    <row r="53" ht="12.75" customHeight="1">
      <c r="A53" s="132" t="s">
        <v>173</v>
      </c>
      <c r="B53" s="72"/>
      <c r="C53" s="128"/>
      <c r="D53" s="72"/>
      <c r="E53" s="69"/>
      <c r="F53" s="70"/>
      <c r="G53" s="133" t="s">
        <v>180</v>
      </c>
      <c r="H53" s="134">
        <v>0.0</v>
      </c>
      <c r="I53" s="135"/>
      <c r="J53" s="136"/>
      <c r="K53" s="134">
        <v>0.0</v>
      </c>
      <c r="L53" s="137">
        <v>0.0</v>
      </c>
      <c r="M53" s="20"/>
      <c r="N53" s="20"/>
      <c r="O53" s="20"/>
      <c r="P53" s="20"/>
      <c r="Q53" s="20"/>
      <c r="R53" s="20"/>
      <c r="S53" s="20"/>
      <c r="T53" s="20"/>
      <c r="U53" s="20"/>
      <c r="V53" s="20"/>
      <c r="W53" s="20"/>
      <c r="X53" s="20"/>
      <c r="Y53" s="20"/>
      <c r="Z53" s="20"/>
    </row>
    <row r="54" ht="12.75" customHeight="1">
      <c r="A54" s="30" t="s">
        <v>155</v>
      </c>
      <c r="B54" s="72"/>
      <c r="C54" s="68" t="s">
        <v>175</v>
      </c>
      <c r="D54" s="30" t="s">
        <v>94</v>
      </c>
      <c r="E54" s="29" t="s">
        <v>93</v>
      </c>
      <c r="F54" s="34" t="s">
        <v>92</v>
      </c>
      <c r="G54" s="133" t="s">
        <v>181</v>
      </c>
      <c r="H54" s="134">
        <v>0.0</v>
      </c>
      <c r="I54" s="135"/>
      <c r="J54" s="136"/>
      <c r="K54" s="134">
        <v>0.0</v>
      </c>
      <c r="L54" s="137">
        <v>0.0</v>
      </c>
      <c r="M54" s="20"/>
      <c r="N54" s="20"/>
      <c r="O54" s="20"/>
      <c r="P54" s="20"/>
      <c r="Q54" s="20"/>
      <c r="R54" s="20"/>
      <c r="S54" s="20"/>
      <c r="T54" s="20"/>
      <c r="U54" s="20"/>
      <c r="V54" s="20"/>
      <c r="W54" s="20"/>
      <c r="X54" s="20"/>
      <c r="Y54" s="20"/>
      <c r="Z54" s="20"/>
    </row>
    <row r="55" ht="25.5" customHeight="1">
      <c r="A55" s="132" t="s">
        <v>176</v>
      </c>
      <c r="B55" s="138" t="s">
        <v>97</v>
      </c>
      <c r="C55" s="68" t="s">
        <v>150</v>
      </c>
      <c r="D55" s="72"/>
      <c r="E55" s="29" t="s">
        <v>99</v>
      </c>
      <c r="F55" s="34" t="s">
        <v>100</v>
      </c>
      <c r="G55" s="133" t="s">
        <v>182</v>
      </c>
      <c r="H55" s="134">
        <v>0.0</v>
      </c>
      <c r="I55" s="135"/>
      <c r="J55" s="136"/>
      <c r="K55" s="134">
        <v>0.0</v>
      </c>
      <c r="L55" s="137">
        <v>0.0</v>
      </c>
      <c r="M55" s="20"/>
      <c r="N55" s="20"/>
      <c r="O55" s="20"/>
      <c r="P55" s="20"/>
      <c r="Q55" s="20"/>
      <c r="R55" s="20"/>
      <c r="S55" s="20"/>
      <c r="T55" s="20"/>
      <c r="U55" s="20"/>
      <c r="V55" s="20"/>
      <c r="W55" s="20"/>
      <c r="X55" s="20"/>
      <c r="Y55" s="20"/>
      <c r="Z55" s="20"/>
    </row>
    <row r="56" ht="12.75" customHeight="1">
      <c r="A56" s="139" t="s">
        <v>178</v>
      </c>
      <c r="B56" s="140">
        <v>0.0</v>
      </c>
      <c r="C56" s="141"/>
      <c r="D56" s="142"/>
      <c r="E56" s="140">
        <v>0.0</v>
      </c>
      <c r="F56" s="143">
        <v>0.0</v>
      </c>
      <c r="G56" s="144" t="s">
        <v>115</v>
      </c>
      <c r="H56" s="134">
        <v>0.0</v>
      </c>
      <c r="I56" s="135"/>
      <c r="J56" s="136"/>
      <c r="K56" s="134">
        <v>0.0</v>
      </c>
      <c r="L56" s="137">
        <v>0.0</v>
      </c>
      <c r="M56" s="20"/>
      <c r="N56" s="20"/>
      <c r="O56" s="20"/>
      <c r="P56" s="20"/>
      <c r="Q56" s="20"/>
      <c r="R56" s="20"/>
      <c r="S56" s="20"/>
      <c r="T56" s="20"/>
      <c r="U56" s="20"/>
      <c r="V56" s="20"/>
      <c r="W56" s="20"/>
      <c r="X56" s="20"/>
      <c r="Y56" s="20"/>
      <c r="Z56" s="20"/>
    </row>
    <row r="57" ht="25.5" customHeight="1">
      <c r="A57" s="139" t="s">
        <v>179</v>
      </c>
      <c r="B57" s="140">
        <v>0.0</v>
      </c>
      <c r="C57" s="141"/>
      <c r="D57" s="142"/>
      <c r="E57" s="140">
        <v>0.0</v>
      </c>
      <c r="F57" s="143">
        <v>0.0</v>
      </c>
      <c r="G57" s="145" t="s">
        <v>146</v>
      </c>
      <c r="H57" s="146"/>
      <c r="I57" s="145"/>
      <c r="J57" s="146"/>
      <c r="K57" s="147"/>
      <c r="L57" s="148"/>
      <c r="M57" s="20"/>
      <c r="N57" s="20"/>
      <c r="O57" s="20"/>
      <c r="P57" s="20"/>
      <c r="Q57" s="20"/>
      <c r="R57" s="20"/>
      <c r="S57" s="20"/>
      <c r="T57" s="20"/>
      <c r="U57" s="20"/>
      <c r="V57" s="20"/>
      <c r="W57" s="20"/>
      <c r="X57" s="20"/>
      <c r="Y57" s="20"/>
      <c r="Z57" s="20"/>
    </row>
    <row r="58" ht="12.75" customHeight="1">
      <c r="A58" s="139" t="s">
        <v>180</v>
      </c>
      <c r="B58" s="140">
        <v>0.0</v>
      </c>
      <c r="C58" s="141"/>
      <c r="D58" s="142"/>
      <c r="E58" s="140">
        <v>0.0</v>
      </c>
      <c r="F58" s="143">
        <v>0.0</v>
      </c>
      <c r="G58" s="149" t="s">
        <v>117</v>
      </c>
      <c r="H58" s="150">
        <f>SUM(H51:H56)</f>
        <v>0</v>
      </c>
      <c r="I58" s="151"/>
      <c r="J58" s="152"/>
      <c r="K58" s="150">
        <f t="shared" ref="K58:L58" si="7">SUM(K51,K52,K53,K54,K55,K56)</f>
        <v>0</v>
      </c>
      <c r="L58" s="153">
        <f t="shared" si="7"/>
        <v>0</v>
      </c>
      <c r="M58" s="20"/>
      <c r="N58" s="20"/>
      <c r="O58" s="20"/>
      <c r="P58" s="20"/>
      <c r="Q58" s="20"/>
      <c r="R58" s="20"/>
      <c r="S58" s="20"/>
      <c r="T58" s="20"/>
      <c r="U58" s="20"/>
      <c r="V58" s="20"/>
      <c r="W58" s="20"/>
      <c r="X58" s="20"/>
      <c r="Y58" s="20"/>
      <c r="Z58" s="20"/>
    </row>
    <row r="59" ht="12.75" customHeight="1">
      <c r="A59" s="139" t="s">
        <v>183</v>
      </c>
      <c r="B59" s="140">
        <v>0.0</v>
      </c>
      <c r="C59" s="141"/>
      <c r="D59" s="142"/>
      <c r="E59" s="140">
        <v>0.0</v>
      </c>
      <c r="F59" s="143">
        <v>0.0</v>
      </c>
      <c r="G59" s="154" t="s">
        <v>184</v>
      </c>
      <c r="H59" s="20"/>
      <c r="I59" s="20"/>
      <c r="J59" s="20"/>
      <c r="K59" s="20"/>
      <c r="L59" s="20"/>
      <c r="M59" s="20"/>
      <c r="N59" s="20"/>
      <c r="O59" s="20"/>
      <c r="P59" s="20"/>
      <c r="Q59" s="20"/>
      <c r="R59" s="20"/>
      <c r="S59" s="20"/>
      <c r="T59" s="20"/>
      <c r="U59" s="20"/>
      <c r="V59" s="20"/>
      <c r="W59" s="20"/>
      <c r="X59" s="20"/>
      <c r="Y59" s="20"/>
      <c r="Z59" s="20"/>
    </row>
    <row r="60" ht="12.75" customHeight="1">
      <c r="A60" s="139" t="s">
        <v>182</v>
      </c>
      <c r="B60" s="140">
        <v>0.0</v>
      </c>
      <c r="C60" s="141"/>
      <c r="D60" s="142"/>
      <c r="E60" s="140">
        <v>0.0</v>
      </c>
      <c r="F60" s="143">
        <v>0.0</v>
      </c>
      <c r="G60" s="183" t="s">
        <v>708</v>
      </c>
      <c r="H60" s="20"/>
      <c r="I60" s="20"/>
      <c r="J60" s="20"/>
      <c r="K60" s="20"/>
      <c r="L60" s="20"/>
      <c r="M60" s="20"/>
      <c r="N60" s="20"/>
      <c r="O60" s="20"/>
      <c r="P60" s="20"/>
      <c r="Q60" s="20"/>
      <c r="R60" s="20"/>
      <c r="S60" s="20"/>
      <c r="T60" s="20"/>
      <c r="U60" s="20"/>
      <c r="V60" s="20"/>
      <c r="W60" s="20"/>
      <c r="X60" s="20"/>
      <c r="Y60" s="20"/>
      <c r="Z60" s="20"/>
    </row>
    <row r="61" ht="12.75" customHeight="1">
      <c r="A61" s="156" t="s">
        <v>115</v>
      </c>
      <c r="B61" s="140">
        <v>0.0</v>
      </c>
      <c r="C61" s="141"/>
      <c r="D61" s="142"/>
      <c r="E61" s="140">
        <v>0.0</v>
      </c>
      <c r="F61" s="143">
        <v>0.0</v>
      </c>
      <c r="G61" s="157"/>
      <c r="H61" s="20"/>
      <c r="I61" s="20"/>
      <c r="J61" s="20"/>
      <c r="K61" s="20"/>
      <c r="L61" s="20"/>
      <c r="M61" s="20"/>
      <c r="N61" s="20"/>
      <c r="O61" s="20"/>
      <c r="P61" s="20"/>
      <c r="Q61" s="20"/>
      <c r="R61" s="20"/>
      <c r="S61" s="20"/>
      <c r="T61" s="20"/>
      <c r="U61" s="20"/>
      <c r="V61" s="20"/>
      <c r="W61" s="20"/>
      <c r="X61" s="20"/>
      <c r="Y61" s="20"/>
      <c r="Z61" s="20"/>
    </row>
    <row r="62" ht="12.75" customHeight="1">
      <c r="A62" s="158" t="s">
        <v>146</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117</v>
      </c>
      <c r="B63" s="163">
        <f>SUM(H56:H62)</f>
        <v>0</v>
      </c>
      <c r="C63" s="164"/>
      <c r="D63" s="142"/>
      <c r="E63" s="163">
        <f t="shared" ref="E63:F63" si="8">SUM(E56,E57,E58,E59,E60,E61)</f>
        <v>0</v>
      </c>
      <c r="F63" s="165">
        <f t="shared" si="8"/>
        <v>0</v>
      </c>
      <c r="G63" s="157"/>
      <c r="H63" s="20"/>
      <c r="I63" s="20"/>
      <c r="J63" s="20"/>
      <c r="K63" s="20"/>
      <c r="L63" s="20"/>
      <c r="M63" s="20"/>
      <c r="N63" s="20"/>
      <c r="O63" s="20"/>
      <c r="P63" s="20"/>
      <c r="Q63" s="20"/>
      <c r="R63" s="20"/>
      <c r="S63" s="20"/>
      <c r="T63" s="20"/>
      <c r="U63" s="20"/>
      <c r="V63" s="20"/>
      <c r="W63" s="20"/>
      <c r="X63" s="20"/>
      <c r="Y63" s="20"/>
      <c r="Z63" s="20"/>
    </row>
    <row r="64" ht="12.75" customHeight="1">
      <c r="A64" s="63" t="s">
        <v>185</v>
      </c>
      <c r="B64" s="27"/>
      <c r="C64" s="27"/>
      <c r="D64" s="67"/>
      <c r="E64" s="166">
        <f t="shared" ref="E64:F64" si="9">SUM(E20,K20,K34,E50,K45,E63,K58)</f>
        <v>5255</v>
      </c>
      <c r="F64" s="167">
        <f t="shared" si="9"/>
        <v>5255</v>
      </c>
      <c r="G64" s="157"/>
      <c r="H64" s="20"/>
      <c r="I64" s="20"/>
      <c r="J64" s="20"/>
      <c r="K64" s="20"/>
      <c r="L64" s="20"/>
      <c r="M64" s="20"/>
      <c r="N64" s="20"/>
      <c r="O64" s="20"/>
      <c r="P64" s="20"/>
      <c r="Q64" s="20"/>
      <c r="R64" s="20"/>
      <c r="S64" s="20"/>
      <c r="T64" s="20"/>
      <c r="U64" s="20"/>
      <c r="V64" s="20"/>
      <c r="W64" s="20"/>
      <c r="X64" s="20"/>
      <c r="Y64" s="20"/>
      <c r="Z64" s="20"/>
    </row>
    <row r="65" ht="12.75" customHeight="1">
      <c r="A65" s="25" t="s">
        <v>186</v>
      </c>
      <c r="B65" s="25"/>
      <c r="C65" s="25"/>
      <c r="D65" s="168"/>
      <c r="E65" s="166">
        <f t="shared" ref="E65:F65" si="10">E37</f>
        <v>1660</v>
      </c>
      <c r="F65" s="167">
        <f t="shared" si="10"/>
        <v>1660</v>
      </c>
      <c r="G65" s="169"/>
      <c r="H65" s="20"/>
      <c r="I65" s="20"/>
      <c r="J65" s="20"/>
      <c r="K65" s="20"/>
      <c r="L65" s="20"/>
      <c r="M65" s="20"/>
      <c r="N65" s="20"/>
      <c r="O65" s="20"/>
      <c r="P65" s="20"/>
      <c r="Q65" s="20"/>
      <c r="R65" s="20"/>
      <c r="S65" s="20"/>
      <c r="T65" s="20"/>
      <c r="U65" s="20"/>
      <c r="V65" s="20"/>
      <c r="W65" s="20"/>
      <c r="X65" s="20"/>
      <c r="Y65" s="20"/>
      <c r="Z65" s="20"/>
    </row>
    <row r="66" ht="12.75" customHeight="1">
      <c r="A66" s="24" t="s">
        <v>187</v>
      </c>
      <c r="B66" s="25"/>
      <c r="C66" s="25"/>
      <c r="D66" s="25"/>
      <c r="E66" s="167">
        <f t="shared" ref="E66:F66" si="11">SUM(E64:E65)</f>
        <v>6915</v>
      </c>
      <c r="F66" s="167">
        <f t="shared" si="11"/>
        <v>6915</v>
      </c>
      <c r="G66" s="20"/>
      <c r="H66" s="20"/>
      <c r="I66" s="20"/>
      <c r="J66" s="20"/>
      <c r="K66" s="20"/>
      <c r="L66" s="20"/>
      <c r="M66" s="20"/>
      <c r="N66" s="20"/>
      <c r="O66" s="20"/>
      <c r="P66" s="20"/>
      <c r="Q66" s="20"/>
      <c r="R66" s="20"/>
      <c r="S66" s="20"/>
      <c r="T66" s="20"/>
      <c r="U66" s="20"/>
      <c r="V66" s="20"/>
      <c r="W66" s="20"/>
      <c r="X66" s="20"/>
      <c r="Y66" s="20"/>
      <c r="Z66" s="20"/>
    </row>
    <row r="67" ht="12.75" customHeight="1">
      <c r="A67" s="25" t="s">
        <v>188</v>
      </c>
      <c r="B67" s="25"/>
      <c r="C67" s="25"/>
      <c r="D67" s="25"/>
      <c r="E67" s="170" t="s">
        <v>189</v>
      </c>
      <c r="F67" s="171" t="s">
        <v>638</v>
      </c>
      <c r="G67" s="20"/>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172" t="s">
        <v>190</v>
      </c>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192</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7" t="s">
        <v>709</v>
      </c>
      <c r="B1" s="18" t="s">
        <v>710</v>
      </c>
      <c r="C1" s="18" t="s">
        <v>711</v>
      </c>
      <c r="D1" s="18" t="s">
        <v>712</v>
      </c>
      <c r="E1" s="18" t="s">
        <v>80</v>
      </c>
      <c r="F1" s="18" t="s">
        <v>81</v>
      </c>
      <c r="G1" s="19" t="s">
        <v>713</v>
      </c>
      <c r="H1" s="20"/>
      <c r="I1" s="20"/>
      <c r="J1" s="20"/>
      <c r="K1" s="21" t="s">
        <v>714</v>
      </c>
      <c r="L1" s="22"/>
      <c r="M1" s="20"/>
      <c r="N1" s="23"/>
      <c r="O1" s="20"/>
      <c r="P1" s="20"/>
      <c r="Q1" s="20"/>
      <c r="R1" s="20"/>
      <c r="S1" s="20"/>
      <c r="T1" s="20"/>
      <c r="U1" s="20"/>
      <c r="V1" s="20"/>
      <c r="W1" s="20"/>
      <c r="X1" s="20"/>
      <c r="Y1" s="20"/>
      <c r="Z1" s="20"/>
    </row>
    <row r="2" ht="12.75" customHeight="1">
      <c r="A2" s="24" t="s">
        <v>715</v>
      </c>
      <c r="B2" s="25"/>
      <c r="C2" s="25"/>
      <c r="D2" s="25"/>
      <c r="E2" s="26"/>
      <c r="F2" s="26"/>
      <c r="G2" s="25" t="s">
        <v>716</v>
      </c>
      <c r="H2" s="27"/>
      <c r="I2" s="27"/>
      <c r="J2" s="27"/>
      <c r="K2" s="26"/>
      <c r="L2" s="28"/>
      <c r="M2" s="20"/>
      <c r="N2" s="20"/>
      <c r="O2" s="20"/>
      <c r="P2" s="20"/>
      <c r="Q2" s="20"/>
      <c r="R2" s="20"/>
      <c r="S2" s="20"/>
      <c r="T2" s="20"/>
      <c r="U2" s="20"/>
      <c r="V2" s="20"/>
      <c r="W2" s="20"/>
      <c r="X2" s="20"/>
      <c r="Y2" s="20"/>
      <c r="Z2" s="20"/>
    </row>
    <row r="3" ht="12.75" customHeight="1">
      <c r="A3" s="29" t="s">
        <v>717</v>
      </c>
      <c r="B3" s="30" t="s">
        <v>718</v>
      </c>
      <c r="C3" s="31" t="s">
        <v>610</v>
      </c>
      <c r="D3" s="30" t="s">
        <v>719</v>
      </c>
      <c r="E3" s="29" t="s">
        <v>90</v>
      </c>
      <c r="F3" s="32"/>
      <c r="G3" s="29" t="s">
        <v>720</v>
      </c>
      <c r="H3" s="30" t="s">
        <v>721</v>
      </c>
      <c r="I3" s="30" t="s">
        <v>722</v>
      </c>
      <c r="J3" s="30" t="s">
        <v>723</v>
      </c>
      <c r="K3" s="29" t="s">
        <v>90</v>
      </c>
      <c r="L3" s="32"/>
      <c r="M3" s="20"/>
      <c r="N3" s="20"/>
      <c r="O3" s="20"/>
      <c r="P3" s="20"/>
      <c r="Q3" s="20"/>
      <c r="R3" s="20"/>
      <c r="S3" s="20"/>
      <c r="T3" s="20"/>
      <c r="U3" s="20"/>
      <c r="V3" s="20"/>
      <c r="W3" s="20"/>
      <c r="X3" s="20"/>
      <c r="Y3" s="20"/>
      <c r="Z3" s="20"/>
    </row>
    <row r="4" ht="12.75" customHeight="1">
      <c r="A4" s="33" t="s">
        <v>96</v>
      </c>
      <c r="B4" s="29" t="s">
        <v>97</v>
      </c>
      <c r="C4" s="29" t="s">
        <v>98</v>
      </c>
      <c r="D4" s="29"/>
      <c r="E4" s="29" t="s">
        <v>99</v>
      </c>
      <c r="F4" s="34" t="s">
        <v>100</v>
      </c>
      <c r="G4" s="33" t="s">
        <v>96</v>
      </c>
      <c r="H4" s="30" t="s">
        <v>97</v>
      </c>
      <c r="I4" s="30" t="s">
        <v>98</v>
      </c>
      <c r="J4" s="30"/>
      <c r="K4" s="29" t="s">
        <v>99</v>
      </c>
      <c r="L4" s="34" t="s">
        <v>100</v>
      </c>
      <c r="M4" s="20"/>
      <c r="N4" s="20"/>
      <c r="O4" s="20"/>
      <c r="P4" s="20"/>
      <c r="Q4" s="20"/>
      <c r="R4" s="20"/>
      <c r="S4" s="20"/>
      <c r="T4" s="20"/>
      <c r="U4" s="20"/>
      <c r="V4" s="20"/>
      <c r="W4" s="20"/>
      <c r="X4" s="20"/>
      <c r="Y4" s="20"/>
      <c r="Z4" s="20"/>
    </row>
    <row r="5" ht="12.75" customHeight="1">
      <c r="A5" s="35" t="s">
        <v>101</v>
      </c>
      <c r="B5" s="36">
        <v>635.0</v>
      </c>
      <c r="C5" s="37" t="s">
        <v>724</v>
      </c>
      <c r="D5" s="38"/>
      <c r="E5" s="39">
        <v>240.0</v>
      </c>
      <c r="F5" s="40">
        <v>240.0</v>
      </c>
      <c r="G5" s="41" t="s">
        <v>101</v>
      </c>
      <c r="H5" s="42">
        <v>150.0</v>
      </c>
      <c r="I5" s="43" t="s">
        <v>725</v>
      </c>
      <c r="J5" s="41"/>
      <c r="K5" s="42">
        <v>0.0</v>
      </c>
      <c r="L5" s="44">
        <v>0.0</v>
      </c>
      <c r="M5" s="20"/>
      <c r="N5" s="20"/>
      <c r="O5" s="20"/>
      <c r="P5" s="20"/>
      <c r="Q5" s="20"/>
      <c r="R5" s="20"/>
      <c r="S5" s="20"/>
      <c r="T5" s="20"/>
      <c r="U5" s="20"/>
      <c r="V5" s="20"/>
      <c r="W5" s="20"/>
      <c r="X5" s="20"/>
      <c r="Y5" s="20"/>
      <c r="Z5" s="20"/>
    </row>
    <row r="6" ht="12.75" customHeight="1">
      <c r="A6" s="35" t="s">
        <v>102</v>
      </c>
      <c r="B6" s="36">
        <v>0.0</v>
      </c>
      <c r="C6" s="37"/>
      <c r="D6" s="38"/>
      <c r="E6" s="36">
        <v>0.0</v>
      </c>
      <c r="F6" s="45">
        <v>0.0</v>
      </c>
      <c r="G6" s="41" t="s">
        <v>102</v>
      </c>
      <c r="H6" s="42">
        <v>0.0</v>
      </c>
      <c r="I6" s="43"/>
      <c r="J6" s="41"/>
      <c r="K6" s="42">
        <v>0.0</v>
      </c>
      <c r="L6" s="44">
        <v>0.0</v>
      </c>
      <c r="M6" s="20"/>
      <c r="N6" s="20"/>
      <c r="O6" s="20"/>
      <c r="P6" s="20"/>
      <c r="Q6" s="20"/>
      <c r="R6" s="20"/>
      <c r="S6" s="20"/>
      <c r="T6" s="20"/>
      <c r="U6" s="20"/>
      <c r="V6" s="20"/>
      <c r="W6" s="20"/>
      <c r="X6" s="20"/>
      <c r="Y6" s="20"/>
      <c r="Z6" s="20"/>
    </row>
    <row r="7" ht="12.75" customHeight="1">
      <c r="A7" s="35" t="s">
        <v>103</v>
      </c>
      <c r="B7" s="36">
        <v>400.0</v>
      </c>
      <c r="C7" s="37" t="s">
        <v>726</v>
      </c>
      <c r="D7" s="38"/>
      <c r="E7" s="39">
        <v>400.0</v>
      </c>
      <c r="F7" s="40">
        <v>400.0</v>
      </c>
      <c r="G7" s="41" t="s">
        <v>103</v>
      </c>
      <c r="H7" s="42">
        <v>200.0</v>
      </c>
      <c r="I7" s="43" t="s">
        <v>727</v>
      </c>
      <c r="J7" s="41"/>
      <c r="K7" s="42">
        <v>0.0</v>
      </c>
      <c r="L7" s="44">
        <v>0.0</v>
      </c>
      <c r="M7" s="20"/>
      <c r="N7" s="20"/>
      <c r="O7" s="20"/>
      <c r="P7" s="20"/>
      <c r="Q7" s="20"/>
      <c r="R7" s="20"/>
      <c r="S7" s="20"/>
      <c r="T7" s="20"/>
      <c r="U7" s="20"/>
      <c r="V7" s="20"/>
      <c r="W7" s="20"/>
      <c r="X7" s="20"/>
      <c r="Y7" s="20"/>
      <c r="Z7" s="20"/>
    </row>
    <row r="8" ht="12.75" customHeight="1">
      <c r="A8" s="35" t="s">
        <v>104</v>
      </c>
      <c r="B8" s="36">
        <v>220.0</v>
      </c>
      <c r="C8" s="37" t="s">
        <v>728</v>
      </c>
      <c r="D8" s="38"/>
      <c r="E8" s="39">
        <v>170.0</v>
      </c>
      <c r="F8" s="40">
        <v>170.0</v>
      </c>
      <c r="G8" s="41" t="s">
        <v>104</v>
      </c>
      <c r="H8" s="42">
        <v>0.0</v>
      </c>
      <c r="I8" s="43"/>
      <c r="J8" s="41"/>
      <c r="K8" s="42">
        <v>0.0</v>
      </c>
      <c r="L8" s="44">
        <v>0.0</v>
      </c>
      <c r="M8" s="20"/>
      <c r="N8" s="20"/>
      <c r="O8" s="20"/>
      <c r="P8" s="20"/>
      <c r="Q8" s="20"/>
      <c r="R8" s="20"/>
      <c r="S8" s="20"/>
      <c r="T8" s="20"/>
      <c r="U8" s="20"/>
      <c r="V8" s="20"/>
      <c r="W8" s="20"/>
      <c r="X8" s="20"/>
      <c r="Y8" s="20"/>
      <c r="Z8" s="20"/>
    </row>
    <row r="9" ht="12.75" customHeight="1">
      <c r="A9" s="38" t="s">
        <v>105</v>
      </c>
      <c r="B9" s="36">
        <v>0.0</v>
      </c>
      <c r="C9" s="37" t="s">
        <v>211</v>
      </c>
      <c r="D9" s="38"/>
      <c r="E9" s="46"/>
      <c r="F9" s="47"/>
      <c r="G9" s="41" t="s">
        <v>105</v>
      </c>
      <c r="H9" s="48">
        <v>0.0</v>
      </c>
      <c r="I9" s="49" t="s">
        <v>729</v>
      </c>
      <c r="J9" s="41"/>
      <c r="K9" s="50"/>
      <c r="L9" s="51"/>
      <c r="M9" s="20"/>
      <c r="N9" s="20"/>
      <c r="O9" s="20"/>
      <c r="P9" s="20"/>
      <c r="Q9" s="20"/>
      <c r="R9" s="20"/>
      <c r="S9" s="20"/>
      <c r="T9" s="20"/>
      <c r="U9" s="20"/>
      <c r="V9" s="20"/>
      <c r="W9" s="20"/>
      <c r="X9" s="20"/>
      <c r="Y9" s="20"/>
      <c r="Z9" s="20"/>
    </row>
    <row r="10" ht="12.75" customHeight="1">
      <c r="A10" s="52" t="s">
        <v>107</v>
      </c>
      <c r="B10" s="36"/>
      <c r="C10" s="37"/>
      <c r="D10" s="38"/>
      <c r="E10" s="36">
        <v>0.0</v>
      </c>
      <c r="F10" s="45">
        <v>0.0</v>
      </c>
      <c r="G10" s="53" t="s">
        <v>107</v>
      </c>
      <c r="H10" s="42" t="s">
        <v>110</v>
      </c>
      <c r="I10" s="43"/>
      <c r="J10" s="41"/>
      <c r="K10" s="42">
        <v>0.0</v>
      </c>
      <c r="L10" s="44">
        <v>0.0</v>
      </c>
      <c r="M10" s="20"/>
      <c r="N10" s="20"/>
      <c r="O10" s="20"/>
      <c r="P10" s="20"/>
      <c r="Q10" s="20"/>
      <c r="R10" s="20"/>
      <c r="S10" s="20"/>
      <c r="T10" s="20"/>
      <c r="U10" s="20"/>
      <c r="V10" s="20"/>
      <c r="W10" s="20"/>
      <c r="X10" s="20"/>
      <c r="Y10" s="20"/>
      <c r="Z10" s="20"/>
    </row>
    <row r="11" ht="12.75" customHeight="1">
      <c r="A11" s="52" t="s">
        <v>108</v>
      </c>
      <c r="B11" s="36"/>
      <c r="C11" s="37"/>
      <c r="D11" s="38"/>
      <c r="E11" s="36">
        <v>0.0</v>
      </c>
      <c r="F11" s="45">
        <v>0.0</v>
      </c>
      <c r="G11" s="53" t="s">
        <v>108</v>
      </c>
      <c r="H11" s="42"/>
      <c r="I11" s="43"/>
      <c r="J11" s="41"/>
      <c r="K11" s="42">
        <v>0.0</v>
      </c>
      <c r="L11" s="44">
        <v>0.0</v>
      </c>
      <c r="M11" s="20"/>
      <c r="N11" s="20"/>
      <c r="O11" s="20"/>
      <c r="P11" s="20"/>
      <c r="Q11" s="20"/>
      <c r="R11" s="20"/>
      <c r="S11" s="20"/>
      <c r="T11" s="20"/>
      <c r="U11" s="20"/>
      <c r="V11" s="20"/>
      <c r="W11" s="20"/>
      <c r="X11" s="20"/>
      <c r="Y11" s="20"/>
      <c r="Z11" s="20"/>
    </row>
    <row r="12" ht="12.75" customHeight="1">
      <c r="A12" s="52" t="s">
        <v>109</v>
      </c>
      <c r="B12" s="36"/>
      <c r="C12" s="37"/>
      <c r="D12" s="38"/>
      <c r="E12" s="36"/>
      <c r="F12" s="45"/>
      <c r="G12" s="53" t="s">
        <v>109</v>
      </c>
      <c r="H12" s="42"/>
      <c r="I12" s="43"/>
      <c r="J12" s="41"/>
      <c r="K12" s="42">
        <v>0.0</v>
      </c>
      <c r="L12" s="44">
        <v>0.0</v>
      </c>
      <c r="M12" s="20"/>
      <c r="N12" s="20"/>
      <c r="O12" s="20"/>
      <c r="P12" s="20"/>
      <c r="Q12" s="20"/>
      <c r="R12" s="20"/>
      <c r="S12" s="20"/>
      <c r="T12" s="20"/>
      <c r="U12" s="20"/>
      <c r="V12" s="20"/>
      <c r="W12" s="20"/>
      <c r="X12" s="20"/>
      <c r="Y12" s="20"/>
      <c r="Z12" s="20"/>
    </row>
    <row r="13" ht="12.75" customHeight="1">
      <c r="A13" s="52" t="s">
        <v>111</v>
      </c>
      <c r="B13" s="36"/>
      <c r="C13" s="37"/>
      <c r="D13" s="38"/>
      <c r="E13" s="36"/>
      <c r="F13" s="45"/>
      <c r="G13" s="53" t="s">
        <v>111</v>
      </c>
      <c r="H13" s="42"/>
      <c r="I13" s="43"/>
      <c r="J13" s="41"/>
      <c r="K13" s="42">
        <v>0.0</v>
      </c>
      <c r="L13" s="44">
        <v>0.0</v>
      </c>
      <c r="M13" s="20"/>
      <c r="N13" s="20"/>
      <c r="O13" s="20"/>
      <c r="P13" s="20"/>
      <c r="Q13" s="20"/>
      <c r="R13" s="20"/>
      <c r="S13" s="20"/>
      <c r="T13" s="20"/>
      <c r="U13" s="20"/>
      <c r="V13" s="20"/>
      <c r="W13" s="20"/>
      <c r="X13" s="20"/>
      <c r="Y13" s="20"/>
      <c r="Z13" s="20"/>
    </row>
    <row r="14" ht="12.75" customHeight="1">
      <c r="A14" s="52" t="s">
        <v>112</v>
      </c>
      <c r="B14" s="36"/>
      <c r="C14" s="37"/>
      <c r="D14" s="38"/>
      <c r="E14" s="36"/>
      <c r="F14" s="45"/>
      <c r="G14" s="53" t="s">
        <v>112</v>
      </c>
      <c r="H14" s="42"/>
      <c r="I14" s="43"/>
      <c r="J14" s="41"/>
      <c r="K14" s="42">
        <v>0.0</v>
      </c>
      <c r="L14" s="44">
        <v>0.0</v>
      </c>
      <c r="M14" s="20"/>
      <c r="N14" s="20"/>
      <c r="O14" s="20"/>
      <c r="P14" s="20"/>
      <c r="Q14" s="20"/>
      <c r="R14" s="20"/>
      <c r="S14" s="20"/>
      <c r="T14" s="20"/>
      <c r="U14" s="20"/>
      <c r="V14" s="20"/>
      <c r="W14" s="20"/>
      <c r="X14" s="20"/>
      <c r="Y14" s="20"/>
      <c r="Z14" s="20"/>
    </row>
    <row r="15" ht="12.75" customHeight="1">
      <c r="A15" s="52" t="s">
        <v>113</v>
      </c>
      <c r="B15" s="36" t="s">
        <v>110</v>
      </c>
      <c r="C15" s="37"/>
      <c r="D15" s="38"/>
      <c r="E15" s="36">
        <v>0.0</v>
      </c>
      <c r="F15" s="45">
        <v>0.0</v>
      </c>
      <c r="G15" s="53" t="s">
        <v>113</v>
      </c>
      <c r="H15" s="42"/>
      <c r="I15" s="43"/>
      <c r="J15" s="41"/>
      <c r="K15" s="42">
        <v>0.0</v>
      </c>
      <c r="L15" s="44">
        <v>0.0</v>
      </c>
      <c r="M15" s="20"/>
      <c r="N15" s="20"/>
      <c r="O15" s="20"/>
      <c r="P15" s="20"/>
      <c r="Q15" s="20"/>
      <c r="R15" s="20"/>
      <c r="S15" s="20"/>
      <c r="T15" s="20"/>
      <c r="U15" s="20"/>
      <c r="V15" s="20"/>
      <c r="W15" s="20"/>
      <c r="X15" s="20"/>
      <c r="Y15" s="20"/>
      <c r="Z15" s="20"/>
    </row>
    <row r="16" ht="26.25" customHeight="1">
      <c r="A16" s="54" t="s">
        <v>114</v>
      </c>
      <c r="B16" s="55"/>
      <c r="C16" s="54"/>
      <c r="D16" s="38"/>
      <c r="E16" s="46"/>
      <c r="F16" s="47"/>
      <c r="G16" s="41" t="s">
        <v>114</v>
      </c>
      <c r="H16" s="48"/>
      <c r="I16" s="56"/>
      <c r="J16" s="41"/>
      <c r="K16" s="50"/>
      <c r="L16" s="51"/>
      <c r="M16" s="20"/>
      <c r="N16" s="20"/>
      <c r="O16" s="20"/>
      <c r="P16" s="20"/>
      <c r="Q16" s="20"/>
      <c r="R16" s="20"/>
      <c r="S16" s="20"/>
      <c r="T16" s="20"/>
      <c r="U16" s="20"/>
      <c r="V16" s="20"/>
      <c r="W16" s="20"/>
      <c r="X16" s="20"/>
      <c r="Y16" s="20"/>
      <c r="Z16" s="20"/>
    </row>
    <row r="17" ht="12.75" customHeight="1">
      <c r="A17" s="38" t="s">
        <v>115</v>
      </c>
      <c r="B17" s="36"/>
      <c r="C17" s="37"/>
      <c r="D17" s="38"/>
      <c r="E17" s="36">
        <v>0.0</v>
      </c>
      <c r="F17" s="45">
        <v>0.0</v>
      </c>
      <c r="G17" s="41" t="s">
        <v>115</v>
      </c>
      <c r="H17" s="42">
        <v>550.0</v>
      </c>
      <c r="I17" s="43"/>
      <c r="J17" s="41"/>
      <c r="K17" s="42">
        <v>0.0</v>
      </c>
      <c r="L17" s="44">
        <v>0.0</v>
      </c>
      <c r="M17" s="20"/>
      <c r="N17" s="20"/>
      <c r="O17" s="20"/>
      <c r="P17" s="20"/>
      <c r="Q17" s="20"/>
      <c r="R17" s="20"/>
      <c r="S17" s="20"/>
      <c r="T17" s="20"/>
      <c r="U17" s="20"/>
      <c r="V17" s="20"/>
      <c r="W17" s="20"/>
      <c r="X17" s="20"/>
      <c r="Y17" s="20"/>
      <c r="Z17" s="20"/>
    </row>
    <row r="18" ht="12.75" customHeight="1">
      <c r="A18" s="38" t="s">
        <v>115</v>
      </c>
      <c r="B18" s="36"/>
      <c r="C18" s="37"/>
      <c r="D18" s="38"/>
      <c r="E18" s="36">
        <v>0.0</v>
      </c>
      <c r="F18" s="45">
        <v>0.0</v>
      </c>
      <c r="G18" s="41" t="s">
        <v>115</v>
      </c>
      <c r="H18" s="42"/>
      <c r="I18" s="43"/>
      <c r="J18" s="41"/>
      <c r="K18" s="42">
        <v>0.0</v>
      </c>
      <c r="L18" s="44">
        <v>0.0</v>
      </c>
      <c r="M18" s="20"/>
      <c r="N18" s="20"/>
      <c r="O18" s="20"/>
      <c r="P18" s="20"/>
      <c r="Q18" s="20"/>
      <c r="R18" s="20"/>
      <c r="S18" s="20"/>
      <c r="T18" s="20"/>
      <c r="U18" s="20"/>
      <c r="V18" s="20"/>
      <c r="W18" s="20"/>
      <c r="X18" s="20"/>
      <c r="Y18" s="20"/>
      <c r="Z18" s="20"/>
    </row>
    <row r="19" ht="12.75" customHeight="1">
      <c r="A19" s="57" t="s">
        <v>116</v>
      </c>
      <c r="B19" s="58"/>
      <c r="C19" s="59"/>
      <c r="D19" s="57"/>
      <c r="E19" s="46"/>
      <c r="F19" s="47"/>
      <c r="G19" s="60" t="s">
        <v>116</v>
      </c>
      <c r="H19" s="50"/>
      <c r="I19" s="49"/>
      <c r="J19" s="60"/>
      <c r="K19" s="50"/>
      <c r="L19" s="51"/>
      <c r="M19" s="20"/>
      <c r="N19" s="20"/>
      <c r="O19" s="20"/>
      <c r="P19" s="20"/>
      <c r="Q19" s="20"/>
      <c r="R19" s="20"/>
      <c r="S19" s="20"/>
      <c r="T19" s="20"/>
      <c r="U19" s="20"/>
      <c r="V19" s="20"/>
      <c r="W19" s="20"/>
      <c r="X19" s="20"/>
      <c r="Y19" s="20"/>
      <c r="Z19" s="20"/>
    </row>
    <row r="20" ht="12.75" customHeight="1">
      <c r="A20" s="38" t="s">
        <v>117</v>
      </c>
      <c r="B20" s="55">
        <f>SUM(B5:B18)</f>
        <v>1255</v>
      </c>
      <c r="C20" s="55"/>
      <c r="D20" s="38"/>
      <c r="E20" s="55">
        <f t="shared" ref="E20:F20" si="1">SUM(E5,E6,E7,E8,E10,E11,E15,E17,E18)</f>
        <v>810</v>
      </c>
      <c r="F20" s="61">
        <f t="shared" si="1"/>
        <v>810</v>
      </c>
      <c r="G20" s="41" t="s">
        <v>117</v>
      </c>
      <c r="H20" s="48">
        <f>SUM(H5:H18)</f>
        <v>900</v>
      </c>
      <c r="I20" s="56"/>
      <c r="J20" s="41"/>
      <c r="K20" s="48">
        <f t="shared" ref="K20:L20" si="2">SUM(K5:K19)</f>
        <v>0</v>
      </c>
      <c r="L20" s="62">
        <f t="shared" si="2"/>
        <v>0</v>
      </c>
      <c r="M20" s="20"/>
      <c r="N20" s="20"/>
      <c r="O20" s="20"/>
      <c r="P20" s="20"/>
      <c r="Q20" s="20"/>
      <c r="R20" s="20"/>
      <c r="S20" s="20"/>
      <c r="T20" s="20"/>
      <c r="U20" s="20"/>
      <c r="V20" s="20"/>
      <c r="W20" s="20"/>
      <c r="X20" s="20"/>
      <c r="Y20" s="20"/>
      <c r="Z20" s="20"/>
    </row>
    <row r="21" ht="12.75" customHeight="1">
      <c r="A21" s="63" t="s">
        <v>118</v>
      </c>
      <c r="B21" s="27"/>
      <c r="C21" s="64"/>
      <c r="D21" s="27"/>
      <c r="E21" s="65"/>
      <c r="F21" s="66"/>
      <c r="G21" s="27" t="s">
        <v>119</v>
      </c>
      <c r="H21" s="27"/>
      <c r="I21" s="64"/>
      <c r="J21" s="27" t="s">
        <v>94</v>
      </c>
      <c r="K21" s="27" t="s">
        <v>120</v>
      </c>
      <c r="L21" s="67" t="s">
        <v>121</v>
      </c>
      <c r="M21" s="20"/>
      <c r="N21" s="20"/>
      <c r="O21" s="20"/>
      <c r="P21" s="20"/>
      <c r="Q21" s="20"/>
      <c r="R21" s="20"/>
      <c r="S21" s="20"/>
      <c r="T21" s="20"/>
      <c r="U21" s="20"/>
      <c r="V21" s="20"/>
      <c r="W21" s="20"/>
      <c r="X21" s="20"/>
      <c r="Y21" s="20"/>
      <c r="Z21" s="20"/>
    </row>
    <row r="22" ht="12.75" customHeight="1">
      <c r="A22" s="30"/>
      <c r="B22" s="30"/>
      <c r="C22" s="68"/>
      <c r="D22" s="30"/>
      <c r="E22" s="69"/>
      <c r="F22" s="70"/>
      <c r="G22" s="29" t="s">
        <v>122</v>
      </c>
      <c r="H22" s="29"/>
      <c r="I22" s="71"/>
      <c r="J22" s="29"/>
      <c r="K22" s="29" t="s">
        <v>93</v>
      </c>
      <c r="L22" s="34" t="s">
        <v>92</v>
      </c>
      <c r="M22" s="20"/>
      <c r="N22" s="20"/>
      <c r="O22" s="20"/>
      <c r="P22" s="20"/>
      <c r="Q22" s="20"/>
      <c r="R22" s="20"/>
      <c r="S22" s="20"/>
      <c r="T22" s="20"/>
      <c r="U22" s="20"/>
      <c r="V22" s="20"/>
      <c r="W22" s="20"/>
      <c r="X22" s="20"/>
      <c r="Y22" s="20"/>
      <c r="Z22" s="20"/>
    </row>
    <row r="23" ht="12.75" customHeight="1">
      <c r="A23" s="72"/>
      <c r="B23" s="30" t="s">
        <v>97</v>
      </c>
      <c r="C23" s="68" t="s">
        <v>98</v>
      </c>
      <c r="D23" s="30"/>
      <c r="E23" s="29" t="s">
        <v>99</v>
      </c>
      <c r="F23" s="34" t="s">
        <v>100</v>
      </c>
      <c r="G23" s="73" t="s">
        <v>123</v>
      </c>
      <c r="H23" s="29" t="s">
        <v>97</v>
      </c>
      <c r="I23" s="71" t="s">
        <v>98</v>
      </c>
      <c r="J23" s="29"/>
      <c r="K23" s="29" t="s">
        <v>99</v>
      </c>
      <c r="L23" s="34" t="s">
        <v>100</v>
      </c>
      <c r="M23" s="20"/>
      <c r="N23" s="20"/>
      <c r="O23" s="20"/>
      <c r="P23" s="20"/>
      <c r="Q23" s="20"/>
      <c r="R23" s="20"/>
      <c r="S23" s="20"/>
      <c r="T23" s="20"/>
      <c r="U23" s="20"/>
      <c r="V23" s="20"/>
      <c r="W23" s="20"/>
      <c r="X23" s="20"/>
      <c r="Y23" s="20"/>
      <c r="Z23" s="20"/>
    </row>
    <row r="24" ht="12.75" customHeight="1">
      <c r="A24" s="74" t="s">
        <v>124</v>
      </c>
      <c r="B24" s="83"/>
      <c r="C24" s="76"/>
      <c r="D24" s="74"/>
      <c r="E24" s="83">
        <v>0.0</v>
      </c>
      <c r="F24" s="84">
        <v>0.0</v>
      </c>
      <c r="G24" s="78" t="s">
        <v>126</v>
      </c>
      <c r="H24" s="79">
        <v>0.0</v>
      </c>
      <c r="I24" s="80"/>
      <c r="J24" s="81"/>
      <c r="K24" s="79">
        <v>0.0</v>
      </c>
      <c r="L24" s="82">
        <v>0.0</v>
      </c>
      <c r="M24" s="20"/>
      <c r="N24" s="20"/>
      <c r="O24" s="20"/>
      <c r="P24" s="20"/>
      <c r="Q24" s="20"/>
      <c r="R24" s="20"/>
      <c r="S24" s="20"/>
      <c r="T24" s="20"/>
      <c r="U24" s="20"/>
      <c r="V24" s="20"/>
      <c r="W24" s="20"/>
      <c r="X24" s="20"/>
      <c r="Y24" s="20"/>
      <c r="Z24" s="20"/>
    </row>
    <row r="25" ht="12.75" customHeight="1">
      <c r="A25" s="74" t="s">
        <v>127</v>
      </c>
      <c r="B25" s="75">
        <v>200.0</v>
      </c>
      <c r="C25" s="76" t="s">
        <v>730</v>
      </c>
      <c r="D25" s="74"/>
      <c r="E25" s="75">
        <v>200.0</v>
      </c>
      <c r="F25" s="77">
        <v>200.0</v>
      </c>
      <c r="G25" s="78" t="s">
        <v>128</v>
      </c>
      <c r="H25" s="79">
        <v>0.0</v>
      </c>
      <c r="I25" s="80"/>
      <c r="J25" s="81"/>
      <c r="K25" s="79">
        <v>0.0</v>
      </c>
      <c r="L25" s="82">
        <v>0.0</v>
      </c>
      <c r="M25" s="20"/>
      <c r="N25" s="20"/>
      <c r="O25" s="20"/>
      <c r="P25" s="20"/>
      <c r="Q25" s="20"/>
      <c r="R25" s="20"/>
      <c r="S25" s="20"/>
      <c r="T25" s="20"/>
      <c r="U25" s="20"/>
      <c r="V25" s="20"/>
      <c r="W25" s="20"/>
      <c r="X25" s="20"/>
      <c r="Y25" s="20"/>
      <c r="Z25" s="20"/>
    </row>
    <row r="26" ht="12.75" customHeight="1">
      <c r="A26" s="74" t="s">
        <v>129</v>
      </c>
      <c r="B26" s="75">
        <v>100.0</v>
      </c>
      <c r="C26" s="76" t="s">
        <v>731</v>
      </c>
      <c r="D26" s="74"/>
      <c r="E26" s="75">
        <v>100.0</v>
      </c>
      <c r="F26" s="77">
        <v>100.0</v>
      </c>
      <c r="G26" s="78" t="s">
        <v>130</v>
      </c>
      <c r="H26" s="79">
        <v>0.0</v>
      </c>
      <c r="I26" s="80"/>
      <c r="J26" s="81"/>
      <c r="K26" s="79">
        <v>0.0</v>
      </c>
      <c r="L26" s="82">
        <v>0.0</v>
      </c>
      <c r="M26" s="20"/>
      <c r="N26" s="20"/>
      <c r="O26" s="20"/>
      <c r="P26" s="20"/>
      <c r="Q26" s="20"/>
      <c r="R26" s="20"/>
      <c r="S26" s="20"/>
      <c r="T26" s="20"/>
      <c r="U26" s="20"/>
      <c r="V26" s="20"/>
      <c r="W26" s="20"/>
      <c r="X26" s="20"/>
      <c r="Y26" s="20"/>
      <c r="Z26" s="20"/>
    </row>
    <row r="27" ht="12.75" customHeight="1">
      <c r="A27" s="74" t="s">
        <v>131</v>
      </c>
      <c r="B27" s="85">
        <v>400.0</v>
      </c>
      <c r="C27" s="76" t="s">
        <v>732</v>
      </c>
      <c r="D27" s="74"/>
      <c r="E27" s="85">
        <v>400.0</v>
      </c>
      <c r="F27" s="77">
        <v>400.0</v>
      </c>
      <c r="G27" s="81" t="s">
        <v>133</v>
      </c>
      <c r="H27" s="79">
        <v>0.0</v>
      </c>
      <c r="I27" s="80"/>
      <c r="J27" s="81"/>
      <c r="K27" s="79">
        <v>0.0</v>
      </c>
      <c r="L27" s="82">
        <v>0.0</v>
      </c>
      <c r="M27" s="20"/>
      <c r="N27" s="20"/>
      <c r="O27" s="20"/>
      <c r="P27" s="20"/>
      <c r="Q27" s="20"/>
      <c r="R27" s="20"/>
      <c r="S27" s="20"/>
      <c r="T27" s="20"/>
      <c r="U27" s="20"/>
      <c r="V27" s="20"/>
      <c r="W27" s="20"/>
      <c r="X27" s="20"/>
      <c r="Y27" s="20"/>
      <c r="Z27" s="20"/>
    </row>
    <row r="28" ht="12.75" customHeight="1">
      <c r="A28" s="74" t="s">
        <v>134</v>
      </c>
      <c r="B28" s="85">
        <v>200.0</v>
      </c>
      <c r="C28" s="76" t="s">
        <v>733</v>
      </c>
      <c r="D28" s="74"/>
      <c r="E28" s="85">
        <v>200.0</v>
      </c>
      <c r="F28" s="77">
        <v>200.0</v>
      </c>
      <c r="G28" s="78" t="s">
        <v>135</v>
      </c>
      <c r="H28" s="87"/>
      <c r="I28" s="88"/>
      <c r="J28" s="81"/>
      <c r="K28" s="89"/>
      <c r="L28" s="90"/>
      <c r="M28" s="20"/>
      <c r="N28" s="20"/>
      <c r="O28" s="20"/>
      <c r="P28" s="20"/>
      <c r="Q28" s="20"/>
      <c r="R28" s="20"/>
      <c r="S28" s="20"/>
      <c r="T28" s="20"/>
      <c r="U28" s="20"/>
      <c r="V28" s="20"/>
      <c r="W28" s="20"/>
      <c r="X28" s="20"/>
      <c r="Y28" s="20"/>
      <c r="Z28" s="20"/>
    </row>
    <row r="29" ht="12.75" customHeight="1">
      <c r="A29" s="74"/>
      <c r="B29" s="74"/>
      <c r="C29" s="91"/>
      <c r="D29" s="74"/>
      <c r="E29" s="74"/>
      <c r="F29" s="92"/>
      <c r="G29" s="93" t="s">
        <v>136</v>
      </c>
      <c r="H29" s="89"/>
      <c r="I29" s="94" t="s">
        <v>106</v>
      </c>
      <c r="J29" s="81"/>
      <c r="K29" s="89"/>
      <c r="L29" s="90"/>
      <c r="M29" s="20"/>
      <c r="N29" s="20"/>
      <c r="O29" s="20"/>
      <c r="P29" s="20"/>
      <c r="Q29" s="20"/>
      <c r="R29" s="20"/>
      <c r="S29" s="20"/>
      <c r="T29" s="20"/>
      <c r="U29" s="20"/>
      <c r="V29" s="20"/>
      <c r="W29" s="20"/>
      <c r="X29" s="20"/>
      <c r="Y29" s="20"/>
      <c r="Z29" s="20"/>
    </row>
    <row r="30" ht="12.75" customHeight="1">
      <c r="A30" s="74" t="s">
        <v>137</v>
      </c>
      <c r="B30" s="83">
        <v>0.0</v>
      </c>
      <c r="C30" s="76"/>
      <c r="D30" s="74"/>
      <c r="E30" s="83">
        <v>0.0</v>
      </c>
      <c r="F30" s="84">
        <v>0.0</v>
      </c>
      <c r="G30" s="95" t="s">
        <v>138</v>
      </c>
      <c r="H30" s="79">
        <v>0.0</v>
      </c>
      <c r="I30" s="80"/>
      <c r="J30" s="81"/>
      <c r="K30" s="79">
        <v>0.0</v>
      </c>
      <c r="L30" s="82">
        <v>0.0</v>
      </c>
      <c r="M30" s="20"/>
      <c r="N30" s="20"/>
      <c r="O30" s="20"/>
      <c r="P30" s="20"/>
      <c r="Q30" s="20"/>
      <c r="R30" s="20"/>
      <c r="S30" s="20"/>
      <c r="T30" s="20"/>
      <c r="U30" s="20"/>
      <c r="V30" s="20"/>
      <c r="W30" s="20"/>
      <c r="X30" s="20"/>
      <c r="Y30" s="20"/>
      <c r="Z30" s="20"/>
    </row>
    <row r="31" ht="27.0" customHeight="1">
      <c r="A31" s="74" t="s">
        <v>139</v>
      </c>
      <c r="B31" s="83">
        <v>0.0</v>
      </c>
      <c r="C31" s="76"/>
      <c r="D31" s="74"/>
      <c r="E31" s="83">
        <v>0.0</v>
      </c>
      <c r="F31" s="84">
        <v>0.0</v>
      </c>
      <c r="G31" s="88" t="s">
        <v>140</v>
      </c>
      <c r="H31" s="87"/>
      <c r="I31" s="88"/>
      <c r="J31" s="81"/>
      <c r="K31" s="89"/>
      <c r="L31" s="90"/>
      <c r="M31" s="20"/>
      <c r="N31" s="20"/>
      <c r="O31" s="20"/>
      <c r="P31" s="20"/>
      <c r="Q31" s="20"/>
      <c r="R31" s="20"/>
      <c r="S31" s="20"/>
      <c r="T31" s="20"/>
      <c r="U31" s="20"/>
      <c r="V31" s="20"/>
      <c r="W31" s="20"/>
      <c r="X31" s="20"/>
      <c r="Y31" s="20"/>
      <c r="Z31" s="20"/>
    </row>
    <row r="32" ht="12.75" customHeight="1">
      <c r="A32" s="74" t="s">
        <v>141</v>
      </c>
      <c r="B32" s="83">
        <v>0.0</v>
      </c>
      <c r="C32" s="76"/>
      <c r="D32" s="74"/>
      <c r="E32" s="83">
        <v>0.0</v>
      </c>
      <c r="F32" s="84">
        <v>0.0</v>
      </c>
      <c r="G32" s="81" t="s">
        <v>115</v>
      </c>
      <c r="H32" s="79">
        <v>0.0</v>
      </c>
      <c r="I32" s="80"/>
      <c r="J32" s="81"/>
      <c r="K32" s="79">
        <v>0.0</v>
      </c>
      <c r="L32" s="82">
        <v>0.0</v>
      </c>
      <c r="M32" s="20"/>
      <c r="N32" s="20"/>
      <c r="O32" s="20"/>
      <c r="P32" s="20"/>
      <c r="Q32" s="20"/>
      <c r="R32" s="20"/>
      <c r="S32" s="20"/>
      <c r="T32" s="20"/>
      <c r="U32" s="20"/>
      <c r="V32" s="20"/>
      <c r="W32" s="20"/>
      <c r="X32" s="20"/>
      <c r="Y32" s="20"/>
      <c r="Z32" s="20"/>
    </row>
    <row r="33" ht="12.75" customHeight="1">
      <c r="A33" s="74" t="s">
        <v>142</v>
      </c>
      <c r="B33" s="83">
        <v>0.0</v>
      </c>
      <c r="C33" s="76"/>
      <c r="D33" s="74"/>
      <c r="E33" s="83">
        <v>0.0</v>
      </c>
      <c r="F33" s="84">
        <v>0.0</v>
      </c>
      <c r="G33" s="96" t="s">
        <v>143</v>
      </c>
      <c r="H33" s="89"/>
      <c r="I33" s="94"/>
      <c r="J33" s="96"/>
      <c r="K33" s="89"/>
      <c r="L33" s="90"/>
      <c r="M33" s="20"/>
      <c r="N33" s="20"/>
      <c r="O33" s="20"/>
      <c r="P33" s="20"/>
      <c r="Q33" s="20"/>
      <c r="R33" s="20"/>
      <c r="S33" s="20"/>
      <c r="T33" s="20"/>
      <c r="U33" s="20"/>
      <c r="V33" s="20"/>
      <c r="W33" s="20"/>
      <c r="X33" s="20"/>
      <c r="Y33" s="20"/>
      <c r="Z33" s="20"/>
    </row>
    <row r="34" ht="12.75" customHeight="1">
      <c r="A34" s="97" t="s">
        <v>144</v>
      </c>
      <c r="B34" s="98"/>
      <c r="C34" s="99"/>
      <c r="D34" s="97"/>
      <c r="E34" s="98"/>
      <c r="F34" s="100"/>
      <c r="G34" s="81" t="s">
        <v>117</v>
      </c>
      <c r="H34" s="87">
        <f>SUM(H24:H32)</f>
        <v>0</v>
      </c>
      <c r="I34" s="88"/>
      <c r="J34" s="81"/>
      <c r="K34" s="87">
        <f t="shared" ref="K34:L34" si="3">SUM(K24,K25,K26,K27,K30,K32)</f>
        <v>0</v>
      </c>
      <c r="L34" s="101">
        <f t="shared" si="3"/>
        <v>0</v>
      </c>
      <c r="M34" s="20"/>
      <c r="N34" s="20"/>
      <c r="O34" s="20"/>
      <c r="P34" s="20"/>
      <c r="Q34" s="20"/>
      <c r="R34" s="20"/>
      <c r="S34" s="20"/>
      <c r="T34" s="20"/>
      <c r="U34" s="20"/>
      <c r="V34" s="20"/>
      <c r="W34" s="20"/>
      <c r="X34" s="20"/>
      <c r="Y34" s="20"/>
      <c r="Z34" s="20"/>
    </row>
    <row r="35" ht="12.75" customHeight="1">
      <c r="A35" s="74" t="s">
        <v>115</v>
      </c>
      <c r="B35" s="83"/>
      <c r="C35" s="76"/>
      <c r="D35" s="74"/>
      <c r="E35" s="83">
        <v>0.0</v>
      </c>
      <c r="F35" s="84">
        <v>0.0</v>
      </c>
      <c r="G35" s="27" t="s">
        <v>145</v>
      </c>
      <c r="H35" s="27"/>
      <c r="I35" s="64"/>
      <c r="J35" s="27"/>
      <c r="K35" s="65"/>
      <c r="L35" s="66"/>
      <c r="M35" s="20"/>
      <c r="N35" s="20"/>
      <c r="O35" s="20"/>
      <c r="P35" s="20"/>
      <c r="Q35" s="20"/>
      <c r="R35" s="20"/>
      <c r="S35" s="20"/>
      <c r="T35" s="20"/>
      <c r="U35" s="20"/>
      <c r="V35" s="20"/>
      <c r="W35" s="20"/>
      <c r="X35" s="20"/>
      <c r="Y35" s="20"/>
      <c r="Z35" s="20"/>
    </row>
    <row r="36" ht="12.75" customHeight="1">
      <c r="A36" s="97" t="s">
        <v>146</v>
      </c>
      <c r="B36" s="97"/>
      <c r="C36" s="102"/>
      <c r="D36" s="97"/>
      <c r="E36" s="98"/>
      <c r="F36" s="100"/>
      <c r="G36" s="30" t="s">
        <v>147</v>
      </c>
      <c r="H36" s="30"/>
      <c r="I36" s="68"/>
      <c r="J36" s="30" t="s">
        <v>94</v>
      </c>
      <c r="K36" s="29"/>
      <c r="L36" s="70"/>
      <c r="M36" s="20"/>
      <c r="N36" s="20"/>
      <c r="O36" s="20"/>
      <c r="P36" s="20"/>
      <c r="Q36" s="20"/>
      <c r="R36" s="20"/>
      <c r="S36" s="20"/>
      <c r="T36" s="20"/>
      <c r="U36" s="20"/>
      <c r="V36" s="20"/>
      <c r="W36" s="20"/>
      <c r="X36" s="20"/>
      <c r="Y36" s="20"/>
      <c r="Z36" s="20"/>
    </row>
    <row r="37" ht="12.75" customHeight="1">
      <c r="A37" s="74" t="s">
        <v>117</v>
      </c>
      <c r="B37" s="103">
        <f>SUM(B24:B35)</f>
        <v>900</v>
      </c>
      <c r="C37" s="104"/>
      <c r="D37" s="74"/>
      <c r="E37" s="103">
        <f t="shared" ref="E37:F37" si="4">SUM(E24:E36)</f>
        <v>900</v>
      </c>
      <c r="F37" s="105">
        <f t="shared" si="4"/>
        <v>900</v>
      </c>
      <c r="G37" s="30" t="s">
        <v>122</v>
      </c>
      <c r="H37" s="30"/>
      <c r="I37" s="68"/>
      <c r="J37" s="30"/>
      <c r="K37" s="29" t="s">
        <v>93</v>
      </c>
      <c r="L37" s="34" t="s">
        <v>92</v>
      </c>
      <c r="M37" s="20"/>
      <c r="N37" s="20"/>
      <c r="O37" s="20"/>
      <c r="P37" s="20"/>
      <c r="Q37" s="20"/>
      <c r="R37" s="20"/>
      <c r="S37" s="20"/>
      <c r="T37" s="20"/>
      <c r="U37" s="20"/>
      <c r="V37" s="20"/>
      <c r="W37" s="20"/>
      <c r="X37" s="20"/>
      <c r="Y37" s="20"/>
      <c r="Z37" s="20"/>
    </row>
    <row r="38" ht="12.75" customHeight="1">
      <c r="A38" s="63" t="s">
        <v>148</v>
      </c>
      <c r="B38" s="27"/>
      <c r="C38" s="64"/>
      <c r="D38" s="27"/>
      <c r="E38" s="27"/>
      <c r="F38" s="67"/>
      <c r="G38" s="72" t="s">
        <v>149</v>
      </c>
      <c r="H38" s="30" t="s">
        <v>97</v>
      </c>
      <c r="I38" s="68" t="s">
        <v>150</v>
      </c>
      <c r="J38" s="30"/>
      <c r="K38" s="29" t="s">
        <v>99</v>
      </c>
      <c r="L38" s="34" t="s">
        <v>100</v>
      </c>
      <c r="M38" s="20"/>
      <c r="N38" s="20"/>
      <c r="O38" s="20"/>
      <c r="P38" s="20"/>
      <c r="Q38" s="20"/>
      <c r="R38" s="20"/>
      <c r="S38" s="20"/>
      <c r="T38" s="20"/>
      <c r="U38" s="20"/>
      <c r="V38" s="20"/>
      <c r="W38" s="20"/>
      <c r="X38" s="20"/>
      <c r="Y38" s="20"/>
      <c r="Z38" s="20"/>
    </row>
    <row r="39" ht="12.75" customHeight="1">
      <c r="A39" s="30" t="s">
        <v>151</v>
      </c>
      <c r="B39" s="30"/>
      <c r="C39" s="68"/>
      <c r="D39" s="30"/>
      <c r="E39" s="30" t="s">
        <v>152</v>
      </c>
      <c r="F39" s="106" t="s">
        <v>153</v>
      </c>
      <c r="G39" s="107" t="s">
        <v>154</v>
      </c>
      <c r="H39" s="108">
        <v>0.0</v>
      </c>
      <c r="I39" s="109"/>
      <c r="J39" s="110"/>
      <c r="K39" s="108">
        <v>0.0</v>
      </c>
      <c r="L39" s="111">
        <v>0.0</v>
      </c>
      <c r="M39" s="20"/>
      <c r="N39" s="20"/>
      <c r="O39" s="20"/>
      <c r="P39" s="20"/>
      <c r="Q39" s="20"/>
      <c r="R39" s="20"/>
      <c r="S39" s="20"/>
      <c r="T39" s="20"/>
      <c r="U39" s="20"/>
      <c r="V39" s="20"/>
      <c r="W39" s="20"/>
      <c r="X39" s="20"/>
      <c r="Y39" s="20"/>
      <c r="Z39" s="20"/>
    </row>
    <row r="40" ht="12.75" customHeight="1">
      <c r="A40" s="30" t="s">
        <v>155</v>
      </c>
      <c r="B40" s="30"/>
      <c r="C40" s="68"/>
      <c r="D40" s="30"/>
      <c r="E40" s="30"/>
      <c r="F40" s="106"/>
      <c r="G40" s="112" t="s">
        <v>156</v>
      </c>
      <c r="H40" s="108">
        <v>0.0</v>
      </c>
      <c r="I40" s="109"/>
      <c r="J40" s="110"/>
      <c r="K40" s="108">
        <v>0.0</v>
      </c>
      <c r="L40" s="111">
        <v>0.0</v>
      </c>
      <c r="M40" s="20"/>
      <c r="N40" s="20"/>
      <c r="O40" s="20"/>
      <c r="P40" s="20"/>
      <c r="Q40" s="20"/>
      <c r="R40" s="20"/>
      <c r="S40" s="20"/>
      <c r="T40" s="20"/>
      <c r="U40" s="20"/>
      <c r="V40" s="20"/>
      <c r="W40" s="20"/>
      <c r="X40" s="20"/>
      <c r="Y40" s="20"/>
      <c r="Z40" s="20"/>
    </row>
    <row r="41" ht="12.75" customHeight="1">
      <c r="A41" s="113" t="s">
        <v>157</v>
      </c>
      <c r="B41" s="30" t="s">
        <v>97</v>
      </c>
      <c r="C41" s="68" t="s">
        <v>150</v>
      </c>
      <c r="D41" s="72"/>
      <c r="E41" s="29" t="s">
        <v>99</v>
      </c>
      <c r="F41" s="34" t="s">
        <v>100</v>
      </c>
      <c r="G41" s="112" t="s">
        <v>158</v>
      </c>
      <c r="H41" s="108">
        <v>0.0</v>
      </c>
      <c r="I41" s="109"/>
      <c r="J41" s="110"/>
      <c r="K41" s="108">
        <v>0.0</v>
      </c>
      <c r="L41" s="111">
        <v>0.0</v>
      </c>
      <c r="M41" s="20"/>
      <c r="N41" s="20"/>
      <c r="O41" s="20"/>
      <c r="P41" s="20"/>
      <c r="Q41" s="20"/>
      <c r="R41" s="20"/>
      <c r="S41" s="20"/>
      <c r="T41" s="20"/>
      <c r="U41" s="20"/>
      <c r="V41" s="20"/>
      <c r="W41" s="20"/>
      <c r="X41" s="20"/>
      <c r="Y41" s="20"/>
      <c r="Z41" s="20"/>
    </row>
    <row r="42" ht="13.5" customHeight="1">
      <c r="A42" s="114" t="s">
        <v>159</v>
      </c>
      <c r="B42" s="115">
        <v>0.0</v>
      </c>
      <c r="C42" s="116"/>
      <c r="D42" s="117"/>
      <c r="E42" s="118"/>
      <c r="F42" s="118"/>
      <c r="G42" s="119" t="s">
        <v>160</v>
      </c>
      <c r="H42" s="108">
        <v>0.0</v>
      </c>
      <c r="I42" s="109"/>
      <c r="J42" s="110"/>
      <c r="K42" s="108">
        <v>0.0</v>
      </c>
      <c r="L42" s="111">
        <v>0.0</v>
      </c>
      <c r="M42" s="20"/>
      <c r="N42" s="20"/>
      <c r="O42" s="20"/>
      <c r="P42" s="20"/>
      <c r="Q42" s="20"/>
      <c r="R42" s="20"/>
      <c r="S42" s="20"/>
      <c r="T42" s="20"/>
      <c r="U42" s="20"/>
      <c r="V42" s="20"/>
      <c r="W42" s="20"/>
      <c r="X42" s="20"/>
      <c r="Y42" s="20"/>
      <c r="Z42" s="20"/>
    </row>
    <row r="43" ht="12.75" customHeight="1">
      <c r="A43" s="114" t="s">
        <v>161</v>
      </c>
      <c r="B43" s="115">
        <v>0.0</v>
      </c>
      <c r="C43" s="116" t="s">
        <v>162</v>
      </c>
      <c r="D43" s="117"/>
      <c r="E43" s="118"/>
      <c r="F43" s="118"/>
      <c r="G43" s="119" t="s">
        <v>163</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164</v>
      </c>
      <c r="B44" s="115">
        <v>0.0</v>
      </c>
      <c r="C44" s="120" t="s">
        <v>165</v>
      </c>
      <c r="D44" s="117"/>
      <c r="E44" s="118"/>
      <c r="F44" s="118"/>
      <c r="G44" s="121" t="s">
        <v>166</v>
      </c>
      <c r="H44" s="108">
        <v>0.0</v>
      </c>
      <c r="I44" s="109"/>
      <c r="J44" s="110"/>
      <c r="K44" s="108">
        <v>0.0</v>
      </c>
      <c r="L44" s="111">
        <v>0.0</v>
      </c>
      <c r="M44" s="20"/>
      <c r="N44" s="20"/>
      <c r="O44" s="20"/>
      <c r="P44" s="20"/>
      <c r="Q44" s="20"/>
      <c r="R44" s="20"/>
      <c r="S44" s="20"/>
      <c r="T44" s="20"/>
      <c r="U44" s="20"/>
      <c r="V44" s="20"/>
      <c r="W44" s="20"/>
      <c r="X44" s="20"/>
      <c r="Y44" s="20"/>
      <c r="Z44" s="20"/>
    </row>
    <row r="45" ht="15.75" customHeight="1">
      <c r="A45" s="114" t="s">
        <v>167</v>
      </c>
      <c r="B45" s="122">
        <v>0.0</v>
      </c>
      <c r="C45" s="120"/>
      <c r="D45" s="117"/>
      <c r="E45" s="122">
        <v>0.0</v>
      </c>
      <c r="F45" s="123">
        <v>0.0</v>
      </c>
      <c r="G45" s="112" t="s">
        <v>117</v>
      </c>
      <c r="H45" s="124">
        <f>SUM(H39:H44)</f>
        <v>0</v>
      </c>
      <c r="I45" s="112"/>
      <c r="J45" s="110"/>
      <c r="K45" s="124">
        <f t="shared" ref="K45:L45" si="5">SUM(K39,K40,K41,K42,K43,K44)</f>
        <v>0</v>
      </c>
      <c r="L45" s="125">
        <f t="shared" si="5"/>
        <v>0</v>
      </c>
      <c r="M45" s="20"/>
      <c r="N45" s="20"/>
      <c r="O45" s="20"/>
      <c r="P45" s="20"/>
      <c r="Q45" s="20"/>
      <c r="R45" s="20"/>
      <c r="S45" s="20"/>
      <c r="T45" s="20"/>
      <c r="U45" s="20"/>
      <c r="V45" s="20"/>
      <c r="W45" s="20"/>
      <c r="X45" s="20"/>
      <c r="Y45" s="20"/>
      <c r="Z45" s="20"/>
    </row>
    <row r="46" ht="15.0" customHeight="1">
      <c r="A46" s="114" t="s">
        <v>168</v>
      </c>
      <c r="B46" s="122">
        <v>0.0</v>
      </c>
      <c r="C46" s="120"/>
      <c r="D46" s="117"/>
      <c r="E46" s="122">
        <v>0.0</v>
      </c>
      <c r="F46" s="123">
        <v>0.0</v>
      </c>
      <c r="G46" s="27" t="s">
        <v>169</v>
      </c>
      <c r="H46" s="27"/>
      <c r="I46" s="64"/>
      <c r="J46" s="27"/>
      <c r="K46" s="65"/>
      <c r="L46" s="66"/>
      <c r="M46" s="20"/>
      <c r="N46" s="20"/>
      <c r="O46" s="20"/>
      <c r="P46" s="20"/>
      <c r="Q46" s="20"/>
      <c r="R46" s="20"/>
      <c r="S46" s="20"/>
      <c r="T46" s="20"/>
      <c r="U46" s="20"/>
      <c r="V46" s="20"/>
      <c r="W46" s="20"/>
      <c r="X46" s="20"/>
      <c r="Y46" s="20"/>
      <c r="Z46" s="20"/>
    </row>
    <row r="47" ht="13.5" customHeight="1">
      <c r="A47" s="114" t="s">
        <v>170</v>
      </c>
      <c r="B47" s="118"/>
      <c r="C47" s="114"/>
      <c r="D47" s="117"/>
      <c r="E47" s="118"/>
      <c r="F47" s="114"/>
      <c r="G47" s="126" t="s">
        <v>171</v>
      </c>
      <c r="H47" s="30"/>
      <c r="I47" s="68"/>
      <c r="J47" s="30"/>
      <c r="K47" s="69"/>
      <c r="L47" s="70"/>
      <c r="M47" s="20"/>
      <c r="N47" s="20"/>
      <c r="O47" s="20"/>
      <c r="P47" s="20"/>
      <c r="Q47" s="20"/>
      <c r="R47" s="20"/>
      <c r="S47" s="20"/>
      <c r="T47" s="20"/>
      <c r="U47" s="20"/>
      <c r="V47" s="20"/>
      <c r="W47" s="20"/>
      <c r="X47" s="20"/>
      <c r="Y47" s="20"/>
      <c r="Z47" s="20"/>
    </row>
    <row r="48" ht="13.5" customHeight="1">
      <c r="A48" s="114" t="s">
        <v>172</v>
      </c>
      <c r="B48" s="118"/>
      <c r="C48" s="114"/>
      <c r="D48" s="117"/>
      <c r="E48" s="118"/>
      <c r="F48" s="114"/>
      <c r="G48" s="127" t="s">
        <v>173</v>
      </c>
      <c r="H48" s="72"/>
      <c r="I48" s="128"/>
      <c r="J48" s="72"/>
      <c r="K48" s="69"/>
      <c r="L48" s="70"/>
      <c r="M48" s="20"/>
      <c r="N48" s="20"/>
      <c r="O48" s="20"/>
      <c r="P48" s="20"/>
      <c r="Q48" s="20"/>
      <c r="R48" s="20"/>
      <c r="S48" s="20"/>
      <c r="T48" s="20"/>
      <c r="U48" s="20"/>
      <c r="V48" s="20"/>
      <c r="W48" s="20"/>
      <c r="X48" s="20"/>
      <c r="Y48" s="20"/>
      <c r="Z48" s="20"/>
    </row>
    <row r="49" ht="12.0" customHeight="1">
      <c r="A49" s="114" t="s">
        <v>174</v>
      </c>
      <c r="B49" s="118"/>
      <c r="C49" s="114"/>
      <c r="D49" s="117"/>
      <c r="E49" s="129"/>
      <c r="F49" s="130"/>
      <c r="G49" s="30" t="s">
        <v>122</v>
      </c>
      <c r="H49" s="30"/>
      <c r="I49" s="68" t="s">
        <v>175</v>
      </c>
      <c r="J49" s="30" t="s">
        <v>94</v>
      </c>
      <c r="K49" s="29" t="s">
        <v>93</v>
      </c>
      <c r="L49" s="34" t="s">
        <v>92</v>
      </c>
      <c r="M49" s="20"/>
      <c r="N49" s="20"/>
      <c r="O49" s="20"/>
      <c r="P49" s="20"/>
      <c r="Q49" s="20"/>
      <c r="R49" s="20"/>
      <c r="S49" s="20"/>
      <c r="T49" s="20"/>
      <c r="U49" s="20"/>
      <c r="V49" s="20"/>
      <c r="W49" s="20"/>
      <c r="X49" s="20"/>
      <c r="Y49" s="20"/>
      <c r="Z49" s="20"/>
    </row>
    <row r="50" ht="12.75" customHeight="1">
      <c r="A50" s="117" t="s">
        <v>117</v>
      </c>
      <c r="B50" s="118">
        <f>SUM(B42:B46)</f>
        <v>0</v>
      </c>
      <c r="C50" s="114"/>
      <c r="D50" s="117"/>
      <c r="E50" s="118">
        <f t="shared" ref="E50:F50" si="6">SUM(E45,E46)</f>
        <v>0</v>
      </c>
      <c r="F50" s="131">
        <f t="shared" si="6"/>
        <v>0</v>
      </c>
      <c r="G50" s="132" t="s">
        <v>176</v>
      </c>
      <c r="H50" s="30" t="s">
        <v>97</v>
      </c>
      <c r="I50" s="68" t="s">
        <v>150</v>
      </c>
      <c r="J50" s="72"/>
      <c r="K50" s="29" t="s">
        <v>99</v>
      </c>
      <c r="L50" s="34" t="s">
        <v>100</v>
      </c>
      <c r="M50" s="20"/>
      <c r="N50" s="20"/>
      <c r="O50" s="20"/>
      <c r="P50" s="20"/>
      <c r="Q50" s="20"/>
      <c r="R50" s="20"/>
      <c r="S50" s="20"/>
      <c r="T50" s="20"/>
      <c r="U50" s="20"/>
      <c r="V50" s="20"/>
      <c r="W50" s="20"/>
      <c r="X50" s="20"/>
      <c r="Y50" s="20"/>
      <c r="Z50" s="20"/>
    </row>
    <row r="51" ht="12.75" customHeight="1">
      <c r="A51" s="63" t="s">
        <v>177</v>
      </c>
      <c r="B51" s="27"/>
      <c r="C51" s="64"/>
      <c r="D51" s="27"/>
      <c r="E51" s="65"/>
      <c r="F51" s="66"/>
      <c r="G51" s="133" t="s">
        <v>178</v>
      </c>
      <c r="H51" s="134">
        <v>0.0</v>
      </c>
      <c r="I51" s="135"/>
      <c r="J51" s="136"/>
      <c r="K51" s="134">
        <v>0.0</v>
      </c>
      <c r="L51" s="137">
        <v>0.0</v>
      </c>
      <c r="M51" s="20"/>
      <c r="N51" s="20"/>
      <c r="O51" s="20"/>
      <c r="P51" s="20"/>
      <c r="Q51" s="20"/>
      <c r="R51" s="20"/>
      <c r="S51" s="20"/>
      <c r="T51" s="20"/>
      <c r="U51" s="20"/>
      <c r="V51" s="20"/>
      <c r="W51" s="20"/>
      <c r="X51" s="20"/>
      <c r="Y51" s="20"/>
      <c r="Z51" s="20"/>
    </row>
    <row r="52" ht="12.75" customHeight="1">
      <c r="A52" s="30" t="s">
        <v>171</v>
      </c>
      <c r="B52" s="30" t="s">
        <v>62</v>
      </c>
      <c r="C52" s="68"/>
      <c r="D52" s="30"/>
      <c r="E52" s="69"/>
      <c r="F52" s="70"/>
      <c r="G52" s="133" t="s">
        <v>179</v>
      </c>
      <c r="H52" s="134">
        <v>0.0</v>
      </c>
      <c r="I52" s="135"/>
      <c r="J52" s="136"/>
      <c r="K52" s="134">
        <v>0.0</v>
      </c>
      <c r="L52" s="137">
        <v>0.0</v>
      </c>
      <c r="M52" s="20"/>
      <c r="N52" s="20"/>
      <c r="O52" s="20"/>
      <c r="P52" s="20"/>
      <c r="Q52" s="20"/>
      <c r="R52" s="20"/>
      <c r="S52" s="20"/>
      <c r="T52" s="20"/>
      <c r="U52" s="20"/>
      <c r="V52" s="20"/>
      <c r="W52" s="20"/>
      <c r="X52" s="20"/>
      <c r="Y52" s="20"/>
      <c r="Z52" s="20"/>
    </row>
    <row r="53" ht="12.75" customHeight="1">
      <c r="A53" s="132" t="s">
        <v>173</v>
      </c>
      <c r="B53" s="72"/>
      <c r="C53" s="128"/>
      <c r="D53" s="72"/>
      <c r="E53" s="69"/>
      <c r="F53" s="70"/>
      <c r="G53" s="133" t="s">
        <v>180</v>
      </c>
      <c r="H53" s="134">
        <v>0.0</v>
      </c>
      <c r="I53" s="135"/>
      <c r="J53" s="136"/>
      <c r="K53" s="134">
        <v>0.0</v>
      </c>
      <c r="L53" s="137">
        <v>0.0</v>
      </c>
      <c r="M53" s="20"/>
      <c r="N53" s="20"/>
      <c r="O53" s="20"/>
      <c r="P53" s="20"/>
      <c r="Q53" s="20"/>
      <c r="R53" s="20"/>
      <c r="S53" s="20"/>
      <c r="T53" s="20"/>
      <c r="U53" s="20"/>
      <c r="V53" s="20"/>
      <c r="W53" s="20"/>
      <c r="X53" s="20"/>
      <c r="Y53" s="20"/>
      <c r="Z53" s="20"/>
    </row>
    <row r="54" ht="12.75" customHeight="1">
      <c r="A54" s="30" t="s">
        <v>155</v>
      </c>
      <c r="B54" s="72" t="s">
        <v>734</v>
      </c>
      <c r="C54" s="68" t="s">
        <v>735</v>
      </c>
      <c r="D54" s="30" t="s">
        <v>736</v>
      </c>
      <c r="E54" s="29" t="s">
        <v>631</v>
      </c>
      <c r="F54" s="34" t="s">
        <v>737</v>
      </c>
      <c r="G54" s="133" t="s">
        <v>181</v>
      </c>
      <c r="H54" s="134">
        <v>0.0</v>
      </c>
      <c r="I54" s="135"/>
      <c r="J54" s="136"/>
      <c r="K54" s="134">
        <v>0.0</v>
      </c>
      <c r="L54" s="137">
        <v>0.0</v>
      </c>
      <c r="M54" s="20"/>
      <c r="N54" s="20"/>
      <c r="O54" s="20"/>
      <c r="P54" s="20"/>
      <c r="Q54" s="20"/>
      <c r="R54" s="20"/>
      <c r="S54" s="20"/>
      <c r="T54" s="20"/>
      <c r="U54" s="20"/>
      <c r="V54" s="20"/>
      <c r="W54" s="20"/>
      <c r="X54" s="20"/>
      <c r="Y54" s="20"/>
      <c r="Z54" s="20"/>
    </row>
    <row r="55" ht="25.5" customHeight="1">
      <c r="A55" s="132" t="s">
        <v>176</v>
      </c>
      <c r="B55" s="138" t="s">
        <v>97</v>
      </c>
      <c r="C55" s="68" t="s">
        <v>150</v>
      </c>
      <c r="D55" s="72"/>
      <c r="E55" s="29" t="s">
        <v>99</v>
      </c>
      <c r="F55" s="34" t="s">
        <v>100</v>
      </c>
      <c r="G55" s="133" t="s">
        <v>182</v>
      </c>
      <c r="H55" s="134">
        <v>0.0</v>
      </c>
      <c r="I55" s="135"/>
      <c r="J55" s="136"/>
      <c r="K55" s="134">
        <v>0.0</v>
      </c>
      <c r="L55" s="137">
        <v>0.0</v>
      </c>
      <c r="M55" s="20"/>
      <c r="N55" s="20"/>
      <c r="O55" s="20"/>
      <c r="P55" s="20"/>
      <c r="Q55" s="20"/>
      <c r="R55" s="20"/>
      <c r="S55" s="20"/>
      <c r="T55" s="20"/>
      <c r="U55" s="20"/>
      <c r="V55" s="20"/>
      <c r="W55" s="20"/>
      <c r="X55" s="20"/>
      <c r="Y55" s="20"/>
      <c r="Z55" s="20"/>
    </row>
    <row r="56" ht="12.75" customHeight="1">
      <c r="A56" s="139" t="s">
        <v>178</v>
      </c>
      <c r="B56" s="140">
        <v>2000.0</v>
      </c>
      <c r="C56" s="141" t="s">
        <v>738</v>
      </c>
      <c r="D56" s="142"/>
      <c r="E56" s="181">
        <v>2000.0</v>
      </c>
      <c r="F56" s="182">
        <v>2000.0</v>
      </c>
      <c r="G56" s="144" t="s">
        <v>115</v>
      </c>
      <c r="H56" s="134">
        <v>0.0</v>
      </c>
      <c r="I56" s="135"/>
      <c r="J56" s="136"/>
      <c r="K56" s="134">
        <v>0.0</v>
      </c>
      <c r="L56" s="137">
        <v>0.0</v>
      </c>
      <c r="M56" s="20"/>
      <c r="N56" s="20"/>
      <c r="O56" s="20"/>
      <c r="P56" s="20"/>
      <c r="Q56" s="20"/>
      <c r="R56" s="20"/>
      <c r="S56" s="20"/>
      <c r="T56" s="20"/>
      <c r="U56" s="20"/>
      <c r="V56" s="20"/>
      <c r="W56" s="20"/>
      <c r="X56" s="20"/>
      <c r="Y56" s="20"/>
      <c r="Z56" s="20"/>
    </row>
    <row r="57" ht="25.5" customHeight="1">
      <c r="A57" s="139" t="s">
        <v>179</v>
      </c>
      <c r="B57" s="140">
        <v>0.0</v>
      </c>
      <c r="C57" s="141"/>
      <c r="D57" s="142"/>
      <c r="E57" s="140">
        <v>0.0</v>
      </c>
      <c r="F57" s="143">
        <v>0.0</v>
      </c>
      <c r="G57" s="145" t="s">
        <v>146</v>
      </c>
      <c r="H57" s="146"/>
      <c r="I57" s="145"/>
      <c r="J57" s="146"/>
      <c r="K57" s="147"/>
      <c r="L57" s="148"/>
      <c r="M57" s="20"/>
      <c r="N57" s="20"/>
      <c r="O57" s="20"/>
      <c r="P57" s="20"/>
      <c r="Q57" s="20"/>
      <c r="R57" s="20"/>
      <c r="S57" s="20"/>
      <c r="T57" s="20"/>
      <c r="U57" s="20"/>
      <c r="V57" s="20"/>
      <c r="W57" s="20"/>
      <c r="X57" s="20"/>
      <c r="Y57" s="20"/>
      <c r="Z57" s="20"/>
    </row>
    <row r="58" ht="12.75" customHeight="1">
      <c r="A58" s="139" t="s">
        <v>180</v>
      </c>
      <c r="B58" s="140">
        <v>0.0</v>
      </c>
      <c r="C58" s="141"/>
      <c r="D58" s="142"/>
      <c r="E58" s="140">
        <v>0.0</v>
      </c>
      <c r="F58" s="143">
        <v>0.0</v>
      </c>
      <c r="G58" s="149" t="s">
        <v>117</v>
      </c>
      <c r="H58" s="150">
        <f>SUM(H51:H56)</f>
        <v>0</v>
      </c>
      <c r="I58" s="151"/>
      <c r="J58" s="152"/>
      <c r="K58" s="150">
        <f t="shared" ref="K58:L58" si="7">SUM(K51,K52,K53,K54,K55,K56)</f>
        <v>0</v>
      </c>
      <c r="L58" s="153">
        <f t="shared" si="7"/>
        <v>0</v>
      </c>
      <c r="M58" s="20"/>
      <c r="N58" s="20"/>
      <c r="O58" s="20"/>
      <c r="P58" s="20"/>
      <c r="Q58" s="20"/>
      <c r="R58" s="20"/>
      <c r="S58" s="20"/>
      <c r="T58" s="20"/>
      <c r="U58" s="20"/>
      <c r="V58" s="20"/>
      <c r="W58" s="20"/>
      <c r="X58" s="20"/>
      <c r="Y58" s="20"/>
      <c r="Z58" s="20"/>
    </row>
    <row r="59" ht="12.75" customHeight="1">
      <c r="A59" s="139" t="s">
        <v>183</v>
      </c>
      <c r="B59" s="140">
        <v>1500.0</v>
      </c>
      <c r="C59" s="141" t="s">
        <v>739</v>
      </c>
      <c r="D59" s="142"/>
      <c r="E59" s="181">
        <v>1050.0</v>
      </c>
      <c r="F59" s="143">
        <f>(50*3)*7</f>
        <v>1050</v>
      </c>
      <c r="G59" s="154" t="s">
        <v>184</v>
      </c>
      <c r="H59" s="20"/>
      <c r="I59" s="20"/>
      <c r="J59" s="20"/>
      <c r="K59" s="20"/>
      <c r="L59" s="20"/>
      <c r="M59" s="20"/>
      <c r="N59" s="20"/>
      <c r="O59" s="20"/>
      <c r="P59" s="20"/>
      <c r="Q59" s="20"/>
      <c r="R59" s="20"/>
      <c r="S59" s="20"/>
      <c r="T59" s="20"/>
      <c r="U59" s="20"/>
      <c r="V59" s="20"/>
      <c r="W59" s="20"/>
      <c r="X59" s="20"/>
      <c r="Y59" s="20"/>
      <c r="Z59" s="20"/>
    </row>
    <row r="60" ht="12.75" customHeight="1">
      <c r="A60" s="139" t="s">
        <v>182</v>
      </c>
      <c r="B60" s="140">
        <v>2500.0</v>
      </c>
      <c r="C60" s="141" t="s">
        <v>740</v>
      </c>
      <c r="D60" s="142"/>
      <c r="E60" s="181">
        <v>700.0</v>
      </c>
      <c r="F60" s="143">
        <f>100*7</f>
        <v>700</v>
      </c>
      <c r="G60" s="183" t="s">
        <v>741</v>
      </c>
      <c r="H60" s="20"/>
      <c r="I60" s="20"/>
      <c r="J60" s="20"/>
      <c r="K60" s="20"/>
      <c r="L60" s="20"/>
      <c r="M60" s="20"/>
      <c r="N60" s="20"/>
      <c r="O60" s="20"/>
      <c r="P60" s="20"/>
      <c r="Q60" s="20"/>
      <c r="R60" s="20"/>
      <c r="S60" s="20"/>
      <c r="T60" s="20"/>
      <c r="U60" s="20"/>
      <c r="V60" s="20"/>
      <c r="W60" s="20"/>
      <c r="X60" s="20"/>
      <c r="Y60" s="20"/>
      <c r="Z60" s="20"/>
    </row>
    <row r="61" ht="12.75" customHeight="1">
      <c r="A61" s="156" t="s">
        <v>115</v>
      </c>
      <c r="B61" s="140">
        <v>0.0</v>
      </c>
      <c r="C61" s="141"/>
      <c r="D61" s="142"/>
      <c r="E61" s="140">
        <v>0.0</v>
      </c>
      <c r="F61" s="143">
        <v>0.0</v>
      </c>
      <c r="G61" s="157"/>
      <c r="H61" s="20"/>
      <c r="I61" s="20"/>
      <c r="J61" s="20"/>
      <c r="K61" s="20"/>
      <c r="L61" s="20"/>
      <c r="M61" s="20"/>
      <c r="N61" s="20"/>
      <c r="O61" s="20"/>
      <c r="P61" s="20"/>
      <c r="Q61" s="20"/>
      <c r="R61" s="20"/>
      <c r="S61" s="20"/>
      <c r="T61" s="20"/>
      <c r="U61" s="20"/>
      <c r="V61" s="20"/>
      <c r="W61" s="20"/>
      <c r="X61" s="20"/>
      <c r="Y61" s="20"/>
      <c r="Z61" s="20"/>
    </row>
    <row r="62" ht="12.75" customHeight="1">
      <c r="A62" s="158" t="s">
        <v>146</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117</v>
      </c>
      <c r="B63" s="163">
        <f>SUM(H56:H62)</f>
        <v>0</v>
      </c>
      <c r="C63" s="164"/>
      <c r="D63" s="142"/>
      <c r="E63" s="163">
        <f t="shared" ref="E63:F63" si="8">SUM(E56,E57,E58,E59,E60,E61)</f>
        <v>3750</v>
      </c>
      <c r="F63" s="165">
        <f t="shared" si="8"/>
        <v>3750</v>
      </c>
      <c r="G63" s="157"/>
      <c r="H63" s="20"/>
      <c r="I63" s="20"/>
      <c r="J63" s="20"/>
      <c r="K63" s="20"/>
      <c r="L63" s="20"/>
      <c r="M63" s="20"/>
      <c r="N63" s="20"/>
      <c r="O63" s="20"/>
      <c r="P63" s="20"/>
      <c r="Q63" s="20"/>
      <c r="R63" s="20"/>
      <c r="S63" s="20"/>
      <c r="T63" s="20"/>
      <c r="U63" s="20"/>
      <c r="V63" s="20"/>
      <c r="W63" s="20"/>
      <c r="X63" s="20"/>
      <c r="Y63" s="20"/>
      <c r="Z63" s="20"/>
    </row>
    <row r="64" ht="12.75" customHeight="1">
      <c r="A64" s="63" t="s">
        <v>185</v>
      </c>
      <c r="B64" s="27"/>
      <c r="C64" s="27"/>
      <c r="D64" s="67"/>
      <c r="E64" s="166">
        <f t="shared" ref="E64:F64" si="9">SUM(E20,K20,K34,E50,K45,E63,K58)</f>
        <v>4560</v>
      </c>
      <c r="F64" s="167">
        <f t="shared" si="9"/>
        <v>4560</v>
      </c>
      <c r="G64" s="157"/>
      <c r="H64" s="20"/>
      <c r="I64" s="20"/>
      <c r="J64" s="20"/>
      <c r="K64" s="20"/>
      <c r="L64" s="20"/>
      <c r="M64" s="20"/>
      <c r="N64" s="20"/>
      <c r="O64" s="20"/>
      <c r="P64" s="20"/>
      <c r="Q64" s="20"/>
      <c r="R64" s="20"/>
      <c r="S64" s="20"/>
      <c r="T64" s="20"/>
      <c r="U64" s="20"/>
      <c r="V64" s="20"/>
      <c r="W64" s="20"/>
      <c r="X64" s="20"/>
      <c r="Y64" s="20"/>
      <c r="Z64" s="20"/>
    </row>
    <row r="65" ht="12.75" customHeight="1">
      <c r="A65" s="25" t="s">
        <v>186</v>
      </c>
      <c r="B65" s="25"/>
      <c r="C65" s="25"/>
      <c r="D65" s="168"/>
      <c r="E65" s="166">
        <f t="shared" ref="E65:F65" si="10">E37</f>
        <v>900</v>
      </c>
      <c r="F65" s="167">
        <f t="shared" si="10"/>
        <v>900</v>
      </c>
      <c r="G65" s="169"/>
      <c r="H65" s="20"/>
      <c r="I65" s="20"/>
      <c r="J65" s="20"/>
      <c r="K65" s="20"/>
      <c r="L65" s="20"/>
      <c r="M65" s="20"/>
      <c r="N65" s="20"/>
      <c r="O65" s="20"/>
      <c r="P65" s="20"/>
      <c r="Q65" s="20"/>
      <c r="R65" s="20"/>
      <c r="S65" s="20"/>
      <c r="T65" s="20"/>
      <c r="U65" s="20"/>
      <c r="V65" s="20"/>
      <c r="W65" s="20"/>
      <c r="X65" s="20"/>
      <c r="Y65" s="20"/>
      <c r="Z65" s="20"/>
    </row>
    <row r="66" ht="12.75" customHeight="1">
      <c r="A66" s="24" t="s">
        <v>187</v>
      </c>
      <c r="B66" s="25"/>
      <c r="C66" s="25"/>
      <c r="D66" s="25"/>
      <c r="E66" s="167">
        <f t="shared" ref="E66:F66" si="11">SUM(E64:E65)</f>
        <v>5460</v>
      </c>
      <c r="F66" s="167">
        <f t="shared" si="11"/>
        <v>5460</v>
      </c>
      <c r="G66" s="20"/>
      <c r="H66" s="20"/>
      <c r="I66" s="20"/>
      <c r="J66" s="20"/>
      <c r="K66" s="20"/>
      <c r="L66" s="20"/>
      <c r="M66" s="20"/>
      <c r="N66" s="20"/>
      <c r="O66" s="20"/>
      <c r="P66" s="20"/>
      <c r="Q66" s="20"/>
      <c r="R66" s="20"/>
      <c r="S66" s="20"/>
      <c r="T66" s="20"/>
      <c r="U66" s="20"/>
      <c r="V66" s="20"/>
      <c r="W66" s="20"/>
      <c r="X66" s="20"/>
      <c r="Y66" s="20"/>
      <c r="Z66" s="20"/>
    </row>
    <row r="67" ht="12.75" customHeight="1">
      <c r="A67" s="25" t="s">
        <v>188</v>
      </c>
      <c r="B67" s="25"/>
      <c r="C67" s="25"/>
      <c r="D67" s="25"/>
      <c r="E67" s="170" t="s">
        <v>189</v>
      </c>
      <c r="F67" s="171" t="s">
        <v>638</v>
      </c>
      <c r="G67" s="20"/>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172" t="s">
        <v>190</v>
      </c>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192</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7" t="s">
        <v>742</v>
      </c>
      <c r="B1" s="18" t="s">
        <v>743</v>
      </c>
      <c r="C1" s="18" t="s">
        <v>78</v>
      </c>
      <c r="D1" s="18" t="s">
        <v>744</v>
      </c>
      <c r="E1" s="18" t="s">
        <v>245</v>
      </c>
      <c r="F1" s="18" t="s">
        <v>81</v>
      </c>
      <c r="G1" s="19" t="s">
        <v>745</v>
      </c>
      <c r="H1" s="20"/>
      <c r="I1" s="20"/>
      <c r="J1" s="20"/>
      <c r="K1" s="21" t="s">
        <v>746</v>
      </c>
      <c r="L1" s="22"/>
      <c r="M1" s="20"/>
      <c r="N1" s="23"/>
      <c r="O1" s="20"/>
      <c r="P1" s="20"/>
      <c r="Q1" s="20"/>
      <c r="R1" s="20"/>
      <c r="S1" s="20"/>
      <c r="T1" s="20"/>
      <c r="U1" s="20"/>
      <c r="V1" s="20"/>
      <c r="W1" s="20"/>
      <c r="X1" s="20"/>
      <c r="Y1" s="20"/>
      <c r="Z1" s="20"/>
    </row>
    <row r="2" ht="12.75" customHeight="1">
      <c r="A2" s="24" t="s">
        <v>747</v>
      </c>
      <c r="B2" s="25"/>
      <c r="C2" s="25"/>
      <c r="D2" s="25"/>
      <c r="E2" s="26"/>
      <c r="F2" s="26"/>
      <c r="G2" s="25" t="s">
        <v>85</v>
      </c>
      <c r="H2" s="27"/>
      <c r="I2" s="27"/>
      <c r="J2" s="27"/>
      <c r="K2" s="26"/>
      <c r="L2" s="28"/>
      <c r="M2" s="20"/>
      <c r="N2" s="20"/>
      <c r="O2" s="20"/>
      <c r="P2" s="20"/>
      <c r="Q2" s="20"/>
      <c r="R2" s="20"/>
      <c r="S2" s="20"/>
      <c r="T2" s="20"/>
      <c r="U2" s="20"/>
      <c r="V2" s="20"/>
      <c r="W2" s="20"/>
      <c r="X2" s="20"/>
      <c r="Y2" s="20"/>
      <c r="Z2" s="20"/>
    </row>
    <row r="3" ht="12.75" customHeight="1">
      <c r="A3" s="29" t="s">
        <v>748</v>
      </c>
      <c r="B3" s="30" t="s">
        <v>749</v>
      </c>
      <c r="C3" s="31" t="s">
        <v>750</v>
      </c>
      <c r="D3" s="30" t="s">
        <v>751</v>
      </c>
      <c r="E3" s="29" t="s">
        <v>752</v>
      </c>
      <c r="F3" s="32"/>
      <c r="G3" s="29" t="s">
        <v>91</v>
      </c>
      <c r="H3" s="30" t="s">
        <v>92</v>
      </c>
      <c r="I3" s="30" t="s">
        <v>93</v>
      </c>
      <c r="J3" s="30" t="s">
        <v>94</v>
      </c>
      <c r="K3" s="29" t="s">
        <v>95</v>
      </c>
      <c r="L3" s="32"/>
      <c r="M3" s="20"/>
      <c r="N3" s="20"/>
      <c r="O3" s="20"/>
      <c r="P3" s="20"/>
      <c r="Q3" s="20"/>
      <c r="R3" s="20"/>
      <c r="S3" s="20"/>
      <c r="T3" s="20"/>
      <c r="U3" s="20"/>
      <c r="V3" s="20"/>
      <c r="W3" s="20"/>
      <c r="X3" s="20"/>
      <c r="Y3" s="20"/>
      <c r="Z3" s="20"/>
    </row>
    <row r="4" ht="12.75" customHeight="1">
      <c r="A4" s="194" t="s">
        <v>753</v>
      </c>
      <c r="B4" s="29" t="s">
        <v>97</v>
      </c>
      <c r="C4" s="29" t="s">
        <v>98</v>
      </c>
      <c r="D4" s="29"/>
      <c r="E4" s="29" t="s">
        <v>99</v>
      </c>
      <c r="F4" s="34" t="s">
        <v>100</v>
      </c>
      <c r="G4" s="33" t="s">
        <v>96</v>
      </c>
      <c r="H4" s="30" t="s">
        <v>97</v>
      </c>
      <c r="I4" s="30" t="s">
        <v>98</v>
      </c>
      <c r="J4" s="30"/>
      <c r="K4" s="29" t="s">
        <v>99</v>
      </c>
      <c r="L4" s="34" t="s">
        <v>100</v>
      </c>
      <c r="M4" s="20"/>
      <c r="N4" s="20"/>
      <c r="O4" s="20"/>
      <c r="P4" s="20"/>
      <c r="Q4" s="20"/>
      <c r="R4" s="20"/>
      <c r="S4" s="20"/>
      <c r="T4" s="20"/>
      <c r="U4" s="20"/>
      <c r="V4" s="20"/>
      <c r="W4" s="20"/>
      <c r="X4" s="20"/>
      <c r="Y4" s="20"/>
      <c r="Z4" s="20"/>
    </row>
    <row r="5" ht="12.75" customHeight="1">
      <c r="A5" s="35" t="s">
        <v>101</v>
      </c>
      <c r="B5" s="36">
        <v>150.0</v>
      </c>
      <c r="C5" s="37" t="s">
        <v>754</v>
      </c>
      <c r="D5" s="38"/>
      <c r="E5" s="39">
        <v>150.0</v>
      </c>
      <c r="F5" s="40">
        <v>150.0</v>
      </c>
      <c r="G5" s="41" t="s">
        <v>101</v>
      </c>
      <c r="H5" s="42">
        <v>0.0</v>
      </c>
      <c r="I5" s="43"/>
      <c r="J5" s="41"/>
      <c r="K5" s="42">
        <v>0.0</v>
      </c>
      <c r="L5" s="44">
        <v>0.0</v>
      </c>
      <c r="M5" s="20"/>
      <c r="N5" s="20"/>
      <c r="O5" s="20"/>
      <c r="P5" s="20"/>
      <c r="Q5" s="20"/>
      <c r="R5" s="20"/>
      <c r="S5" s="20"/>
      <c r="T5" s="20"/>
      <c r="U5" s="20"/>
      <c r="V5" s="20"/>
      <c r="W5" s="20"/>
      <c r="X5" s="20"/>
      <c r="Y5" s="20"/>
      <c r="Z5" s="20"/>
    </row>
    <row r="6" ht="12.75" customHeight="1">
      <c r="A6" s="35" t="s">
        <v>102</v>
      </c>
      <c r="B6" s="36">
        <v>300.0</v>
      </c>
      <c r="C6" s="37" t="s">
        <v>755</v>
      </c>
      <c r="D6" s="38"/>
      <c r="E6" s="39">
        <v>240.0</v>
      </c>
      <c r="F6" s="40">
        <v>240.0</v>
      </c>
      <c r="G6" s="41" t="s">
        <v>102</v>
      </c>
      <c r="H6" s="42">
        <v>0.0</v>
      </c>
      <c r="I6" s="43"/>
      <c r="J6" s="41"/>
      <c r="K6" s="42">
        <v>0.0</v>
      </c>
      <c r="L6" s="44">
        <v>0.0</v>
      </c>
      <c r="M6" s="20"/>
      <c r="N6" s="20"/>
      <c r="O6" s="20"/>
      <c r="P6" s="20"/>
      <c r="Q6" s="20"/>
      <c r="R6" s="20"/>
      <c r="S6" s="20"/>
      <c r="T6" s="20"/>
      <c r="U6" s="20"/>
      <c r="V6" s="20"/>
      <c r="W6" s="20"/>
      <c r="X6" s="20"/>
      <c r="Y6" s="20"/>
      <c r="Z6" s="20"/>
    </row>
    <row r="7" ht="12.75" customHeight="1">
      <c r="A7" s="35" t="s">
        <v>103</v>
      </c>
      <c r="B7" s="36">
        <v>300.0</v>
      </c>
      <c r="C7" s="37" t="s">
        <v>756</v>
      </c>
      <c r="D7" s="38"/>
      <c r="E7" s="39">
        <v>300.0</v>
      </c>
      <c r="F7" s="40">
        <v>300.0</v>
      </c>
      <c r="G7" s="41" t="s">
        <v>103</v>
      </c>
      <c r="H7" s="42">
        <v>0.0</v>
      </c>
      <c r="I7" s="43"/>
      <c r="J7" s="41"/>
      <c r="K7" s="42">
        <v>0.0</v>
      </c>
      <c r="L7" s="44">
        <v>0.0</v>
      </c>
      <c r="M7" s="20"/>
      <c r="N7" s="20"/>
      <c r="O7" s="20"/>
      <c r="P7" s="20"/>
      <c r="Q7" s="20"/>
      <c r="R7" s="20"/>
      <c r="S7" s="20"/>
      <c r="T7" s="20"/>
      <c r="U7" s="20"/>
      <c r="V7" s="20"/>
      <c r="W7" s="20"/>
      <c r="X7" s="20"/>
      <c r="Y7" s="20"/>
      <c r="Z7" s="20"/>
    </row>
    <row r="8" ht="12.75" customHeight="1">
      <c r="A8" s="35" t="s">
        <v>104</v>
      </c>
      <c r="B8" s="36">
        <v>75.0</v>
      </c>
      <c r="C8" s="37" t="s">
        <v>757</v>
      </c>
      <c r="D8" s="38"/>
      <c r="E8" s="39">
        <v>75.0</v>
      </c>
      <c r="F8" s="40">
        <v>75.0</v>
      </c>
      <c r="G8" s="41" t="s">
        <v>104</v>
      </c>
      <c r="H8" s="42">
        <v>0.0</v>
      </c>
      <c r="I8" s="43"/>
      <c r="J8" s="41"/>
      <c r="K8" s="42">
        <v>0.0</v>
      </c>
      <c r="L8" s="44">
        <v>0.0</v>
      </c>
      <c r="M8" s="20"/>
      <c r="N8" s="20"/>
      <c r="O8" s="20"/>
      <c r="P8" s="20"/>
      <c r="Q8" s="20"/>
      <c r="R8" s="20"/>
      <c r="S8" s="20"/>
      <c r="T8" s="20"/>
      <c r="U8" s="20"/>
      <c r="V8" s="20"/>
      <c r="W8" s="20"/>
      <c r="X8" s="20"/>
      <c r="Y8" s="20"/>
      <c r="Z8" s="20"/>
    </row>
    <row r="9" ht="12.75" customHeight="1">
      <c r="A9" s="38" t="s">
        <v>105</v>
      </c>
      <c r="B9" s="36">
        <v>0.0</v>
      </c>
      <c r="C9" s="37" t="s">
        <v>106</v>
      </c>
      <c r="D9" s="38"/>
      <c r="E9" s="46"/>
      <c r="F9" s="47"/>
      <c r="G9" s="41" t="s">
        <v>105</v>
      </c>
      <c r="H9" s="48">
        <v>0.0</v>
      </c>
      <c r="I9" s="49" t="s">
        <v>106</v>
      </c>
      <c r="J9" s="41"/>
      <c r="K9" s="50"/>
      <c r="L9" s="51"/>
      <c r="M9" s="20"/>
      <c r="N9" s="20"/>
      <c r="O9" s="20"/>
      <c r="P9" s="20"/>
      <c r="Q9" s="20"/>
      <c r="R9" s="20"/>
      <c r="S9" s="20"/>
      <c r="T9" s="20"/>
      <c r="U9" s="20"/>
      <c r="V9" s="20"/>
      <c r="W9" s="20"/>
      <c r="X9" s="20"/>
      <c r="Y9" s="20"/>
      <c r="Z9" s="20"/>
    </row>
    <row r="10" ht="12.75" customHeight="1">
      <c r="A10" s="52" t="s">
        <v>107</v>
      </c>
      <c r="B10" s="36"/>
      <c r="C10" s="37"/>
      <c r="D10" s="38"/>
      <c r="E10" s="36">
        <v>0.0</v>
      </c>
      <c r="F10" s="45">
        <v>0.0</v>
      </c>
      <c r="G10" s="53" t="s">
        <v>107</v>
      </c>
      <c r="H10" s="42"/>
      <c r="I10" s="43"/>
      <c r="J10" s="41"/>
      <c r="K10" s="42">
        <v>0.0</v>
      </c>
      <c r="L10" s="44">
        <v>0.0</v>
      </c>
      <c r="M10" s="20"/>
      <c r="N10" s="20"/>
      <c r="O10" s="20"/>
      <c r="P10" s="20"/>
      <c r="Q10" s="20"/>
      <c r="R10" s="20"/>
      <c r="S10" s="20"/>
      <c r="T10" s="20"/>
      <c r="U10" s="20"/>
      <c r="V10" s="20"/>
      <c r="W10" s="20"/>
      <c r="X10" s="20"/>
      <c r="Y10" s="20"/>
      <c r="Z10" s="20"/>
    </row>
    <row r="11" ht="12.75" customHeight="1">
      <c r="A11" s="52" t="s">
        <v>108</v>
      </c>
      <c r="B11" s="36"/>
      <c r="C11" s="37"/>
      <c r="D11" s="38"/>
      <c r="E11" s="36">
        <v>0.0</v>
      </c>
      <c r="F11" s="45">
        <v>0.0</v>
      </c>
      <c r="G11" s="53" t="s">
        <v>108</v>
      </c>
      <c r="H11" s="42"/>
      <c r="I11" s="43"/>
      <c r="J11" s="41"/>
      <c r="K11" s="42">
        <v>0.0</v>
      </c>
      <c r="L11" s="44">
        <v>0.0</v>
      </c>
      <c r="M11" s="20"/>
      <c r="N11" s="20"/>
      <c r="O11" s="20"/>
      <c r="P11" s="20"/>
      <c r="Q11" s="20"/>
      <c r="R11" s="20"/>
      <c r="S11" s="20"/>
      <c r="T11" s="20"/>
      <c r="U11" s="20"/>
      <c r="V11" s="20"/>
      <c r="W11" s="20"/>
      <c r="X11" s="20"/>
      <c r="Y11" s="20"/>
      <c r="Z11" s="20"/>
    </row>
    <row r="12" ht="12.75" customHeight="1">
      <c r="A12" s="52" t="s">
        <v>109</v>
      </c>
      <c r="B12" s="36" t="s">
        <v>110</v>
      </c>
      <c r="C12" s="37"/>
      <c r="D12" s="38"/>
      <c r="E12" s="36"/>
      <c r="F12" s="45"/>
      <c r="G12" s="53" t="s">
        <v>109</v>
      </c>
      <c r="H12" s="42"/>
      <c r="I12" s="43"/>
      <c r="J12" s="41"/>
      <c r="K12" s="42">
        <v>0.0</v>
      </c>
      <c r="L12" s="44">
        <v>0.0</v>
      </c>
      <c r="M12" s="20"/>
      <c r="N12" s="20"/>
      <c r="O12" s="20"/>
      <c r="P12" s="20"/>
      <c r="Q12" s="20"/>
      <c r="R12" s="20"/>
      <c r="S12" s="20"/>
      <c r="T12" s="20"/>
      <c r="U12" s="20"/>
      <c r="V12" s="20"/>
      <c r="W12" s="20"/>
      <c r="X12" s="20"/>
      <c r="Y12" s="20"/>
      <c r="Z12" s="20"/>
    </row>
    <row r="13" ht="12.75" customHeight="1">
      <c r="A13" s="52" t="s">
        <v>111</v>
      </c>
      <c r="B13" s="36"/>
      <c r="C13" s="37"/>
      <c r="D13" s="38"/>
      <c r="E13" s="36"/>
      <c r="F13" s="45"/>
      <c r="G13" s="53" t="s">
        <v>111</v>
      </c>
      <c r="H13" s="42"/>
      <c r="I13" s="43"/>
      <c r="J13" s="41"/>
      <c r="K13" s="42">
        <v>0.0</v>
      </c>
      <c r="L13" s="44">
        <v>0.0</v>
      </c>
      <c r="M13" s="20"/>
      <c r="N13" s="20"/>
      <c r="O13" s="20"/>
      <c r="P13" s="20"/>
      <c r="Q13" s="20"/>
      <c r="R13" s="20"/>
      <c r="S13" s="20"/>
      <c r="T13" s="20"/>
      <c r="U13" s="20"/>
      <c r="V13" s="20"/>
      <c r="W13" s="20"/>
      <c r="X13" s="20"/>
      <c r="Y13" s="20"/>
      <c r="Z13" s="20"/>
    </row>
    <row r="14" ht="12.75" customHeight="1">
      <c r="A14" s="52" t="s">
        <v>112</v>
      </c>
      <c r="B14" s="36"/>
      <c r="C14" s="37"/>
      <c r="D14" s="38"/>
      <c r="E14" s="36"/>
      <c r="F14" s="45"/>
      <c r="G14" s="53" t="s">
        <v>112</v>
      </c>
      <c r="H14" s="42"/>
      <c r="I14" s="43"/>
      <c r="J14" s="41"/>
      <c r="K14" s="42">
        <v>0.0</v>
      </c>
      <c r="L14" s="44">
        <v>0.0</v>
      </c>
      <c r="M14" s="20"/>
      <c r="N14" s="20"/>
      <c r="O14" s="20"/>
      <c r="P14" s="20"/>
      <c r="Q14" s="20"/>
      <c r="R14" s="20"/>
      <c r="S14" s="20"/>
      <c r="T14" s="20"/>
      <c r="U14" s="20"/>
      <c r="V14" s="20"/>
      <c r="W14" s="20"/>
      <c r="X14" s="20"/>
      <c r="Y14" s="20"/>
      <c r="Z14" s="20"/>
    </row>
    <row r="15" ht="12.75" customHeight="1">
      <c r="A15" s="52" t="s">
        <v>113</v>
      </c>
      <c r="B15" s="36"/>
      <c r="C15" s="37"/>
      <c r="D15" s="38"/>
      <c r="E15" s="36">
        <v>0.0</v>
      </c>
      <c r="F15" s="45">
        <v>0.0</v>
      </c>
      <c r="G15" s="53" t="s">
        <v>113</v>
      </c>
      <c r="H15" s="42"/>
      <c r="I15" s="43"/>
      <c r="J15" s="41"/>
      <c r="K15" s="42">
        <v>0.0</v>
      </c>
      <c r="L15" s="44">
        <v>0.0</v>
      </c>
      <c r="M15" s="20"/>
      <c r="N15" s="20"/>
      <c r="O15" s="20"/>
      <c r="P15" s="20"/>
      <c r="Q15" s="20"/>
      <c r="R15" s="20"/>
      <c r="S15" s="20"/>
      <c r="T15" s="20"/>
      <c r="U15" s="20"/>
      <c r="V15" s="20"/>
      <c r="W15" s="20"/>
      <c r="X15" s="20"/>
      <c r="Y15" s="20"/>
      <c r="Z15" s="20"/>
    </row>
    <row r="16" ht="26.25" customHeight="1">
      <c r="A16" s="54" t="s">
        <v>114</v>
      </c>
      <c r="B16" s="55"/>
      <c r="C16" s="54"/>
      <c r="D16" s="38"/>
      <c r="E16" s="46"/>
      <c r="F16" s="47"/>
      <c r="G16" s="41" t="s">
        <v>114</v>
      </c>
      <c r="H16" s="48"/>
      <c r="I16" s="56"/>
      <c r="J16" s="41"/>
      <c r="K16" s="50"/>
      <c r="L16" s="51"/>
      <c r="M16" s="20"/>
      <c r="N16" s="20"/>
      <c r="O16" s="20"/>
      <c r="P16" s="20"/>
      <c r="Q16" s="20"/>
      <c r="R16" s="20"/>
      <c r="S16" s="20"/>
      <c r="T16" s="20"/>
      <c r="U16" s="20"/>
      <c r="V16" s="20"/>
      <c r="W16" s="20"/>
      <c r="X16" s="20"/>
      <c r="Y16" s="20"/>
      <c r="Z16" s="20"/>
    </row>
    <row r="17" ht="12.75" customHeight="1">
      <c r="A17" s="38" t="s">
        <v>115</v>
      </c>
      <c r="B17" s="36">
        <v>0.0</v>
      </c>
      <c r="C17" s="37"/>
      <c r="D17" s="38"/>
      <c r="E17" s="36">
        <v>0.0</v>
      </c>
      <c r="F17" s="45">
        <v>0.0</v>
      </c>
      <c r="G17" s="41" t="s">
        <v>115</v>
      </c>
      <c r="H17" s="42"/>
      <c r="I17" s="43"/>
      <c r="J17" s="41"/>
      <c r="K17" s="42">
        <v>0.0</v>
      </c>
      <c r="L17" s="44">
        <v>0.0</v>
      </c>
      <c r="M17" s="20"/>
      <c r="N17" s="20"/>
      <c r="O17" s="20"/>
      <c r="P17" s="20"/>
      <c r="Q17" s="20"/>
      <c r="R17" s="20"/>
      <c r="S17" s="20"/>
      <c r="T17" s="20"/>
      <c r="U17" s="20"/>
      <c r="V17" s="20"/>
      <c r="W17" s="20"/>
      <c r="X17" s="20"/>
      <c r="Y17" s="20"/>
      <c r="Z17" s="20"/>
    </row>
    <row r="18" ht="12.75" customHeight="1">
      <c r="A18" s="38" t="s">
        <v>115</v>
      </c>
      <c r="B18" s="36"/>
      <c r="C18" s="37"/>
      <c r="D18" s="38"/>
      <c r="E18" s="36">
        <v>0.0</v>
      </c>
      <c r="F18" s="45">
        <v>0.0</v>
      </c>
      <c r="G18" s="41" t="s">
        <v>115</v>
      </c>
      <c r="H18" s="42"/>
      <c r="I18" s="43"/>
      <c r="J18" s="41"/>
      <c r="K18" s="42">
        <v>0.0</v>
      </c>
      <c r="L18" s="44">
        <v>0.0</v>
      </c>
      <c r="M18" s="20"/>
      <c r="N18" s="20"/>
      <c r="O18" s="20"/>
      <c r="P18" s="20"/>
      <c r="Q18" s="20"/>
      <c r="R18" s="20"/>
      <c r="S18" s="20"/>
      <c r="T18" s="20"/>
      <c r="U18" s="20"/>
      <c r="V18" s="20"/>
      <c r="W18" s="20"/>
      <c r="X18" s="20"/>
      <c r="Y18" s="20"/>
      <c r="Z18" s="20"/>
    </row>
    <row r="19" ht="12.75" customHeight="1">
      <c r="A19" s="57" t="s">
        <v>116</v>
      </c>
      <c r="B19" s="58"/>
      <c r="C19" s="59"/>
      <c r="D19" s="57"/>
      <c r="E19" s="46"/>
      <c r="F19" s="47"/>
      <c r="G19" s="60" t="s">
        <v>116</v>
      </c>
      <c r="H19" s="50"/>
      <c r="I19" s="49"/>
      <c r="J19" s="60"/>
      <c r="K19" s="50"/>
      <c r="L19" s="51"/>
      <c r="M19" s="20"/>
      <c r="N19" s="20"/>
      <c r="O19" s="20"/>
      <c r="P19" s="20"/>
      <c r="Q19" s="20"/>
      <c r="R19" s="20"/>
      <c r="S19" s="20"/>
      <c r="T19" s="20"/>
      <c r="U19" s="20"/>
      <c r="V19" s="20"/>
      <c r="W19" s="20"/>
      <c r="X19" s="20"/>
      <c r="Y19" s="20"/>
      <c r="Z19" s="20"/>
    </row>
    <row r="20" ht="12.75" customHeight="1">
      <c r="A20" s="38" t="s">
        <v>117</v>
      </c>
      <c r="B20" s="55">
        <f>SUM(B5:B18)</f>
        <v>825</v>
      </c>
      <c r="C20" s="55"/>
      <c r="D20" s="38"/>
      <c r="E20" s="55">
        <f t="shared" ref="E20:F20" si="1">SUM(E5,E6,E7,E8,E10,E11,E15,E17,E18)</f>
        <v>765</v>
      </c>
      <c r="F20" s="61">
        <f t="shared" si="1"/>
        <v>765</v>
      </c>
      <c r="G20" s="41" t="s">
        <v>117</v>
      </c>
      <c r="H20" s="48">
        <f>SUM(H5:H18)</f>
        <v>0</v>
      </c>
      <c r="I20" s="56"/>
      <c r="J20" s="41"/>
      <c r="K20" s="48">
        <f t="shared" ref="K20:L20" si="2">SUM(K5:K19)</f>
        <v>0</v>
      </c>
      <c r="L20" s="62">
        <f t="shared" si="2"/>
        <v>0</v>
      </c>
      <c r="M20" s="20"/>
      <c r="N20" s="20"/>
      <c r="O20" s="20"/>
      <c r="P20" s="20"/>
      <c r="Q20" s="20"/>
      <c r="R20" s="20"/>
      <c r="S20" s="20"/>
      <c r="T20" s="20"/>
      <c r="U20" s="20"/>
      <c r="V20" s="20"/>
      <c r="W20" s="20"/>
      <c r="X20" s="20"/>
      <c r="Y20" s="20"/>
      <c r="Z20" s="20"/>
    </row>
    <row r="21" ht="12.75" customHeight="1">
      <c r="A21" s="63" t="s">
        <v>118</v>
      </c>
      <c r="B21" s="27"/>
      <c r="C21" s="64"/>
      <c r="D21" s="27"/>
      <c r="E21" s="65"/>
      <c r="F21" s="66"/>
      <c r="G21" s="27" t="s">
        <v>119</v>
      </c>
      <c r="H21" s="27"/>
      <c r="I21" s="64"/>
      <c r="J21" s="27" t="s">
        <v>94</v>
      </c>
      <c r="K21" s="27" t="s">
        <v>120</v>
      </c>
      <c r="L21" s="67" t="s">
        <v>121</v>
      </c>
      <c r="M21" s="20"/>
      <c r="N21" s="20"/>
      <c r="O21" s="20"/>
      <c r="P21" s="20"/>
      <c r="Q21" s="20"/>
      <c r="R21" s="20"/>
      <c r="S21" s="20"/>
      <c r="T21" s="20"/>
      <c r="U21" s="20"/>
      <c r="V21" s="20"/>
      <c r="W21" s="20"/>
      <c r="X21" s="20"/>
      <c r="Y21" s="20"/>
      <c r="Z21" s="20"/>
    </row>
    <row r="22" ht="12.75" customHeight="1">
      <c r="A22" s="30"/>
      <c r="B22" s="30"/>
      <c r="C22" s="68"/>
      <c r="D22" s="30"/>
      <c r="E22" s="69"/>
      <c r="F22" s="70"/>
      <c r="G22" s="29" t="s">
        <v>122</v>
      </c>
      <c r="H22" s="29"/>
      <c r="I22" s="71"/>
      <c r="J22" s="29"/>
      <c r="K22" s="29" t="s">
        <v>93</v>
      </c>
      <c r="L22" s="34" t="s">
        <v>92</v>
      </c>
      <c r="M22" s="20"/>
      <c r="N22" s="20"/>
      <c r="O22" s="20"/>
      <c r="P22" s="20"/>
      <c r="Q22" s="20"/>
      <c r="R22" s="20"/>
      <c r="S22" s="20"/>
      <c r="T22" s="20"/>
      <c r="U22" s="20"/>
      <c r="V22" s="20"/>
      <c r="W22" s="20"/>
      <c r="X22" s="20"/>
      <c r="Y22" s="20"/>
      <c r="Z22" s="20"/>
    </row>
    <row r="23" ht="12.75" customHeight="1">
      <c r="A23" s="72"/>
      <c r="B23" s="30" t="s">
        <v>97</v>
      </c>
      <c r="C23" s="68" t="s">
        <v>98</v>
      </c>
      <c r="D23" s="30"/>
      <c r="E23" s="29" t="s">
        <v>99</v>
      </c>
      <c r="F23" s="34" t="s">
        <v>100</v>
      </c>
      <c r="G23" s="73" t="s">
        <v>123</v>
      </c>
      <c r="H23" s="29" t="s">
        <v>97</v>
      </c>
      <c r="I23" s="71" t="s">
        <v>98</v>
      </c>
      <c r="J23" s="29"/>
      <c r="K23" s="29" t="s">
        <v>99</v>
      </c>
      <c r="L23" s="34" t="s">
        <v>100</v>
      </c>
      <c r="M23" s="20"/>
      <c r="N23" s="20"/>
      <c r="O23" s="20"/>
      <c r="P23" s="20"/>
      <c r="Q23" s="20"/>
      <c r="R23" s="20"/>
      <c r="S23" s="20"/>
      <c r="T23" s="20"/>
      <c r="U23" s="20"/>
      <c r="V23" s="20"/>
      <c r="W23" s="20"/>
      <c r="X23" s="20"/>
      <c r="Y23" s="20"/>
      <c r="Z23" s="20"/>
    </row>
    <row r="24" ht="12.75" customHeight="1">
      <c r="A24" s="74" t="s">
        <v>124</v>
      </c>
      <c r="B24" s="75">
        <v>470.0</v>
      </c>
      <c r="C24" s="76" t="s">
        <v>758</v>
      </c>
      <c r="D24" s="74"/>
      <c r="E24" s="75">
        <v>470.0</v>
      </c>
      <c r="F24" s="77">
        <v>470.0</v>
      </c>
      <c r="G24" s="78" t="s">
        <v>126</v>
      </c>
      <c r="H24" s="79">
        <v>0.0</v>
      </c>
      <c r="I24" s="80"/>
      <c r="J24" s="81"/>
      <c r="K24" s="79">
        <v>0.0</v>
      </c>
      <c r="L24" s="82">
        <v>0.0</v>
      </c>
      <c r="M24" s="20"/>
      <c r="N24" s="20"/>
      <c r="O24" s="20"/>
      <c r="P24" s="20"/>
      <c r="Q24" s="20"/>
      <c r="R24" s="20"/>
      <c r="S24" s="20"/>
      <c r="T24" s="20"/>
      <c r="U24" s="20"/>
      <c r="V24" s="20"/>
      <c r="W24" s="20"/>
      <c r="X24" s="20"/>
      <c r="Y24" s="20"/>
      <c r="Z24" s="20"/>
    </row>
    <row r="25" ht="12.75" customHeight="1">
      <c r="A25" s="74" t="s">
        <v>127</v>
      </c>
      <c r="B25" s="83"/>
      <c r="C25" s="76"/>
      <c r="D25" s="74"/>
      <c r="E25" s="83">
        <v>0.0</v>
      </c>
      <c r="F25" s="84">
        <v>0.0</v>
      </c>
      <c r="G25" s="78" t="s">
        <v>128</v>
      </c>
      <c r="H25" s="79">
        <v>0.0</v>
      </c>
      <c r="I25" s="80"/>
      <c r="J25" s="81"/>
      <c r="K25" s="79">
        <v>0.0</v>
      </c>
      <c r="L25" s="82">
        <v>0.0</v>
      </c>
      <c r="M25" s="20"/>
      <c r="N25" s="20"/>
      <c r="O25" s="20"/>
      <c r="P25" s="20"/>
      <c r="Q25" s="20"/>
      <c r="R25" s="20"/>
      <c r="S25" s="20"/>
      <c r="T25" s="20"/>
      <c r="U25" s="20"/>
      <c r="V25" s="20"/>
      <c r="W25" s="20"/>
      <c r="X25" s="20"/>
      <c r="Y25" s="20"/>
      <c r="Z25" s="20"/>
    </row>
    <row r="26" ht="12.75" customHeight="1">
      <c r="A26" s="74" t="s">
        <v>129</v>
      </c>
      <c r="B26" s="75">
        <v>50.0</v>
      </c>
      <c r="C26" s="76" t="s">
        <v>759</v>
      </c>
      <c r="D26" s="74"/>
      <c r="E26" s="75">
        <v>50.0</v>
      </c>
      <c r="F26" s="77">
        <v>50.0</v>
      </c>
      <c r="G26" s="78" t="s">
        <v>130</v>
      </c>
      <c r="H26" s="79">
        <v>0.0</v>
      </c>
      <c r="I26" s="80"/>
      <c r="J26" s="81"/>
      <c r="K26" s="79">
        <v>0.0</v>
      </c>
      <c r="L26" s="82">
        <v>0.0</v>
      </c>
      <c r="M26" s="20"/>
      <c r="N26" s="20"/>
      <c r="O26" s="20"/>
      <c r="P26" s="20"/>
      <c r="Q26" s="20"/>
      <c r="R26" s="20"/>
      <c r="S26" s="20"/>
      <c r="T26" s="20"/>
      <c r="U26" s="20"/>
      <c r="V26" s="20"/>
      <c r="W26" s="20"/>
      <c r="X26" s="20"/>
      <c r="Y26" s="20"/>
      <c r="Z26" s="20"/>
    </row>
    <row r="27" ht="12.75" customHeight="1">
      <c r="A27" s="74" t="s">
        <v>131</v>
      </c>
      <c r="B27" s="85">
        <v>100.0</v>
      </c>
      <c r="C27" s="76" t="s">
        <v>760</v>
      </c>
      <c r="D27" s="74"/>
      <c r="E27" s="85">
        <v>100.0</v>
      </c>
      <c r="F27" s="77">
        <v>100.0</v>
      </c>
      <c r="G27" s="81" t="s">
        <v>133</v>
      </c>
      <c r="H27" s="79">
        <v>0.0</v>
      </c>
      <c r="I27" s="80"/>
      <c r="J27" s="81"/>
      <c r="K27" s="79">
        <v>0.0</v>
      </c>
      <c r="L27" s="82">
        <v>0.0</v>
      </c>
      <c r="M27" s="20"/>
      <c r="N27" s="20"/>
      <c r="O27" s="20"/>
      <c r="P27" s="20"/>
      <c r="Q27" s="20"/>
      <c r="R27" s="20"/>
      <c r="S27" s="20"/>
      <c r="T27" s="20"/>
      <c r="U27" s="20"/>
      <c r="V27" s="20"/>
      <c r="W27" s="20"/>
      <c r="X27" s="20"/>
      <c r="Y27" s="20"/>
      <c r="Z27" s="20"/>
    </row>
    <row r="28" ht="12.75" customHeight="1">
      <c r="A28" s="74" t="s">
        <v>134</v>
      </c>
      <c r="B28" s="85">
        <v>300.0</v>
      </c>
      <c r="C28" s="76" t="s">
        <v>761</v>
      </c>
      <c r="D28" s="74"/>
      <c r="E28" s="85">
        <v>300.0</v>
      </c>
      <c r="F28" s="77">
        <v>300.0</v>
      </c>
      <c r="G28" s="78" t="s">
        <v>135</v>
      </c>
      <c r="H28" s="87"/>
      <c r="I28" s="88"/>
      <c r="J28" s="81"/>
      <c r="K28" s="89"/>
      <c r="L28" s="90"/>
      <c r="M28" s="20"/>
      <c r="N28" s="20"/>
      <c r="O28" s="20"/>
      <c r="P28" s="20"/>
      <c r="Q28" s="20"/>
      <c r="R28" s="20"/>
      <c r="S28" s="20"/>
      <c r="T28" s="20"/>
      <c r="U28" s="20"/>
      <c r="V28" s="20"/>
      <c r="W28" s="20"/>
      <c r="X28" s="20"/>
      <c r="Y28" s="20"/>
      <c r="Z28" s="20"/>
    </row>
    <row r="29" ht="12.75" customHeight="1">
      <c r="A29" s="74"/>
      <c r="B29" s="74"/>
      <c r="C29" s="91"/>
      <c r="D29" s="74"/>
      <c r="E29" s="74"/>
      <c r="F29" s="92"/>
      <c r="G29" s="93" t="s">
        <v>136</v>
      </c>
      <c r="H29" s="89"/>
      <c r="I29" s="94" t="s">
        <v>106</v>
      </c>
      <c r="J29" s="81"/>
      <c r="K29" s="89"/>
      <c r="L29" s="90"/>
      <c r="M29" s="20"/>
      <c r="N29" s="20"/>
      <c r="O29" s="20"/>
      <c r="P29" s="20"/>
      <c r="Q29" s="20"/>
      <c r="R29" s="20"/>
      <c r="S29" s="20"/>
      <c r="T29" s="20"/>
      <c r="U29" s="20"/>
      <c r="V29" s="20"/>
      <c r="W29" s="20"/>
      <c r="X29" s="20"/>
      <c r="Y29" s="20"/>
      <c r="Z29" s="20"/>
    </row>
    <row r="30" ht="12.75" customHeight="1">
      <c r="A30" s="74" t="s">
        <v>137</v>
      </c>
      <c r="B30" s="75">
        <v>65.0</v>
      </c>
      <c r="C30" s="76" t="s">
        <v>762</v>
      </c>
      <c r="D30" s="74"/>
      <c r="E30" s="75">
        <v>65.0</v>
      </c>
      <c r="F30" s="77">
        <v>65.0</v>
      </c>
      <c r="G30" s="95" t="s">
        <v>138</v>
      </c>
      <c r="H30" s="79">
        <v>0.0</v>
      </c>
      <c r="I30" s="80"/>
      <c r="J30" s="81"/>
      <c r="K30" s="79">
        <v>0.0</v>
      </c>
      <c r="L30" s="82">
        <v>0.0</v>
      </c>
      <c r="M30" s="20"/>
      <c r="N30" s="20"/>
      <c r="O30" s="20"/>
      <c r="P30" s="20"/>
      <c r="Q30" s="20"/>
      <c r="R30" s="20"/>
      <c r="S30" s="20"/>
      <c r="T30" s="20"/>
      <c r="U30" s="20"/>
      <c r="V30" s="20"/>
      <c r="W30" s="20"/>
      <c r="X30" s="20"/>
      <c r="Y30" s="20"/>
      <c r="Z30" s="20"/>
    </row>
    <row r="31" ht="27.0" customHeight="1">
      <c r="A31" s="74" t="s">
        <v>139</v>
      </c>
      <c r="B31" s="75">
        <v>100.0</v>
      </c>
      <c r="C31" s="76" t="s">
        <v>763</v>
      </c>
      <c r="D31" s="74"/>
      <c r="E31" s="75">
        <v>100.0</v>
      </c>
      <c r="F31" s="77">
        <v>100.0</v>
      </c>
      <c r="G31" s="88" t="s">
        <v>140</v>
      </c>
      <c r="H31" s="87"/>
      <c r="I31" s="88"/>
      <c r="J31" s="81"/>
      <c r="K31" s="89"/>
      <c r="L31" s="90"/>
      <c r="M31" s="20"/>
      <c r="N31" s="20"/>
      <c r="O31" s="20"/>
      <c r="P31" s="20"/>
      <c r="Q31" s="20"/>
      <c r="R31" s="20"/>
      <c r="S31" s="20"/>
      <c r="T31" s="20"/>
      <c r="U31" s="20"/>
      <c r="V31" s="20"/>
      <c r="W31" s="20"/>
      <c r="X31" s="20"/>
      <c r="Y31" s="20"/>
      <c r="Z31" s="20"/>
    </row>
    <row r="32" ht="12.75" customHeight="1">
      <c r="A32" s="74" t="s">
        <v>141</v>
      </c>
      <c r="B32" s="83">
        <v>0.0</v>
      </c>
      <c r="C32" s="76"/>
      <c r="D32" s="74"/>
      <c r="E32" s="83">
        <v>0.0</v>
      </c>
      <c r="F32" s="84">
        <v>0.0</v>
      </c>
      <c r="G32" s="81" t="s">
        <v>115</v>
      </c>
      <c r="H32" s="79">
        <v>0.0</v>
      </c>
      <c r="I32" s="80"/>
      <c r="J32" s="81"/>
      <c r="K32" s="79">
        <v>0.0</v>
      </c>
      <c r="L32" s="82">
        <v>0.0</v>
      </c>
      <c r="M32" s="20"/>
      <c r="N32" s="20"/>
      <c r="O32" s="20"/>
      <c r="P32" s="20"/>
      <c r="Q32" s="20"/>
      <c r="R32" s="20"/>
      <c r="S32" s="20"/>
      <c r="T32" s="20"/>
      <c r="U32" s="20"/>
      <c r="V32" s="20"/>
      <c r="W32" s="20"/>
      <c r="X32" s="20"/>
      <c r="Y32" s="20"/>
      <c r="Z32" s="20"/>
    </row>
    <row r="33" ht="12.75" customHeight="1">
      <c r="A33" s="74" t="s">
        <v>142</v>
      </c>
      <c r="B33" s="83">
        <v>0.0</v>
      </c>
      <c r="C33" s="76"/>
      <c r="D33" s="74"/>
      <c r="E33" s="83">
        <v>0.0</v>
      </c>
      <c r="F33" s="84">
        <v>0.0</v>
      </c>
      <c r="G33" s="96" t="s">
        <v>143</v>
      </c>
      <c r="H33" s="89"/>
      <c r="I33" s="94"/>
      <c r="J33" s="96"/>
      <c r="K33" s="89"/>
      <c r="L33" s="90"/>
      <c r="M33" s="20"/>
      <c r="N33" s="20"/>
      <c r="O33" s="20"/>
      <c r="P33" s="20"/>
      <c r="Q33" s="20"/>
      <c r="R33" s="20"/>
      <c r="S33" s="20"/>
      <c r="T33" s="20"/>
      <c r="U33" s="20"/>
      <c r="V33" s="20"/>
      <c r="W33" s="20"/>
      <c r="X33" s="20"/>
      <c r="Y33" s="20"/>
      <c r="Z33" s="20"/>
    </row>
    <row r="34" ht="12.75" customHeight="1">
      <c r="A34" s="97" t="s">
        <v>144</v>
      </c>
      <c r="B34" s="98"/>
      <c r="C34" s="99"/>
      <c r="D34" s="97"/>
      <c r="E34" s="98"/>
      <c r="F34" s="100"/>
      <c r="G34" s="81" t="s">
        <v>117</v>
      </c>
      <c r="H34" s="87">
        <f>SUM(H24:H32)</f>
        <v>0</v>
      </c>
      <c r="I34" s="88"/>
      <c r="J34" s="81"/>
      <c r="K34" s="87">
        <f t="shared" ref="K34:L34" si="3">SUM(K24,K25,K26,K27,K30,K32)</f>
        <v>0</v>
      </c>
      <c r="L34" s="101">
        <f t="shared" si="3"/>
        <v>0</v>
      </c>
      <c r="M34" s="20"/>
      <c r="N34" s="20"/>
      <c r="O34" s="20"/>
      <c r="P34" s="20"/>
      <c r="Q34" s="20"/>
      <c r="R34" s="20"/>
      <c r="S34" s="20"/>
      <c r="T34" s="20"/>
      <c r="U34" s="20"/>
      <c r="V34" s="20"/>
      <c r="W34" s="20"/>
      <c r="X34" s="20"/>
      <c r="Y34" s="20"/>
      <c r="Z34" s="20"/>
    </row>
    <row r="35" ht="12.75" customHeight="1">
      <c r="A35" s="74" t="s">
        <v>115</v>
      </c>
      <c r="B35" s="83"/>
      <c r="C35" s="76"/>
      <c r="D35" s="74"/>
      <c r="E35" s="83">
        <v>0.0</v>
      </c>
      <c r="F35" s="84">
        <v>0.0</v>
      </c>
      <c r="G35" s="27" t="s">
        <v>145</v>
      </c>
      <c r="H35" s="27"/>
      <c r="I35" s="64"/>
      <c r="J35" s="27"/>
      <c r="K35" s="65"/>
      <c r="L35" s="66"/>
      <c r="M35" s="20"/>
      <c r="N35" s="20"/>
      <c r="O35" s="20"/>
      <c r="P35" s="20"/>
      <c r="Q35" s="20"/>
      <c r="R35" s="20"/>
      <c r="S35" s="20"/>
      <c r="T35" s="20"/>
      <c r="U35" s="20"/>
      <c r="V35" s="20"/>
      <c r="W35" s="20"/>
      <c r="X35" s="20"/>
      <c r="Y35" s="20"/>
      <c r="Z35" s="20"/>
    </row>
    <row r="36" ht="12.75" customHeight="1">
      <c r="A36" s="97" t="s">
        <v>146</v>
      </c>
      <c r="B36" s="97"/>
      <c r="C36" s="102"/>
      <c r="D36" s="97"/>
      <c r="E36" s="98"/>
      <c r="F36" s="100"/>
      <c r="G36" s="30" t="s">
        <v>147</v>
      </c>
      <c r="H36" s="30"/>
      <c r="I36" s="68"/>
      <c r="J36" s="30" t="s">
        <v>94</v>
      </c>
      <c r="K36" s="29"/>
      <c r="L36" s="70"/>
      <c r="M36" s="20"/>
      <c r="N36" s="20"/>
      <c r="O36" s="20"/>
      <c r="P36" s="20"/>
      <c r="Q36" s="20"/>
      <c r="R36" s="20"/>
      <c r="S36" s="20"/>
      <c r="T36" s="20"/>
      <c r="U36" s="20"/>
      <c r="V36" s="20"/>
      <c r="W36" s="20"/>
      <c r="X36" s="20"/>
      <c r="Y36" s="20"/>
      <c r="Z36" s="20"/>
    </row>
    <row r="37" ht="12.75" customHeight="1">
      <c r="A37" s="74" t="s">
        <v>117</v>
      </c>
      <c r="B37" s="103">
        <f>SUM(B24:B35)</f>
        <v>1085</v>
      </c>
      <c r="C37" s="104"/>
      <c r="D37" s="74"/>
      <c r="E37" s="103">
        <f t="shared" ref="E37:F37" si="4">SUM(E24:E36)</f>
        <v>1085</v>
      </c>
      <c r="F37" s="105">
        <f t="shared" si="4"/>
        <v>1085</v>
      </c>
      <c r="G37" s="30" t="s">
        <v>122</v>
      </c>
      <c r="H37" s="30"/>
      <c r="I37" s="68"/>
      <c r="J37" s="30"/>
      <c r="K37" s="29" t="s">
        <v>93</v>
      </c>
      <c r="L37" s="34" t="s">
        <v>92</v>
      </c>
      <c r="M37" s="20"/>
      <c r="N37" s="20"/>
      <c r="O37" s="20"/>
      <c r="P37" s="20"/>
      <c r="Q37" s="20"/>
      <c r="R37" s="20"/>
      <c r="S37" s="20"/>
      <c r="T37" s="20"/>
      <c r="U37" s="20"/>
      <c r="V37" s="20"/>
      <c r="W37" s="20"/>
      <c r="X37" s="20"/>
      <c r="Y37" s="20"/>
      <c r="Z37" s="20"/>
    </row>
    <row r="38" ht="12.75" customHeight="1">
      <c r="A38" s="63" t="s">
        <v>148</v>
      </c>
      <c r="B38" s="27"/>
      <c r="C38" s="64"/>
      <c r="D38" s="27"/>
      <c r="E38" s="27"/>
      <c r="F38" s="67"/>
      <c r="G38" s="72" t="s">
        <v>149</v>
      </c>
      <c r="H38" s="30" t="s">
        <v>97</v>
      </c>
      <c r="I38" s="68" t="s">
        <v>150</v>
      </c>
      <c r="J38" s="30"/>
      <c r="K38" s="29" t="s">
        <v>99</v>
      </c>
      <c r="L38" s="34" t="s">
        <v>100</v>
      </c>
      <c r="M38" s="20"/>
      <c r="N38" s="20"/>
      <c r="O38" s="20"/>
      <c r="P38" s="20"/>
      <c r="Q38" s="20"/>
      <c r="R38" s="20"/>
      <c r="S38" s="20"/>
      <c r="T38" s="20"/>
      <c r="U38" s="20"/>
      <c r="V38" s="20"/>
      <c r="W38" s="20"/>
      <c r="X38" s="20"/>
      <c r="Y38" s="20"/>
      <c r="Z38" s="20"/>
    </row>
    <row r="39" ht="12.75" customHeight="1">
      <c r="A39" s="30" t="s">
        <v>151</v>
      </c>
      <c r="B39" s="30"/>
      <c r="C39" s="68"/>
      <c r="D39" s="30"/>
      <c r="E39" s="30" t="s">
        <v>152</v>
      </c>
      <c r="F39" s="106" t="s">
        <v>153</v>
      </c>
      <c r="G39" s="107" t="s">
        <v>154</v>
      </c>
      <c r="H39" s="108">
        <v>0.0</v>
      </c>
      <c r="I39" s="109"/>
      <c r="J39" s="110"/>
      <c r="K39" s="108">
        <v>0.0</v>
      </c>
      <c r="L39" s="111">
        <v>0.0</v>
      </c>
      <c r="M39" s="20"/>
      <c r="N39" s="20"/>
      <c r="O39" s="20"/>
      <c r="P39" s="20"/>
      <c r="Q39" s="20"/>
      <c r="R39" s="20"/>
      <c r="S39" s="20"/>
      <c r="T39" s="20"/>
      <c r="U39" s="20"/>
      <c r="V39" s="20"/>
      <c r="W39" s="20"/>
      <c r="X39" s="20"/>
      <c r="Y39" s="20"/>
      <c r="Z39" s="20"/>
    </row>
    <row r="40" ht="12.75" customHeight="1">
      <c r="A40" s="30" t="s">
        <v>155</v>
      </c>
      <c r="B40" s="30"/>
      <c r="C40" s="68"/>
      <c r="D40" s="30"/>
      <c r="E40" s="30"/>
      <c r="F40" s="106"/>
      <c r="G40" s="112" t="s">
        <v>156</v>
      </c>
      <c r="H40" s="108">
        <v>0.0</v>
      </c>
      <c r="I40" s="109"/>
      <c r="J40" s="110"/>
      <c r="K40" s="108">
        <v>0.0</v>
      </c>
      <c r="L40" s="111">
        <v>0.0</v>
      </c>
      <c r="M40" s="20"/>
      <c r="N40" s="20"/>
      <c r="O40" s="20"/>
      <c r="P40" s="20"/>
      <c r="Q40" s="20"/>
      <c r="R40" s="20"/>
      <c r="S40" s="20"/>
      <c r="T40" s="20"/>
      <c r="U40" s="20"/>
      <c r="V40" s="20"/>
      <c r="W40" s="20"/>
      <c r="X40" s="20"/>
      <c r="Y40" s="20"/>
      <c r="Z40" s="20"/>
    </row>
    <row r="41" ht="12.75" customHeight="1">
      <c r="A41" s="113" t="s">
        <v>157</v>
      </c>
      <c r="B41" s="30" t="s">
        <v>97</v>
      </c>
      <c r="C41" s="68" t="s">
        <v>150</v>
      </c>
      <c r="D41" s="72"/>
      <c r="E41" s="29" t="s">
        <v>99</v>
      </c>
      <c r="F41" s="34" t="s">
        <v>100</v>
      </c>
      <c r="G41" s="112" t="s">
        <v>158</v>
      </c>
      <c r="H41" s="108">
        <v>0.0</v>
      </c>
      <c r="I41" s="109"/>
      <c r="J41" s="110"/>
      <c r="K41" s="108">
        <v>0.0</v>
      </c>
      <c r="L41" s="111">
        <v>0.0</v>
      </c>
      <c r="M41" s="20"/>
      <c r="N41" s="20"/>
      <c r="O41" s="20"/>
      <c r="P41" s="20"/>
      <c r="Q41" s="20"/>
      <c r="R41" s="20"/>
      <c r="S41" s="20"/>
      <c r="T41" s="20"/>
      <c r="U41" s="20"/>
      <c r="V41" s="20"/>
      <c r="W41" s="20"/>
      <c r="X41" s="20"/>
      <c r="Y41" s="20"/>
      <c r="Z41" s="20"/>
    </row>
    <row r="42" ht="13.5" customHeight="1">
      <c r="A42" s="114" t="s">
        <v>159</v>
      </c>
      <c r="B42" s="115">
        <v>0.0</v>
      </c>
      <c r="C42" s="116"/>
      <c r="D42" s="117"/>
      <c r="E42" s="118"/>
      <c r="F42" s="118"/>
      <c r="G42" s="119" t="s">
        <v>160</v>
      </c>
      <c r="H42" s="108">
        <v>0.0</v>
      </c>
      <c r="I42" s="109"/>
      <c r="J42" s="110"/>
      <c r="K42" s="108">
        <v>0.0</v>
      </c>
      <c r="L42" s="111">
        <v>0.0</v>
      </c>
      <c r="M42" s="20"/>
      <c r="N42" s="20"/>
      <c r="O42" s="20"/>
      <c r="P42" s="20"/>
      <c r="Q42" s="20"/>
      <c r="R42" s="20"/>
      <c r="S42" s="20"/>
      <c r="T42" s="20"/>
      <c r="U42" s="20"/>
      <c r="V42" s="20"/>
      <c r="W42" s="20"/>
      <c r="X42" s="20"/>
      <c r="Y42" s="20"/>
      <c r="Z42" s="20"/>
    </row>
    <row r="43" ht="12.75" customHeight="1">
      <c r="A43" s="114" t="s">
        <v>161</v>
      </c>
      <c r="B43" s="115">
        <v>0.0</v>
      </c>
      <c r="C43" s="116" t="s">
        <v>162</v>
      </c>
      <c r="D43" s="117"/>
      <c r="E43" s="118"/>
      <c r="F43" s="118"/>
      <c r="G43" s="119" t="s">
        <v>163</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164</v>
      </c>
      <c r="B44" s="115">
        <v>0.0</v>
      </c>
      <c r="C44" s="120" t="s">
        <v>165</v>
      </c>
      <c r="D44" s="117"/>
      <c r="E44" s="118"/>
      <c r="F44" s="118"/>
      <c r="G44" s="121" t="s">
        <v>166</v>
      </c>
      <c r="H44" s="108">
        <v>0.0</v>
      </c>
      <c r="I44" s="109"/>
      <c r="J44" s="110"/>
      <c r="K44" s="108">
        <v>0.0</v>
      </c>
      <c r="L44" s="111">
        <v>0.0</v>
      </c>
      <c r="M44" s="20"/>
      <c r="N44" s="20"/>
      <c r="O44" s="20"/>
      <c r="P44" s="20"/>
      <c r="Q44" s="20"/>
      <c r="R44" s="20"/>
      <c r="S44" s="20"/>
      <c r="T44" s="20"/>
      <c r="U44" s="20"/>
      <c r="V44" s="20"/>
      <c r="W44" s="20"/>
      <c r="X44" s="20"/>
      <c r="Y44" s="20"/>
      <c r="Z44" s="20"/>
    </row>
    <row r="45" ht="15.75" customHeight="1">
      <c r="A45" s="114" t="s">
        <v>167</v>
      </c>
      <c r="B45" s="122">
        <v>0.0</v>
      </c>
      <c r="C45" s="120"/>
      <c r="D45" s="117"/>
      <c r="E45" s="122">
        <v>0.0</v>
      </c>
      <c r="F45" s="123">
        <v>0.0</v>
      </c>
      <c r="G45" s="112" t="s">
        <v>117</v>
      </c>
      <c r="H45" s="124">
        <f>SUM(H39:H44)</f>
        <v>0</v>
      </c>
      <c r="I45" s="112"/>
      <c r="J45" s="110"/>
      <c r="K45" s="124">
        <f t="shared" ref="K45:L45" si="5">SUM(K39,K40,K41,K42,K43,K44)</f>
        <v>0</v>
      </c>
      <c r="L45" s="125">
        <f t="shared" si="5"/>
        <v>0</v>
      </c>
      <c r="M45" s="20"/>
      <c r="N45" s="20"/>
      <c r="O45" s="20"/>
      <c r="P45" s="20"/>
      <c r="Q45" s="20"/>
      <c r="R45" s="20"/>
      <c r="S45" s="20"/>
      <c r="T45" s="20"/>
      <c r="U45" s="20"/>
      <c r="V45" s="20"/>
      <c r="W45" s="20"/>
      <c r="X45" s="20"/>
      <c r="Y45" s="20"/>
      <c r="Z45" s="20"/>
    </row>
    <row r="46" ht="15.0" customHeight="1">
      <c r="A46" s="114" t="s">
        <v>168</v>
      </c>
      <c r="B46" s="122">
        <v>0.0</v>
      </c>
      <c r="C46" s="120"/>
      <c r="D46" s="117"/>
      <c r="E46" s="122">
        <v>0.0</v>
      </c>
      <c r="F46" s="123">
        <v>0.0</v>
      </c>
      <c r="G46" s="27" t="s">
        <v>169</v>
      </c>
      <c r="H46" s="27"/>
      <c r="I46" s="64"/>
      <c r="J46" s="27"/>
      <c r="K46" s="65"/>
      <c r="L46" s="66"/>
      <c r="M46" s="20"/>
      <c r="N46" s="20"/>
      <c r="O46" s="20"/>
      <c r="P46" s="20"/>
      <c r="Q46" s="20"/>
      <c r="R46" s="20"/>
      <c r="S46" s="20"/>
      <c r="T46" s="20"/>
      <c r="U46" s="20"/>
      <c r="V46" s="20"/>
      <c r="W46" s="20"/>
      <c r="X46" s="20"/>
      <c r="Y46" s="20"/>
      <c r="Z46" s="20"/>
    </row>
    <row r="47" ht="13.5" customHeight="1">
      <c r="A47" s="114" t="s">
        <v>170</v>
      </c>
      <c r="B47" s="118"/>
      <c r="C47" s="114"/>
      <c r="D47" s="117"/>
      <c r="E47" s="118"/>
      <c r="F47" s="114"/>
      <c r="G47" s="126" t="s">
        <v>171</v>
      </c>
      <c r="H47" s="30"/>
      <c r="I47" s="68"/>
      <c r="J47" s="30"/>
      <c r="K47" s="69"/>
      <c r="L47" s="70"/>
      <c r="M47" s="20"/>
      <c r="N47" s="20"/>
      <c r="O47" s="20"/>
      <c r="P47" s="20"/>
      <c r="Q47" s="20"/>
      <c r="R47" s="20"/>
      <c r="S47" s="20"/>
      <c r="T47" s="20"/>
      <c r="U47" s="20"/>
      <c r="V47" s="20"/>
      <c r="W47" s="20"/>
      <c r="X47" s="20"/>
      <c r="Y47" s="20"/>
      <c r="Z47" s="20"/>
    </row>
    <row r="48" ht="13.5" customHeight="1">
      <c r="A48" s="114" t="s">
        <v>172</v>
      </c>
      <c r="B48" s="118"/>
      <c r="C48" s="114"/>
      <c r="D48" s="117"/>
      <c r="E48" s="118"/>
      <c r="F48" s="114"/>
      <c r="G48" s="127" t="s">
        <v>173</v>
      </c>
      <c r="H48" s="72"/>
      <c r="I48" s="128"/>
      <c r="J48" s="72"/>
      <c r="K48" s="69"/>
      <c r="L48" s="70"/>
      <c r="M48" s="20"/>
      <c r="N48" s="20"/>
      <c r="O48" s="20"/>
      <c r="P48" s="20"/>
      <c r="Q48" s="20"/>
      <c r="R48" s="20"/>
      <c r="S48" s="20"/>
      <c r="T48" s="20"/>
      <c r="U48" s="20"/>
      <c r="V48" s="20"/>
      <c r="W48" s="20"/>
      <c r="X48" s="20"/>
      <c r="Y48" s="20"/>
      <c r="Z48" s="20"/>
    </row>
    <row r="49" ht="12.0" customHeight="1">
      <c r="A49" s="114" t="s">
        <v>174</v>
      </c>
      <c r="B49" s="118"/>
      <c r="C49" s="114"/>
      <c r="D49" s="117"/>
      <c r="E49" s="129"/>
      <c r="F49" s="130"/>
      <c r="G49" s="30" t="s">
        <v>122</v>
      </c>
      <c r="H49" s="30"/>
      <c r="I49" s="68" t="s">
        <v>175</v>
      </c>
      <c r="J49" s="30" t="s">
        <v>94</v>
      </c>
      <c r="K49" s="29" t="s">
        <v>93</v>
      </c>
      <c r="L49" s="34" t="s">
        <v>92</v>
      </c>
      <c r="M49" s="20"/>
      <c r="N49" s="20"/>
      <c r="O49" s="20"/>
      <c r="P49" s="20"/>
      <c r="Q49" s="20"/>
      <c r="R49" s="20"/>
      <c r="S49" s="20"/>
      <c r="T49" s="20"/>
      <c r="U49" s="20"/>
      <c r="V49" s="20"/>
      <c r="W49" s="20"/>
      <c r="X49" s="20"/>
      <c r="Y49" s="20"/>
      <c r="Z49" s="20"/>
    </row>
    <row r="50" ht="12.75" customHeight="1">
      <c r="A50" s="117" t="s">
        <v>117</v>
      </c>
      <c r="B50" s="118">
        <f>SUM(B42:B46)</f>
        <v>0</v>
      </c>
      <c r="C50" s="114"/>
      <c r="D50" s="117"/>
      <c r="E50" s="118">
        <f t="shared" ref="E50:F50" si="6">SUM(E45,E46)</f>
        <v>0</v>
      </c>
      <c r="F50" s="131">
        <f t="shared" si="6"/>
        <v>0</v>
      </c>
      <c r="G50" s="132" t="s">
        <v>176</v>
      </c>
      <c r="H50" s="30" t="s">
        <v>97</v>
      </c>
      <c r="I50" s="68" t="s">
        <v>150</v>
      </c>
      <c r="J50" s="72"/>
      <c r="K50" s="29" t="s">
        <v>99</v>
      </c>
      <c r="L50" s="34" t="s">
        <v>100</v>
      </c>
      <c r="M50" s="20"/>
      <c r="N50" s="20"/>
      <c r="O50" s="20"/>
      <c r="P50" s="20"/>
      <c r="Q50" s="20"/>
      <c r="R50" s="20"/>
      <c r="S50" s="20"/>
      <c r="T50" s="20"/>
      <c r="U50" s="20"/>
      <c r="V50" s="20"/>
      <c r="W50" s="20"/>
      <c r="X50" s="20"/>
      <c r="Y50" s="20"/>
      <c r="Z50" s="20"/>
    </row>
    <row r="51" ht="12.75" customHeight="1">
      <c r="A51" s="63" t="s">
        <v>177</v>
      </c>
      <c r="B51" s="27"/>
      <c r="C51" s="64"/>
      <c r="D51" s="27"/>
      <c r="E51" s="65"/>
      <c r="F51" s="66"/>
      <c r="G51" s="133" t="s">
        <v>178</v>
      </c>
      <c r="H51" s="134">
        <v>0.0</v>
      </c>
      <c r="I51" s="135"/>
      <c r="J51" s="136"/>
      <c r="K51" s="134">
        <v>0.0</v>
      </c>
      <c r="L51" s="137">
        <v>0.0</v>
      </c>
      <c r="M51" s="20"/>
      <c r="N51" s="20"/>
      <c r="O51" s="20"/>
      <c r="P51" s="20"/>
      <c r="Q51" s="20"/>
      <c r="R51" s="20"/>
      <c r="S51" s="20"/>
      <c r="T51" s="20"/>
      <c r="U51" s="20"/>
      <c r="V51" s="20"/>
      <c r="W51" s="20"/>
      <c r="X51" s="20"/>
      <c r="Y51" s="20"/>
      <c r="Z51" s="20"/>
    </row>
    <row r="52" ht="12.75" customHeight="1">
      <c r="A52" s="30" t="s">
        <v>171</v>
      </c>
      <c r="B52" s="30"/>
      <c r="C52" s="68"/>
      <c r="D52" s="30"/>
      <c r="E52" s="69"/>
      <c r="F52" s="70"/>
      <c r="G52" s="133" t="s">
        <v>179</v>
      </c>
      <c r="H52" s="134">
        <v>0.0</v>
      </c>
      <c r="I52" s="135"/>
      <c r="J52" s="136"/>
      <c r="K52" s="134">
        <v>0.0</v>
      </c>
      <c r="L52" s="137">
        <v>0.0</v>
      </c>
      <c r="M52" s="20"/>
      <c r="N52" s="20"/>
      <c r="O52" s="20"/>
      <c r="P52" s="20"/>
      <c r="Q52" s="20"/>
      <c r="R52" s="20"/>
      <c r="S52" s="20"/>
      <c r="T52" s="20"/>
      <c r="U52" s="20"/>
      <c r="V52" s="20"/>
      <c r="W52" s="20"/>
      <c r="X52" s="20"/>
      <c r="Y52" s="20"/>
      <c r="Z52" s="20"/>
    </row>
    <row r="53" ht="12.75" customHeight="1">
      <c r="A53" s="132" t="s">
        <v>173</v>
      </c>
      <c r="B53" s="72"/>
      <c r="C53" s="128"/>
      <c r="D53" s="72"/>
      <c r="E53" s="69"/>
      <c r="F53" s="70"/>
      <c r="G53" s="133" t="s">
        <v>180</v>
      </c>
      <c r="H53" s="134">
        <v>0.0</v>
      </c>
      <c r="I53" s="135"/>
      <c r="J53" s="136"/>
      <c r="K53" s="134">
        <v>0.0</v>
      </c>
      <c r="L53" s="137">
        <v>0.0</v>
      </c>
      <c r="M53" s="20"/>
      <c r="N53" s="20"/>
      <c r="O53" s="20"/>
      <c r="P53" s="20"/>
      <c r="Q53" s="20"/>
      <c r="R53" s="20"/>
      <c r="S53" s="20"/>
      <c r="T53" s="20"/>
      <c r="U53" s="20"/>
      <c r="V53" s="20"/>
      <c r="W53" s="20"/>
      <c r="X53" s="20"/>
      <c r="Y53" s="20"/>
      <c r="Z53" s="20"/>
    </row>
    <row r="54" ht="12.75" customHeight="1">
      <c r="A54" s="30" t="s">
        <v>155</v>
      </c>
      <c r="B54" s="72"/>
      <c r="C54" s="68" t="s">
        <v>175</v>
      </c>
      <c r="D54" s="30" t="s">
        <v>94</v>
      </c>
      <c r="E54" s="29" t="s">
        <v>93</v>
      </c>
      <c r="F54" s="34" t="s">
        <v>92</v>
      </c>
      <c r="G54" s="133" t="s">
        <v>181</v>
      </c>
      <c r="H54" s="134">
        <v>0.0</v>
      </c>
      <c r="I54" s="135"/>
      <c r="J54" s="136"/>
      <c r="K54" s="134">
        <v>0.0</v>
      </c>
      <c r="L54" s="137">
        <v>0.0</v>
      </c>
      <c r="M54" s="20"/>
      <c r="N54" s="20"/>
      <c r="O54" s="20"/>
      <c r="P54" s="20"/>
      <c r="Q54" s="20"/>
      <c r="R54" s="20"/>
      <c r="S54" s="20"/>
      <c r="T54" s="20"/>
      <c r="U54" s="20"/>
      <c r="V54" s="20"/>
      <c r="W54" s="20"/>
      <c r="X54" s="20"/>
      <c r="Y54" s="20"/>
      <c r="Z54" s="20"/>
    </row>
    <row r="55" ht="25.5" customHeight="1">
      <c r="A55" s="132" t="s">
        <v>176</v>
      </c>
      <c r="B55" s="138" t="s">
        <v>97</v>
      </c>
      <c r="C55" s="68" t="s">
        <v>150</v>
      </c>
      <c r="D55" s="72"/>
      <c r="E55" s="29" t="s">
        <v>99</v>
      </c>
      <c r="F55" s="34" t="s">
        <v>100</v>
      </c>
      <c r="G55" s="133" t="s">
        <v>182</v>
      </c>
      <c r="H55" s="134">
        <v>0.0</v>
      </c>
      <c r="I55" s="135"/>
      <c r="J55" s="136"/>
      <c r="K55" s="134">
        <v>0.0</v>
      </c>
      <c r="L55" s="137">
        <v>0.0</v>
      </c>
      <c r="M55" s="20"/>
      <c r="N55" s="20"/>
      <c r="O55" s="20"/>
      <c r="P55" s="20"/>
      <c r="Q55" s="20"/>
      <c r="R55" s="20"/>
      <c r="S55" s="20"/>
      <c r="T55" s="20"/>
      <c r="U55" s="20"/>
      <c r="V55" s="20"/>
      <c r="W55" s="20"/>
      <c r="X55" s="20"/>
      <c r="Y55" s="20"/>
      <c r="Z55" s="20"/>
    </row>
    <row r="56" ht="12.75" customHeight="1">
      <c r="A56" s="139" t="s">
        <v>178</v>
      </c>
      <c r="B56" s="140">
        <v>0.0</v>
      </c>
      <c r="C56" s="141"/>
      <c r="D56" s="142"/>
      <c r="E56" s="140">
        <v>0.0</v>
      </c>
      <c r="F56" s="143">
        <v>0.0</v>
      </c>
      <c r="G56" s="144" t="s">
        <v>115</v>
      </c>
      <c r="H56" s="134">
        <v>0.0</v>
      </c>
      <c r="I56" s="135"/>
      <c r="J56" s="136"/>
      <c r="K56" s="134">
        <v>0.0</v>
      </c>
      <c r="L56" s="137">
        <v>0.0</v>
      </c>
      <c r="M56" s="20"/>
      <c r="N56" s="20"/>
      <c r="O56" s="20"/>
      <c r="P56" s="20"/>
      <c r="Q56" s="20"/>
      <c r="R56" s="20"/>
      <c r="S56" s="20"/>
      <c r="T56" s="20"/>
      <c r="U56" s="20"/>
      <c r="V56" s="20"/>
      <c r="W56" s="20"/>
      <c r="X56" s="20"/>
      <c r="Y56" s="20"/>
      <c r="Z56" s="20"/>
    </row>
    <row r="57" ht="25.5" customHeight="1">
      <c r="A57" s="139" t="s">
        <v>179</v>
      </c>
      <c r="B57" s="140">
        <v>0.0</v>
      </c>
      <c r="C57" s="141"/>
      <c r="D57" s="142"/>
      <c r="E57" s="140">
        <v>0.0</v>
      </c>
      <c r="F57" s="143">
        <v>0.0</v>
      </c>
      <c r="G57" s="145" t="s">
        <v>146</v>
      </c>
      <c r="H57" s="146"/>
      <c r="I57" s="145"/>
      <c r="J57" s="146"/>
      <c r="K57" s="147"/>
      <c r="L57" s="148"/>
      <c r="M57" s="20"/>
      <c r="N57" s="20"/>
      <c r="O57" s="20"/>
      <c r="P57" s="20"/>
      <c r="Q57" s="20"/>
      <c r="R57" s="20"/>
      <c r="S57" s="20"/>
      <c r="T57" s="20"/>
      <c r="U57" s="20"/>
      <c r="V57" s="20"/>
      <c r="W57" s="20"/>
      <c r="X57" s="20"/>
      <c r="Y57" s="20"/>
      <c r="Z57" s="20"/>
    </row>
    <row r="58" ht="12.75" customHeight="1">
      <c r="A58" s="139" t="s">
        <v>180</v>
      </c>
      <c r="B58" s="140">
        <v>0.0</v>
      </c>
      <c r="C58" s="141"/>
      <c r="D58" s="142"/>
      <c r="E58" s="140">
        <v>0.0</v>
      </c>
      <c r="F58" s="143">
        <v>0.0</v>
      </c>
      <c r="G58" s="149" t="s">
        <v>117</v>
      </c>
      <c r="H58" s="150">
        <f>SUM(H51:H56)</f>
        <v>0</v>
      </c>
      <c r="I58" s="151"/>
      <c r="J58" s="152"/>
      <c r="K58" s="150">
        <f t="shared" ref="K58:L58" si="7">SUM(K51,K52,K53,K54,K55,K56)</f>
        <v>0</v>
      </c>
      <c r="L58" s="153">
        <f t="shared" si="7"/>
        <v>0</v>
      </c>
      <c r="M58" s="20"/>
      <c r="N58" s="20"/>
      <c r="O58" s="20"/>
      <c r="P58" s="20"/>
      <c r="Q58" s="20"/>
      <c r="R58" s="20"/>
      <c r="S58" s="20"/>
      <c r="T58" s="20"/>
      <c r="U58" s="20"/>
      <c r="V58" s="20"/>
      <c r="W58" s="20"/>
      <c r="X58" s="20"/>
      <c r="Y58" s="20"/>
      <c r="Z58" s="20"/>
    </row>
    <row r="59" ht="12.75" customHeight="1">
      <c r="A59" s="139" t="s">
        <v>183</v>
      </c>
      <c r="B59" s="140">
        <v>0.0</v>
      </c>
      <c r="C59" s="141"/>
      <c r="D59" s="142"/>
      <c r="E59" s="140">
        <v>0.0</v>
      </c>
      <c r="F59" s="143">
        <v>0.0</v>
      </c>
      <c r="G59" s="154" t="s">
        <v>184</v>
      </c>
      <c r="H59" s="20"/>
      <c r="I59" s="20"/>
      <c r="J59" s="20"/>
      <c r="K59" s="20"/>
      <c r="L59" s="20"/>
      <c r="M59" s="20"/>
      <c r="N59" s="20"/>
      <c r="O59" s="20"/>
      <c r="P59" s="20"/>
      <c r="Q59" s="20"/>
      <c r="R59" s="20"/>
      <c r="S59" s="20"/>
      <c r="T59" s="20"/>
      <c r="U59" s="20"/>
      <c r="V59" s="20"/>
      <c r="W59" s="20"/>
      <c r="X59" s="20"/>
      <c r="Y59" s="20"/>
      <c r="Z59" s="20"/>
    </row>
    <row r="60" ht="12.75" customHeight="1">
      <c r="A60" s="139" t="s">
        <v>182</v>
      </c>
      <c r="B60" s="140">
        <v>0.0</v>
      </c>
      <c r="C60" s="141"/>
      <c r="D60" s="142"/>
      <c r="E60" s="140">
        <v>0.0</v>
      </c>
      <c r="F60" s="143">
        <v>0.0</v>
      </c>
      <c r="G60" s="183" t="s">
        <v>764</v>
      </c>
      <c r="H60" s="20"/>
      <c r="I60" s="20"/>
      <c r="J60" s="20"/>
      <c r="K60" s="20"/>
      <c r="L60" s="20"/>
      <c r="M60" s="20"/>
      <c r="N60" s="20"/>
      <c r="O60" s="20"/>
      <c r="P60" s="20"/>
      <c r="Q60" s="20"/>
      <c r="R60" s="20"/>
      <c r="S60" s="20"/>
      <c r="T60" s="20"/>
      <c r="U60" s="20"/>
      <c r="V60" s="20"/>
      <c r="W60" s="20"/>
      <c r="X60" s="20"/>
      <c r="Y60" s="20"/>
      <c r="Z60" s="20"/>
    </row>
    <row r="61" ht="12.75" customHeight="1">
      <c r="A61" s="156" t="s">
        <v>115</v>
      </c>
      <c r="B61" s="140">
        <v>0.0</v>
      </c>
      <c r="C61" s="141"/>
      <c r="D61" s="142"/>
      <c r="E61" s="140">
        <v>0.0</v>
      </c>
      <c r="F61" s="143">
        <v>0.0</v>
      </c>
      <c r="G61" s="157"/>
      <c r="H61" s="20"/>
      <c r="I61" s="20"/>
      <c r="J61" s="20"/>
      <c r="K61" s="20"/>
      <c r="L61" s="20"/>
      <c r="M61" s="20"/>
      <c r="N61" s="20"/>
      <c r="O61" s="20"/>
      <c r="P61" s="20"/>
      <c r="Q61" s="20"/>
      <c r="R61" s="20"/>
      <c r="S61" s="20"/>
      <c r="T61" s="20"/>
      <c r="U61" s="20"/>
      <c r="V61" s="20"/>
      <c r="W61" s="20"/>
      <c r="X61" s="20"/>
      <c r="Y61" s="20"/>
      <c r="Z61" s="20"/>
    </row>
    <row r="62" ht="12.75" customHeight="1">
      <c r="A62" s="158" t="s">
        <v>146</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117</v>
      </c>
      <c r="B63" s="163">
        <f>SUM(H56:H62)</f>
        <v>0</v>
      </c>
      <c r="C63" s="164"/>
      <c r="D63" s="142"/>
      <c r="E63" s="163">
        <f t="shared" ref="E63:F63" si="8">SUM(E56,E57,E58,E59,E60,E61)</f>
        <v>0</v>
      </c>
      <c r="F63" s="165">
        <f t="shared" si="8"/>
        <v>0</v>
      </c>
      <c r="G63" s="157"/>
      <c r="H63" s="20"/>
      <c r="I63" s="20"/>
      <c r="J63" s="20"/>
      <c r="K63" s="20"/>
      <c r="L63" s="20"/>
      <c r="M63" s="20"/>
      <c r="N63" s="20"/>
      <c r="O63" s="20"/>
      <c r="P63" s="20"/>
      <c r="Q63" s="20"/>
      <c r="R63" s="20"/>
      <c r="S63" s="20"/>
      <c r="T63" s="20"/>
      <c r="U63" s="20"/>
      <c r="V63" s="20"/>
      <c r="W63" s="20"/>
      <c r="X63" s="20"/>
      <c r="Y63" s="20"/>
      <c r="Z63" s="20"/>
    </row>
    <row r="64" ht="12.75" customHeight="1">
      <c r="A64" s="63" t="s">
        <v>185</v>
      </c>
      <c r="B64" s="27"/>
      <c r="C64" s="27"/>
      <c r="D64" s="67"/>
      <c r="E64" s="166">
        <f t="shared" ref="E64:F64" si="9">SUM(E20,K20,K34,E50,K45,E63,K58)</f>
        <v>765</v>
      </c>
      <c r="F64" s="167">
        <f t="shared" si="9"/>
        <v>765</v>
      </c>
      <c r="G64" s="157"/>
      <c r="H64" s="20"/>
      <c r="I64" s="20"/>
      <c r="J64" s="20"/>
      <c r="K64" s="20"/>
      <c r="L64" s="20"/>
      <c r="M64" s="20"/>
      <c r="N64" s="20"/>
      <c r="O64" s="20"/>
      <c r="P64" s="20"/>
      <c r="Q64" s="20"/>
      <c r="R64" s="20"/>
      <c r="S64" s="20"/>
      <c r="T64" s="20"/>
      <c r="U64" s="20"/>
      <c r="V64" s="20"/>
      <c r="W64" s="20"/>
      <c r="X64" s="20"/>
      <c r="Y64" s="20"/>
      <c r="Z64" s="20"/>
    </row>
    <row r="65" ht="12.75" customHeight="1">
      <c r="A65" s="25" t="s">
        <v>186</v>
      </c>
      <c r="B65" s="25"/>
      <c r="C65" s="25"/>
      <c r="D65" s="168"/>
      <c r="E65" s="166">
        <f t="shared" ref="E65:F65" si="10">E37</f>
        <v>1085</v>
      </c>
      <c r="F65" s="167">
        <f t="shared" si="10"/>
        <v>1085</v>
      </c>
      <c r="G65" s="169"/>
      <c r="H65" s="20"/>
      <c r="I65" s="20"/>
      <c r="J65" s="20"/>
      <c r="K65" s="20"/>
      <c r="L65" s="20"/>
      <c r="M65" s="20"/>
      <c r="N65" s="20"/>
      <c r="O65" s="20"/>
      <c r="P65" s="20"/>
      <c r="Q65" s="20"/>
      <c r="R65" s="20"/>
      <c r="S65" s="20"/>
      <c r="T65" s="20"/>
      <c r="U65" s="20"/>
      <c r="V65" s="20"/>
      <c r="W65" s="20"/>
      <c r="X65" s="20"/>
      <c r="Y65" s="20"/>
      <c r="Z65" s="20"/>
    </row>
    <row r="66" ht="12.75" customHeight="1">
      <c r="A66" s="24" t="s">
        <v>187</v>
      </c>
      <c r="B66" s="25"/>
      <c r="C66" s="25"/>
      <c r="D66" s="25"/>
      <c r="E66" s="167">
        <f t="shared" ref="E66:F66" si="11">SUM(E64:E65)</f>
        <v>1850</v>
      </c>
      <c r="F66" s="167">
        <f t="shared" si="11"/>
        <v>1850</v>
      </c>
      <c r="G66" s="20"/>
      <c r="H66" s="20"/>
      <c r="I66" s="20"/>
      <c r="J66" s="20"/>
      <c r="K66" s="20"/>
      <c r="L66" s="20"/>
      <c r="M66" s="20"/>
      <c r="N66" s="20"/>
      <c r="O66" s="20"/>
      <c r="P66" s="20"/>
      <c r="Q66" s="20"/>
      <c r="R66" s="20"/>
      <c r="S66" s="20"/>
      <c r="T66" s="20"/>
      <c r="U66" s="20"/>
      <c r="V66" s="20"/>
      <c r="W66" s="20"/>
      <c r="X66" s="20"/>
      <c r="Y66" s="20"/>
      <c r="Z66" s="20"/>
    </row>
    <row r="67" ht="12.75" customHeight="1">
      <c r="A67" s="25" t="s">
        <v>188</v>
      </c>
      <c r="B67" s="25"/>
      <c r="C67" s="25"/>
      <c r="D67" s="25"/>
      <c r="E67" s="170" t="s">
        <v>189</v>
      </c>
      <c r="F67" s="171" t="s">
        <v>638</v>
      </c>
      <c r="G67" s="20"/>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172" t="s">
        <v>190</v>
      </c>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192</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7" t="s">
        <v>765</v>
      </c>
      <c r="B1" s="18" t="s">
        <v>766</v>
      </c>
      <c r="C1" s="18" t="s">
        <v>301</v>
      </c>
      <c r="D1" s="18" t="s">
        <v>767</v>
      </c>
      <c r="E1" s="18" t="s">
        <v>197</v>
      </c>
      <c r="F1" s="18" t="s">
        <v>81</v>
      </c>
      <c r="G1" s="19" t="s">
        <v>768</v>
      </c>
      <c r="H1" s="20"/>
      <c r="I1" s="20"/>
      <c r="J1" s="20"/>
      <c r="K1" s="21" t="s">
        <v>769</v>
      </c>
      <c r="L1" s="22"/>
      <c r="M1" s="20"/>
      <c r="N1" s="23"/>
      <c r="O1" s="20"/>
      <c r="P1" s="20"/>
      <c r="Q1" s="20"/>
      <c r="R1" s="20"/>
      <c r="S1" s="20"/>
      <c r="T1" s="20"/>
      <c r="U1" s="20"/>
      <c r="V1" s="20"/>
      <c r="W1" s="20"/>
      <c r="X1" s="20"/>
      <c r="Y1" s="20"/>
      <c r="Z1" s="20"/>
    </row>
    <row r="2" ht="12.75" customHeight="1">
      <c r="A2" s="24" t="s">
        <v>770</v>
      </c>
      <c r="B2" s="25"/>
      <c r="C2" s="25"/>
      <c r="D2" s="25"/>
      <c r="E2" s="26"/>
      <c r="F2" s="26"/>
      <c r="G2" s="25" t="s">
        <v>771</v>
      </c>
      <c r="H2" s="27"/>
      <c r="I2" s="27"/>
      <c r="J2" s="27"/>
      <c r="K2" s="26"/>
      <c r="L2" s="28"/>
      <c r="M2" s="20"/>
      <c r="N2" s="20"/>
      <c r="O2" s="20"/>
      <c r="P2" s="20"/>
      <c r="Q2" s="20"/>
      <c r="R2" s="20"/>
      <c r="S2" s="20"/>
      <c r="T2" s="20"/>
      <c r="U2" s="20"/>
      <c r="V2" s="20"/>
      <c r="W2" s="20"/>
      <c r="X2" s="20"/>
      <c r="Y2" s="20"/>
      <c r="Z2" s="20"/>
    </row>
    <row r="3" ht="12.75" customHeight="1">
      <c r="A3" s="29" t="s">
        <v>772</v>
      </c>
      <c r="B3" s="30" t="s">
        <v>562</v>
      </c>
      <c r="C3" s="31" t="s">
        <v>773</v>
      </c>
      <c r="D3" s="30" t="s">
        <v>774</v>
      </c>
      <c r="E3" s="29" t="s">
        <v>90</v>
      </c>
      <c r="F3" s="32"/>
      <c r="G3" s="29" t="s">
        <v>775</v>
      </c>
      <c r="H3" s="30" t="s">
        <v>328</v>
      </c>
      <c r="I3" s="30" t="s">
        <v>776</v>
      </c>
      <c r="J3" s="30" t="s">
        <v>777</v>
      </c>
      <c r="K3" s="29" t="s">
        <v>90</v>
      </c>
      <c r="L3" s="32"/>
      <c r="M3" s="20"/>
      <c r="N3" s="20"/>
      <c r="O3" s="20"/>
      <c r="P3" s="20"/>
      <c r="Q3" s="20"/>
      <c r="R3" s="20"/>
      <c r="S3" s="20"/>
      <c r="T3" s="20"/>
      <c r="U3" s="20"/>
      <c r="V3" s="20"/>
      <c r="W3" s="20"/>
      <c r="X3" s="20"/>
      <c r="Y3" s="20"/>
      <c r="Z3" s="20"/>
    </row>
    <row r="4" ht="12.75" customHeight="1">
      <c r="A4" s="33" t="s">
        <v>96</v>
      </c>
      <c r="B4" s="29" t="s">
        <v>97</v>
      </c>
      <c r="C4" s="29" t="s">
        <v>98</v>
      </c>
      <c r="D4" s="29"/>
      <c r="E4" s="29" t="s">
        <v>99</v>
      </c>
      <c r="F4" s="34" t="s">
        <v>100</v>
      </c>
      <c r="G4" s="33" t="s">
        <v>96</v>
      </c>
      <c r="H4" s="30" t="s">
        <v>97</v>
      </c>
      <c r="I4" s="30" t="s">
        <v>98</v>
      </c>
      <c r="J4" s="30"/>
      <c r="K4" s="29" t="s">
        <v>99</v>
      </c>
      <c r="L4" s="34" t="s">
        <v>100</v>
      </c>
      <c r="M4" s="20"/>
      <c r="N4" s="20"/>
      <c r="O4" s="20"/>
      <c r="P4" s="20"/>
      <c r="Q4" s="20"/>
      <c r="R4" s="20"/>
      <c r="S4" s="20"/>
      <c r="T4" s="20"/>
      <c r="U4" s="20"/>
      <c r="V4" s="20"/>
      <c r="W4" s="20"/>
      <c r="X4" s="20"/>
      <c r="Y4" s="20"/>
      <c r="Z4" s="20"/>
    </row>
    <row r="5" ht="12.75" customHeight="1">
      <c r="A5" s="35" t="s">
        <v>101</v>
      </c>
      <c r="B5" s="36">
        <v>300.0</v>
      </c>
      <c r="C5" s="37"/>
      <c r="D5" s="38"/>
      <c r="E5" s="39">
        <v>240.0</v>
      </c>
      <c r="F5" s="40">
        <v>240.0</v>
      </c>
      <c r="G5" s="41" t="s">
        <v>101</v>
      </c>
      <c r="H5" s="42">
        <v>300.0</v>
      </c>
      <c r="I5" s="43"/>
      <c r="J5" s="41"/>
      <c r="K5" s="177">
        <v>240.0</v>
      </c>
      <c r="L5" s="178">
        <v>240.0</v>
      </c>
      <c r="M5" s="20"/>
      <c r="N5" s="20"/>
      <c r="O5" s="20"/>
      <c r="P5" s="20"/>
      <c r="Q5" s="20"/>
      <c r="R5" s="20"/>
      <c r="S5" s="20"/>
      <c r="T5" s="20"/>
      <c r="U5" s="20"/>
      <c r="V5" s="20"/>
      <c r="W5" s="20"/>
      <c r="X5" s="20"/>
      <c r="Y5" s="20"/>
      <c r="Z5" s="20"/>
    </row>
    <row r="6" ht="12.75" customHeight="1">
      <c r="A6" s="35" t="s">
        <v>102</v>
      </c>
      <c r="B6" s="36">
        <v>0.0</v>
      </c>
      <c r="C6" s="37"/>
      <c r="D6" s="38"/>
      <c r="E6" s="36">
        <v>0.0</v>
      </c>
      <c r="F6" s="45">
        <v>0.0</v>
      </c>
      <c r="G6" s="41" t="s">
        <v>102</v>
      </c>
      <c r="H6" s="42">
        <v>0.0</v>
      </c>
      <c r="I6" s="43"/>
      <c r="J6" s="41"/>
      <c r="K6" s="42">
        <v>0.0</v>
      </c>
      <c r="L6" s="44">
        <v>0.0</v>
      </c>
      <c r="M6" s="20"/>
      <c r="N6" s="20"/>
      <c r="O6" s="20"/>
      <c r="P6" s="20"/>
      <c r="Q6" s="20"/>
      <c r="R6" s="20"/>
      <c r="S6" s="20"/>
      <c r="T6" s="20"/>
      <c r="U6" s="20"/>
      <c r="V6" s="20"/>
      <c r="W6" s="20"/>
      <c r="X6" s="20"/>
      <c r="Y6" s="20"/>
      <c r="Z6" s="20"/>
    </row>
    <row r="7" ht="12.75" customHeight="1">
      <c r="A7" s="35" t="s">
        <v>103</v>
      </c>
      <c r="B7" s="36">
        <v>340.0</v>
      </c>
      <c r="C7" s="37"/>
      <c r="D7" s="38"/>
      <c r="E7" s="39">
        <v>340.0</v>
      </c>
      <c r="F7" s="40">
        <v>340.0</v>
      </c>
      <c r="G7" s="41" t="s">
        <v>103</v>
      </c>
      <c r="H7" s="42">
        <v>50.0</v>
      </c>
      <c r="I7" s="43"/>
      <c r="J7" s="41"/>
      <c r="K7" s="177">
        <v>50.0</v>
      </c>
      <c r="L7" s="178">
        <v>50.0</v>
      </c>
      <c r="M7" s="20"/>
      <c r="N7" s="20"/>
      <c r="O7" s="20"/>
      <c r="P7" s="20"/>
      <c r="Q7" s="20"/>
      <c r="R7" s="20"/>
      <c r="S7" s="20"/>
      <c r="T7" s="20"/>
      <c r="U7" s="20"/>
      <c r="V7" s="20"/>
      <c r="W7" s="20"/>
      <c r="X7" s="20"/>
      <c r="Y7" s="20"/>
      <c r="Z7" s="20"/>
    </row>
    <row r="8" ht="12.75" customHeight="1">
      <c r="A8" s="35" t="s">
        <v>104</v>
      </c>
      <c r="B8" s="36">
        <v>50.0</v>
      </c>
      <c r="C8" s="37"/>
      <c r="D8" s="38"/>
      <c r="E8" s="39">
        <v>50.0</v>
      </c>
      <c r="F8" s="40">
        <v>50.0</v>
      </c>
      <c r="G8" s="41" t="s">
        <v>104</v>
      </c>
      <c r="H8" s="42">
        <v>400.0</v>
      </c>
      <c r="I8" s="43"/>
      <c r="J8" s="41"/>
      <c r="K8" s="177">
        <v>170.0</v>
      </c>
      <c r="L8" s="178">
        <v>170.0</v>
      </c>
      <c r="M8" s="20"/>
      <c r="N8" s="20"/>
      <c r="O8" s="20"/>
      <c r="P8" s="20"/>
      <c r="Q8" s="20"/>
      <c r="R8" s="20"/>
      <c r="S8" s="20"/>
      <c r="T8" s="20"/>
      <c r="U8" s="20"/>
      <c r="V8" s="20"/>
      <c r="W8" s="20"/>
      <c r="X8" s="20"/>
      <c r="Y8" s="20"/>
      <c r="Z8" s="20"/>
    </row>
    <row r="9" ht="12.75" customHeight="1">
      <c r="A9" s="38" t="s">
        <v>105</v>
      </c>
      <c r="B9" s="36">
        <v>0.0</v>
      </c>
      <c r="C9" s="37" t="s">
        <v>106</v>
      </c>
      <c r="D9" s="38"/>
      <c r="E9" s="46"/>
      <c r="F9" s="47"/>
      <c r="G9" s="41" t="s">
        <v>105</v>
      </c>
      <c r="H9" s="48">
        <v>0.0</v>
      </c>
      <c r="I9" s="49" t="s">
        <v>211</v>
      </c>
      <c r="J9" s="41"/>
      <c r="K9" s="50"/>
      <c r="L9" s="51"/>
      <c r="M9" s="20"/>
      <c r="N9" s="20"/>
      <c r="O9" s="20"/>
      <c r="P9" s="20"/>
      <c r="Q9" s="20"/>
      <c r="R9" s="20"/>
      <c r="S9" s="20"/>
      <c r="T9" s="20"/>
      <c r="U9" s="20"/>
      <c r="V9" s="20"/>
      <c r="W9" s="20"/>
      <c r="X9" s="20"/>
      <c r="Y9" s="20"/>
      <c r="Z9" s="20"/>
    </row>
    <row r="10" ht="12.75" customHeight="1">
      <c r="A10" s="52" t="s">
        <v>107</v>
      </c>
      <c r="B10" s="36"/>
      <c r="C10" s="37"/>
      <c r="D10" s="38"/>
      <c r="E10" s="36">
        <v>0.0</v>
      </c>
      <c r="F10" s="45">
        <v>0.0</v>
      </c>
      <c r="G10" s="53" t="s">
        <v>107</v>
      </c>
      <c r="H10" s="42"/>
      <c r="I10" s="43"/>
      <c r="J10" s="41"/>
      <c r="K10" s="42">
        <v>0.0</v>
      </c>
      <c r="L10" s="44">
        <v>0.0</v>
      </c>
      <c r="M10" s="20"/>
      <c r="N10" s="20"/>
      <c r="O10" s="20"/>
      <c r="P10" s="20"/>
      <c r="Q10" s="20"/>
      <c r="R10" s="20"/>
      <c r="S10" s="20"/>
      <c r="T10" s="20"/>
      <c r="U10" s="20"/>
      <c r="V10" s="20"/>
      <c r="W10" s="20"/>
      <c r="X10" s="20"/>
      <c r="Y10" s="20"/>
      <c r="Z10" s="20"/>
    </row>
    <row r="11" ht="12.75" customHeight="1">
      <c r="A11" s="52" t="s">
        <v>108</v>
      </c>
      <c r="B11" s="36"/>
      <c r="C11" s="37"/>
      <c r="D11" s="38"/>
      <c r="E11" s="36">
        <v>0.0</v>
      </c>
      <c r="F11" s="45">
        <v>0.0</v>
      </c>
      <c r="G11" s="53" t="s">
        <v>108</v>
      </c>
      <c r="H11" s="42"/>
      <c r="I11" s="43"/>
      <c r="J11" s="41"/>
      <c r="K11" s="42">
        <v>0.0</v>
      </c>
      <c r="L11" s="44">
        <v>0.0</v>
      </c>
      <c r="M11" s="20"/>
      <c r="N11" s="20"/>
      <c r="O11" s="20"/>
      <c r="P11" s="20"/>
      <c r="Q11" s="20"/>
      <c r="R11" s="20"/>
      <c r="S11" s="20"/>
      <c r="T11" s="20"/>
      <c r="U11" s="20"/>
      <c r="V11" s="20"/>
      <c r="W11" s="20"/>
      <c r="X11" s="20"/>
      <c r="Y11" s="20"/>
      <c r="Z11" s="20"/>
    </row>
    <row r="12" ht="12.75" customHeight="1">
      <c r="A12" s="52" t="s">
        <v>109</v>
      </c>
      <c r="B12" s="36" t="s">
        <v>110</v>
      </c>
      <c r="C12" s="37"/>
      <c r="D12" s="38"/>
      <c r="E12" s="36"/>
      <c r="F12" s="45"/>
      <c r="G12" s="53" t="s">
        <v>109</v>
      </c>
      <c r="H12" s="42"/>
      <c r="I12" s="43"/>
      <c r="J12" s="41"/>
      <c r="K12" s="42">
        <v>0.0</v>
      </c>
      <c r="L12" s="44">
        <v>0.0</v>
      </c>
      <c r="M12" s="20"/>
      <c r="N12" s="20"/>
      <c r="O12" s="20"/>
      <c r="P12" s="20"/>
      <c r="Q12" s="20"/>
      <c r="R12" s="20"/>
      <c r="S12" s="20"/>
      <c r="T12" s="20"/>
      <c r="U12" s="20"/>
      <c r="V12" s="20"/>
      <c r="W12" s="20"/>
      <c r="X12" s="20"/>
      <c r="Y12" s="20"/>
      <c r="Z12" s="20"/>
    </row>
    <row r="13" ht="12.75" customHeight="1">
      <c r="A13" s="52" t="s">
        <v>111</v>
      </c>
      <c r="B13" s="36"/>
      <c r="C13" s="37"/>
      <c r="D13" s="38"/>
      <c r="E13" s="36"/>
      <c r="F13" s="45"/>
      <c r="G13" s="53" t="s">
        <v>111</v>
      </c>
      <c r="H13" s="42"/>
      <c r="I13" s="43"/>
      <c r="J13" s="41"/>
      <c r="K13" s="42">
        <v>0.0</v>
      </c>
      <c r="L13" s="44">
        <v>0.0</v>
      </c>
      <c r="M13" s="20"/>
      <c r="N13" s="20"/>
      <c r="O13" s="20"/>
      <c r="P13" s="20"/>
      <c r="Q13" s="20"/>
      <c r="R13" s="20"/>
      <c r="S13" s="20"/>
      <c r="T13" s="20"/>
      <c r="U13" s="20"/>
      <c r="V13" s="20"/>
      <c r="W13" s="20"/>
      <c r="X13" s="20"/>
      <c r="Y13" s="20"/>
      <c r="Z13" s="20"/>
    </row>
    <row r="14" ht="12.75" customHeight="1">
      <c r="A14" s="52" t="s">
        <v>112</v>
      </c>
      <c r="B14" s="36"/>
      <c r="C14" s="37"/>
      <c r="D14" s="38"/>
      <c r="E14" s="36"/>
      <c r="F14" s="45"/>
      <c r="G14" s="53" t="s">
        <v>112</v>
      </c>
      <c r="H14" s="42"/>
      <c r="I14" s="43"/>
      <c r="J14" s="41"/>
      <c r="K14" s="42">
        <v>0.0</v>
      </c>
      <c r="L14" s="44">
        <v>0.0</v>
      </c>
      <c r="M14" s="20"/>
      <c r="N14" s="20"/>
      <c r="O14" s="20"/>
      <c r="P14" s="20"/>
      <c r="Q14" s="20"/>
      <c r="R14" s="20"/>
      <c r="S14" s="20"/>
      <c r="T14" s="20"/>
      <c r="U14" s="20"/>
      <c r="V14" s="20"/>
      <c r="W14" s="20"/>
      <c r="X14" s="20"/>
      <c r="Y14" s="20"/>
      <c r="Z14" s="20"/>
    </row>
    <row r="15" ht="12.75" customHeight="1">
      <c r="A15" s="52" t="s">
        <v>113</v>
      </c>
      <c r="B15" s="36"/>
      <c r="C15" s="37"/>
      <c r="D15" s="38"/>
      <c r="E15" s="36">
        <v>0.0</v>
      </c>
      <c r="F15" s="45">
        <v>0.0</v>
      </c>
      <c r="G15" s="53" t="s">
        <v>113</v>
      </c>
      <c r="H15" s="42" t="s">
        <v>110</v>
      </c>
      <c r="I15" s="43"/>
      <c r="J15" s="41"/>
      <c r="K15" s="42">
        <v>0.0</v>
      </c>
      <c r="L15" s="44">
        <v>0.0</v>
      </c>
      <c r="M15" s="20"/>
      <c r="N15" s="20"/>
      <c r="O15" s="20"/>
      <c r="P15" s="20"/>
      <c r="Q15" s="20"/>
      <c r="R15" s="20"/>
      <c r="S15" s="20"/>
      <c r="T15" s="20"/>
      <c r="U15" s="20"/>
      <c r="V15" s="20"/>
      <c r="W15" s="20"/>
      <c r="X15" s="20"/>
      <c r="Y15" s="20"/>
      <c r="Z15" s="20"/>
    </row>
    <row r="16" ht="26.25" customHeight="1">
      <c r="A16" s="54" t="s">
        <v>114</v>
      </c>
      <c r="B16" s="55"/>
      <c r="C16" s="54"/>
      <c r="D16" s="38"/>
      <c r="E16" s="46"/>
      <c r="F16" s="47"/>
      <c r="G16" s="41" t="s">
        <v>114</v>
      </c>
      <c r="H16" s="48"/>
      <c r="I16" s="56"/>
      <c r="J16" s="41"/>
      <c r="K16" s="50"/>
      <c r="L16" s="51"/>
      <c r="M16" s="20"/>
      <c r="N16" s="20"/>
      <c r="O16" s="20"/>
      <c r="P16" s="20"/>
      <c r="Q16" s="20"/>
      <c r="R16" s="20"/>
      <c r="S16" s="20"/>
      <c r="T16" s="20"/>
      <c r="U16" s="20"/>
      <c r="V16" s="20"/>
      <c r="W16" s="20"/>
      <c r="X16" s="20"/>
      <c r="Y16" s="20"/>
      <c r="Z16" s="20"/>
    </row>
    <row r="17" ht="12.75" customHeight="1">
      <c r="A17" s="38" t="s">
        <v>115</v>
      </c>
      <c r="B17" s="36">
        <v>0.0</v>
      </c>
      <c r="C17" s="37"/>
      <c r="D17" s="38"/>
      <c r="E17" s="36">
        <v>0.0</v>
      </c>
      <c r="F17" s="45">
        <v>0.0</v>
      </c>
      <c r="G17" s="41" t="s">
        <v>115</v>
      </c>
      <c r="H17" s="42"/>
      <c r="I17" s="43"/>
      <c r="J17" s="41"/>
      <c r="K17" s="42">
        <v>0.0</v>
      </c>
      <c r="L17" s="44">
        <v>0.0</v>
      </c>
      <c r="M17" s="20"/>
      <c r="N17" s="20"/>
      <c r="O17" s="20"/>
      <c r="P17" s="20"/>
      <c r="Q17" s="20"/>
      <c r="R17" s="20"/>
      <c r="S17" s="20"/>
      <c r="T17" s="20"/>
      <c r="U17" s="20"/>
      <c r="V17" s="20"/>
      <c r="W17" s="20"/>
      <c r="X17" s="20"/>
      <c r="Y17" s="20"/>
      <c r="Z17" s="20"/>
    </row>
    <row r="18" ht="12.75" customHeight="1">
      <c r="A18" s="38" t="s">
        <v>115</v>
      </c>
      <c r="B18" s="36"/>
      <c r="C18" s="37"/>
      <c r="D18" s="38"/>
      <c r="E18" s="36">
        <v>0.0</v>
      </c>
      <c r="F18" s="45">
        <v>0.0</v>
      </c>
      <c r="G18" s="41" t="s">
        <v>115</v>
      </c>
      <c r="H18" s="42"/>
      <c r="I18" s="43"/>
      <c r="J18" s="41"/>
      <c r="K18" s="42">
        <v>0.0</v>
      </c>
      <c r="L18" s="44">
        <v>0.0</v>
      </c>
      <c r="M18" s="20"/>
      <c r="N18" s="20"/>
      <c r="O18" s="20"/>
      <c r="P18" s="20"/>
      <c r="Q18" s="20"/>
      <c r="R18" s="20"/>
      <c r="S18" s="20"/>
      <c r="T18" s="20"/>
      <c r="U18" s="20"/>
      <c r="V18" s="20"/>
      <c r="W18" s="20"/>
      <c r="X18" s="20"/>
      <c r="Y18" s="20"/>
      <c r="Z18" s="20"/>
    </row>
    <row r="19" ht="12.75" customHeight="1">
      <c r="A19" s="57" t="s">
        <v>116</v>
      </c>
      <c r="B19" s="58"/>
      <c r="C19" s="59"/>
      <c r="D19" s="57"/>
      <c r="E19" s="46"/>
      <c r="F19" s="47"/>
      <c r="G19" s="60" t="s">
        <v>116</v>
      </c>
      <c r="H19" s="50"/>
      <c r="I19" s="49"/>
      <c r="J19" s="60"/>
      <c r="K19" s="50"/>
      <c r="L19" s="51"/>
      <c r="M19" s="20"/>
      <c r="N19" s="20"/>
      <c r="O19" s="20"/>
      <c r="P19" s="20"/>
      <c r="Q19" s="20"/>
      <c r="R19" s="20"/>
      <c r="S19" s="20"/>
      <c r="T19" s="20"/>
      <c r="U19" s="20"/>
      <c r="V19" s="20"/>
      <c r="W19" s="20"/>
      <c r="X19" s="20"/>
      <c r="Y19" s="20"/>
      <c r="Z19" s="20"/>
    </row>
    <row r="20" ht="12.75" customHeight="1">
      <c r="A20" s="38" t="s">
        <v>117</v>
      </c>
      <c r="B20" s="55">
        <f>SUM(B5:B18)</f>
        <v>690</v>
      </c>
      <c r="C20" s="55"/>
      <c r="D20" s="38"/>
      <c r="E20" s="55">
        <f t="shared" ref="E20:F20" si="1">SUM(E5,E6,E7,E8,E10,E11,E15,E17,E18)</f>
        <v>630</v>
      </c>
      <c r="F20" s="61">
        <f t="shared" si="1"/>
        <v>630</v>
      </c>
      <c r="G20" s="41" t="s">
        <v>117</v>
      </c>
      <c r="H20" s="48">
        <f>SUM(H5:H18)</f>
        <v>750</v>
      </c>
      <c r="I20" s="56"/>
      <c r="J20" s="41"/>
      <c r="K20" s="48">
        <f t="shared" ref="K20:L20" si="2">SUM(K5:K19)</f>
        <v>460</v>
      </c>
      <c r="L20" s="62">
        <f t="shared" si="2"/>
        <v>460</v>
      </c>
      <c r="M20" s="20"/>
      <c r="N20" s="20"/>
      <c r="O20" s="20"/>
      <c r="P20" s="20"/>
      <c r="Q20" s="20"/>
      <c r="R20" s="20"/>
      <c r="S20" s="20"/>
      <c r="T20" s="20"/>
      <c r="U20" s="20"/>
      <c r="V20" s="20"/>
      <c r="W20" s="20"/>
      <c r="X20" s="20"/>
      <c r="Y20" s="20"/>
      <c r="Z20" s="20"/>
    </row>
    <row r="21" ht="12.75" customHeight="1">
      <c r="A21" s="63" t="s">
        <v>118</v>
      </c>
      <c r="B21" s="27"/>
      <c r="C21" s="64"/>
      <c r="D21" s="27"/>
      <c r="E21" s="65"/>
      <c r="F21" s="66"/>
      <c r="G21" s="27" t="s">
        <v>119</v>
      </c>
      <c r="H21" s="27"/>
      <c r="I21" s="64"/>
      <c r="J21" s="27" t="s">
        <v>94</v>
      </c>
      <c r="K21" s="27" t="s">
        <v>120</v>
      </c>
      <c r="L21" s="67" t="s">
        <v>121</v>
      </c>
      <c r="M21" s="20"/>
      <c r="N21" s="20"/>
      <c r="O21" s="20"/>
      <c r="P21" s="20"/>
      <c r="Q21" s="20"/>
      <c r="R21" s="20"/>
      <c r="S21" s="20"/>
      <c r="T21" s="20"/>
      <c r="U21" s="20"/>
      <c r="V21" s="20"/>
      <c r="W21" s="20"/>
      <c r="X21" s="20"/>
      <c r="Y21" s="20"/>
      <c r="Z21" s="20"/>
    </row>
    <row r="22" ht="12.75" customHeight="1">
      <c r="A22" s="30"/>
      <c r="B22" s="30"/>
      <c r="C22" s="68"/>
      <c r="D22" s="30"/>
      <c r="E22" s="69"/>
      <c r="F22" s="70"/>
      <c r="G22" s="29" t="s">
        <v>122</v>
      </c>
      <c r="H22" s="29"/>
      <c r="I22" s="71"/>
      <c r="J22" s="29"/>
      <c r="K22" s="29" t="s">
        <v>93</v>
      </c>
      <c r="L22" s="34" t="s">
        <v>92</v>
      </c>
      <c r="M22" s="20"/>
      <c r="N22" s="20"/>
      <c r="O22" s="20"/>
      <c r="P22" s="20"/>
      <c r="Q22" s="20"/>
      <c r="R22" s="20"/>
      <c r="S22" s="20"/>
      <c r="T22" s="20"/>
      <c r="U22" s="20"/>
      <c r="V22" s="20"/>
      <c r="W22" s="20"/>
      <c r="X22" s="20"/>
      <c r="Y22" s="20"/>
      <c r="Z22" s="20"/>
    </row>
    <row r="23" ht="12.75" customHeight="1">
      <c r="A23" s="72"/>
      <c r="B23" s="30" t="s">
        <v>97</v>
      </c>
      <c r="C23" s="68" t="s">
        <v>98</v>
      </c>
      <c r="D23" s="30"/>
      <c r="E23" s="29" t="s">
        <v>99</v>
      </c>
      <c r="F23" s="34" t="s">
        <v>100</v>
      </c>
      <c r="G23" s="73" t="s">
        <v>123</v>
      </c>
      <c r="H23" s="29" t="s">
        <v>97</v>
      </c>
      <c r="I23" s="71" t="s">
        <v>98</v>
      </c>
      <c r="J23" s="29"/>
      <c r="K23" s="29" t="s">
        <v>99</v>
      </c>
      <c r="L23" s="34" t="s">
        <v>100</v>
      </c>
      <c r="M23" s="20"/>
      <c r="N23" s="20"/>
      <c r="O23" s="20"/>
      <c r="P23" s="20"/>
      <c r="Q23" s="20"/>
      <c r="R23" s="20"/>
      <c r="S23" s="20"/>
      <c r="T23" s="20"/>
      <c r="U23" s="20"/>
      <c r="V23" s="20"/>
      <c r="W23" s="20"/>
      <c r="X23" s="20"/>
      <c r="Y23" s="20"/>
      <c r="Z23" s="20"/>
    </row>
    <row r="24" ht="12.75" customHeight="1">
      <c r="A24" s="74" t="s">
        <v>124</v>
      </c>
      <c r="B24" s="83"/>
      <c r="C24" s="76"/>
      <c r="D24" s="74"/>
      <c r="E24" s="83">
        <v>0.0</v>
      </c>
      <c r="F24" s="84">
        <v>0.0</v>
      </c>
      <c r="G24" s="78" t="s">
        <v>126</v>
      </c>
      <c r="H24" s="79">
        <v>0.0</v>
      </c>
      <c r="I24" s="80"/>
      <c r="J24" s="81"/>
      <c r="K24" s="79">
        <v>0.0</v>
      </c>
      <c r="L24" s="82">
        <v>0.0</v>
      </c>
      <c r="M24" s="20"/>
      <c r="N24" s="20"/>
      <c r="O24" s="20"/>
      <c r="P24" s="20"/>
      <c r="Q24" s="20"/>
      <c r="R24" s="20"/>
      <c r="S24" s="20"/>
      <c r="T24" s="20"/>
      <c r="U24" s="20"/>
      <c r="V24" s="20"/>
      <c r="W24" s="20"/>
      <c r="X24" s="20"/>
      <c r="Y24" s="20"/>
      <c r="Z24" s="20"/>
    </row>
    <row r="25" ht="12.75" customHeight="1">
      <c r="A25" s="74" t="s">
        <v>127</v>
      </c>
      <c r="B25" s="75">
        <v>200.0</v>
      </c>
      <c r="C25" s="76"/>
      <c r="D25" s="74"/>
      <c r="E25" s="75">
        <v>200.0</v>
      </c>
      <c r="F25" s="77">
        <v>200.0</v>
      </c>
      <c r="G25" s="78" t="s">
        <v>128</v>
      </c>
      <c r="H25" s="79">
        <v>0.0</v>
      </c>
      <c r="I25" s="80"/>
      <c r="J25" s="81"/>
      <c r="K25" s="79">
        <v>0.0</v>
      </c>
      <c r="L25" s="82">
        <v>0.0</v>
      </c>
      <c r="M25" s="20"/>
      <c r="N25" s="20"/>
      <c r="O25" s="20"/>
      <c r="P25" s="20"/>
      <c r="Q25" s="20"/>
      <c r="R25" s="20"/>
      <c r="S25" s="20"/>
      <c r="T25" s="20"/>
      <c r="U25" s="20"/>
      <c r="V25" s="20"/>
      <c r="W25" s="20"/>
      <c r="X25" s="20"/>
      <c r="Y25" s="20"/>
      <c r="Z25" s="20"/>
    </row>
    <row r="26" ht="12.75" customHeight="1">
      <c r="A26" s="74" t="s">
        <v>129</v>
      </c>
      <c r="B26" s="75">
        <v>0.0</v>
      </c>
      <c r="C26" s="76"/>
      <c r="D26" s="74"/>
      <c r="E26" s="83">
        <v>0.0</v>
      </c>
      <c r="F26" s="84">
        <v>0.0</v>
      </c>
      <c r="G26" s="78" t="s">
        <v>130</v>
      </c>
      <c r="H26" s="79">
        <v>0.0</v>
      </c>
      <c r="I26" s="80"/>
      <c r="J26" s="81"/>
      <c r="K26" s="79">
        <v>0.0</v>
      </c>
      <c r="L26" s="82">
        <v>0.0</v>
      </c>
      <c r="M26" s="20"/>
      <c r="N26" s="20"/>
      <c r="O26" s="20"/>
      <c r="P26" s="20"/>
      <c r="Q26" s="20"/>
      <c r="R26" s="20"/>
      <c r="S26" s="20"/>
      <c r="T26" s="20"/>
      <c r="U26" s="20"/>
      <c r="V26" s="20"/>
      <c r="W26" s="20"/>
      <c r="X26" s="20"/>
      <c r="Y26" s="20"/>
      <c r="Z26" s="20"/>
    </row>
    <row r="27" ht="12.75" customHeight="1">
      <c r="A27" s="74" t="s">
        <v>131</v>
      </c>
      <c r="B27" s="85">
        <v>350.0</v>
      </c>
      <c r="C27" s="76"/>
      <c r="D27" s="74"/>
      <c r="E27" s="85">
        <v>350.0</v>
      </c>
      <c r="F27" s="77">
        <v>350.0</v>
      </c>
      <c r="G27" s="81" t="s">
        <v>133</v>
      </c>
      <c r="H27" s="79">
        <v>0.0</v>
      </c>
      <c r="I27" s="80"/>
      <c r="J27" s="81"/>
      <c r="K27" s="79">
        <v>0.0</v>
      </c>
      <c r="L27" s="82">
        <v>0.0</v>
      </c>
      <c r="M27" s="20"/>
      <c r="N27" s="20"/>
      <c r="O27" s="20"/>
      <c r="P27" s="20"/>
      <c r="Q27" s="20"/>
      <c r="R27" s="20"/>
      <c r="S27" s="20"/>
      <c r="T27" s="20"/>
      <c r="U27" s="20"/>
      <c r="V27" s="20"/>
      <c r="W27" s="20"/>
      <c r="X27" s="20"/>
      <c r="Y27" s="20"/>
      <c r="Z27" s="20"/>
    </row>
    <row r="28" ht="12.75" customHeight="1">
      <c r="A28" s="74" t="s">
        <v>134</v>
      </c>
      <c r="B28" s="85">
        <v>200.0</v>
      </c>
      <c r="C28" s="76"/>
      <c r="D28" s="74"/>
      <c r="E28" s="85">
        <v>200.0</v>
      </c>
      <c r="F28" s="77">
        <v>200.0</v>
      </c>
      <c r="G28" s="78" t="s">
        <v>135</v>
      </c>
      <c r="H28" s="87"/>
      <c r="I28" s="88"/>
      <c r="J28" s="81"/>
      <c r="K28" s="89"/>
      <c r="L28" s="90"/>
      <c r="M28" s="20"/>
      <c r="N28" s="20"/>
      <c r="O28" s="20"/>
      <c r="P28" s="20"/>
      <c r="Q28" s="20"/>
      <c r="R28" s="20"/>
      <c r="S28" s="20"/>
      <c r="T28" s="20"/>
      <c r="U28" s="20"/>
      <c r="V28" s="20"/>
      <c r="W28" s="20"/>
      <c r="X28" s="20"/>
      <c r="Y28" s="20"/>
      <c r="Z28" s="20"/>
    </row>
    <row r="29" ht="12.75" customHeight="1">
      <c r="A29" s="74"/>
      <c r="B29" s="74"/>
      <c r="C29" s="91"/>
      <c r="D29" s="74"/>
      <c r="E29" s="74"/>
      <c r="F29" s="92"/>
      <c r="G29" s="93" t="s">
        <v>136</v>
      </c>
      <c r="H29" s="89"/>
      <c r="I29" s="94" t="s">
        <v>106</v>
      </c>
      <c r="J29" s="81"/>
      <c r="K29" s="89"/>
      <c r="L29" s="90"/>
      <c r="M29" s="20"/>
      <c r="N29" s="20"/>
      <c r="O29" s="20"/>
      <c r="P29" s="20"/>
      <c r="Q29" s="20"/>
      <c r="R29" s="20"/>
      <c r="S29" s="20"/>
      <c r="T29" s="20"/>
      <c r="U29" s="20"/>
      <c r="V29" s="20"/>
      <c r="W29" s="20"/>
      <c r="X29" s="20"/>
      <c r="Y29" s="20"/>
      <c r="Z29" s="20"/>
    </row>
    <row r="30" ht="12.75" customHeight="1">
      <c r="A30" s="74" t="s">
        <v>137</v>
      </c>
      <c r="B30" s="83">
        <v>0.0</v>
      </c>
      <c r="C30" s="76"/>
      <c r="D30" s="74"/>
      <c r="E30" s="83">
        <v>0.0</v>
      </c>
      <c r="F30" s="84">
        <v>0.0</v>
      </c>
      <c r="G30" s="95" t="s">
        <v>138</v>
      </c>
      <c r="H30" s="79">
        <v>0.0</v>
      </c>
      <c r="I30" s="80"/>
      <c r="J30" s="81"/>
      <c r="K30" s="79">
        <v>0.0</v>
      </c>
      <c r="L30" s="82">
        <v>0.0</v>
      </c>
      <c r="M30" s="20"/>
      <c r="N30" s="20"/>
      <c r="O30" s="20"/>
      <c r="P30" s="20"/>
      <c r="Q30" s="20"/>
      <c r="R30" s="20"/>
      <c r="S30" s="20"/>
      <c r="T30" s="20"/>
      <c r="U30" s="20"/>
      <c r="V30" s="20"/>
      <c r="W30" s="20"/>
      <c r="X30" s="20"/>
      <c r="Y30" s="20"/>
      <c r="Z30" s="20"/>
    </row>
    <row r="31" ht="27.0" customHeight="1">
      <c r="A31" s="74" t="s">
        <v>139</v>
      </c>
      <c r="B31" s="83">
        <v>0.0</v>
      </c>
      <c r="C31" s="76"/>
      <c r="D31" s="74"/>
      <c r="E31" s="83">
        <v>0.0</v>
      </c>
      <c r="F31" s="84">
        <v>0.0</v>
      </c>
      <c r="G31" s="88" t="s">
        <v>140</v>
      </c>
      <c r="H31" s="87"/>
      <c r="I31" s="88"/>
      <c r="J31" s="81"/>
      <c r="K31" s="89"/>
      <c r="L31" s="90"/>
      <c r="M31" s="20"/>
      <c r="N31" s="20"/>
      <c r="O31" s="20"/>
      <c r="P31" s="20"/>
      <c r="Q31" s="20"/>
      <c r="R31" s="20"/>
      <c r="S31" s="20"/>
      <c r="T31" s="20"/>
      <c r="U31" s="20"/>
      <c r="V31" s="20"/>
      <c r="W31" s="20"/>
      <c r="X31" s="20"/>
      <c r="Y31" s="20"/>
      <c r="Z31" s="20"/>
    </row>
    <row r="32" ht="12.75" customHeight="1">
      <c r="A32" s="74" t="s">
        <v>141</v>
      </c>
      <c r="B32" s="83">
        <v>0.0</v>
      </c>
      <c r="C32" s="76"/>
      <c r="D32" s="74"/>
      <c r="E32" s="83">
        <v>0.0</v>
      </c>
      <c r="F32" s="84">
        <v>0.0</v>
      </c>
      <c r="G32" s="81" t="s">
        <v>115</v>
      </c>
      <c r="H32" s="79">
        <v>0.0</v>
      </c>
      <c r="I32" s="80"/>
      <c r="J32" s="81"/>
      <c r="K32" s="79">
        <v>0.0</v>
      </c>
      <c r="L32" s="82">
        <v>0.0</v>
      </c>
      <c r="M32" s="20"/>
      <c r="N32" s="20"/>
      <c r="O32" s="20"/>
      <c r="P32" s="20"/>
      <c r="Q32" s="20"/>
      <c r="R32" s="20"/>
      <c r="S32" s="20"/>
      <c r="T32" s="20"/>
      <c r="U32" s="20"/>
      <c r="V32" s="20"/>
      <c r="W32" s="20"/>
      <c r="X32" s="20"/>
      <c r="Y32" s="20"/>
      <c r="Z32" s="20"/>
    </row>
    <row r="33" ht="12.75" customHeight="1">
      <c r="A33" s="74" t="s">
        <v>142</v>
      </c>
      <c r="B33" s="83">
        <v>0.0</v>
      </c>
      <c r="C33" s="76"/>
      <c r="D33" s="74"/>
      <c r="E33" s="83">
        <v>0.0</v>
      </c>
      <c r="F33" s="84">
        <v>0.0</v>
      </c>
      <c r="G33" s="96" t="s">
        <v>143</v>
      </c>
      <c r="H33" s="89"/>
      <c r="I33" s="94"/>
      <c r="J33" s="96"/>
      <c r="K33" s="89"/>
      <c r="L33" s="90"/>
      <c r="M33" s="20"/>
      <c r="N33" s="20"/>
      <c r="O33" s="20"/>
      <c r="P33" s="20"/>
      <c r="Q33" s="20"/>
      <c r="R33" s="20"/>
      <c r="S33" s="20"/>
      <c r="T33" s="20"/>
      <c r="U33" s="20"/>
      <c r="V33" s="20"/>
      <c r="W33" s="20"/>
      <c r="X33" s="20"/>
      <c r="Y33" s="20"/>
      <c r="Z33" s="20"/>
    </row>
    <row r="34" ht="12.75" customHeight="1">
      <c r="A34" s="97" t="s">
        <v>144</v>
      </c>
      <c r="B34" s="98"/>
      <c r="C34" s="99"/>
      <c r="D34" s="97"/>
      <c r="E34" s="98"/>
      <c r="F34" s="100"/>
      <c r="G34" s="81" t="s">
        <v>117</v>
      </c>
      <c r="H34" s="87">
        <f>SUM(H24:H32)</f>
        <v>0</v>
      </c>
      <c r="I34" s="88"/>
      <c r="J34" s="81"/>
      <c r="K34" s="87">
        <f t="shared" ref="K34:L34" si="3">SUM(K24,K25,K26,K27,K30,K32)</f>
        <v>0</v>
      </c>
      <c r="L34" s="101">
        <f t="shared" si="3"/>
        <v>0</v>
      </c>
      <c r="M34" s="20"/>
      <c r="N34" s="20"/>
      <c r="O34" s="20"/>
      <c r="P34" s="20"/>
      <c r="Q34" s="20"/>
      <c r="R34" s="20"/>
      <c r="S34" s="20"/>
      <c r="T34" s="20"/>
      <c r="U34" s="20"/>
      <c r="V34" s="20"/>
      <c r="W34" s="20"/>
      <c r="X34" s="20"/>
      <c r="Y34" s="20"/>
      <c r="Z34" s="20"/>
    </row>
    <row r="35" ht="12.75" customHeight="1">
      <c r="A35" s="74" t="s">
        <v>115</v>
      </c>
      <c r="B35" s="83"/>
      <c r="C35" s="76"/>
      <c r="D35" s="74"/>
      <c r="E35" s="83">
        <v>0.0</v>
      </c>
      <c r="F35" s="84">
        <v>0.0</v>
      </c>
      <c r="G35" s="27" t="s">
        <v>145</v>
      </c>
      <c r="H35" s="27"/>
      <c r="I35" s="64"/>
      <c r="J35" s="27"/>
      <c r="K35" s="65"/>
      <c r="L35" s="66"/>
      <c r="M35" s="20"/>
      <c r="N35" s="20"/>
      <c r="O35" s="20"/>
      <c r="P35" s="20"/>
      <c r="Q35" s="20"/>
      <c r="R35" s="20"/>
      <c r="S35" s="20"/>
      <c r="T35" s="20"/>
      <c r="U35" s="20"/>
      <c r="V35" s="20"/>
      <c r="W35" s="20"/>
      <c r="X35" s="20"/>
      <c r="Y35" s="20"/>
      <c r="Z35" s="20"/>
    </row>
    <row r="36" ht="12.75" customHeight="1">
      <c r="A36" s="97" t="s">
        <v>146</v>
      </c>
      <c r="B36" s="97"/>
      <c r="C36" s="102"/>
      <c r="D36" s="97"/>
      <c r="E36" s="98"/>
      <c r="F36" s="100"/>
      <c r="G36" s="30" t="s">
        <v>147</v>
      </c>
      <c r="H36" s="30"/>
      <c r="I36" s="68"/>
      <c r="J36" s="30" t="s">
        <v>94</v>
      </c>
      <c r="K36" s="29"/>
      <c r="L36" s="70"/>
      <c r="M36" s="20"/>
      <c r="N36" s="20"/>
      <c r="O36" s="20"/>
      <c r="P36" s="20"/>
      <c r="Q36" s="20"/>
      <c r="R36" s="20"/>
      <c r="S36" s="20"/>
      <c r="T36" s="20"/>
      <c r="U36" s="20"/>
      <c r="V36" s="20"/>
      <c r="W36" s="20"/>
      <c r="X36" s="20"/>
      <c r="Y36" s="20"/>
      <c r="Z36" s="20"/>
    </row>
    <row r="37" ht="12.75" customHeight="1">
      <c r="A37" s="74" t="s">
        <v>117</v>
      </c>
      <c r="B37" s="103">
        <f>SUM(B24:B35)</f>
        <v>750</v>
      </c>
      <c r="C37" s="104"/>
      <c r="D37" s="74"/>
      <c r="E37" s="103">
        <f t="shared" ref="E37:F37" si="4">SUM(E24:E36)</f>
        <v>750</v>
      </c>
      <c r="F37" s="105">
        <f t="shared" si="4"/>
        <v>750</v>
      </c>
      <c r="G37" s="30" t="s">
        <v>122</v>
      </c>
      <c r="H37" s="30"/>
      <c r="I37" s="68"/>
      <c r="J37" s="30"/>
      <c r="K37" s="29" t="s">
        <v>93</v>
      </c>
      <c r="L37" s="34" t="s">
        <v>92</v>
      </c>
      <c r="M37" s="20"/>
      <c r="N37" s="20"/>
      <c r="O37" s="20"/>
      <c r="P37" s="20"/>
      <c r="Q37" s="20"/>
      <c r="R37" s="20"/>
      <c r="S37" s="20"/>
      <c r="T37" s="20"/>
      <c r="U37" s="20"/>
      <c r="V37" s="20"/>
      <c r="W37" s="20"/>
      <c r="X37" s="20"/>
      <c r="Y37" s="20"/>
      <c r="Z37" s="20"/>
    </row>
    <row r="38" ht="12.75" customHeight="1">
      <c r="A38" s="63" t="s">
        <v>148</v>
      </c>
      <c r="B38" s="27"/>
      <c r="C38" s="64"/>
      <c r="D38" s="27"/>
      <c r="E38" s="27"/>
      <c r="F38" s="67"/>
      <c r="G38" s="72" t="s">
        <v>149</v>
      </c>
      <c r="H38" s="30" t="s">
        <v>97</v>
      </c>
      <c r="I38" s="68" t="s">
        <v>150</v>
      </c>
      <c r="J38" s="30"/>
      <c r="K38" s="29" t="s">
        <v>99</v>
      </c>
      <c r="L38" s="34" t="s">
        <v>100</v>
      </c>
      <c r="M38" s="20"/>
      <c r="N38" s="20"/>
      <c r="O38" s="20"/>
      <c r="P38" s="20"/>
      <c r="Q38" s="20"/>
      <c r="R38" s="20"/>
      <c r="S38" s="20"/>
      <c r="T38" s="20"/>
      <c r="U38" s="20"/>
      <c r="V38" s="20"/>
      <c r="W38" s="20"/>
      <c r="X38" s="20"/>
      <c r="Y38" s="20"/>
      <c r="Z38" s="20"/>
    </row>
    <row r="39" ht="12.75" customHeight="1">
      <c r="A39" s="30" t="s">
        <v>151</v>
      </c>
      <c r="B39" s="30"/>
      <c r="C39" s="68"/>
      <c r="D39" s="30"/>
      <c r="E39" s="30" t="s">
        <v>152</v>
      </c>
      <c r="F39" s="106" t="s">
        <v>153</v>
      </c>
      <c r="G39" s="107" t="s">
        <v>154</v>
      </c>
      <c r="H39" s="108">
        <v>0.0</v>
      </c>
      <c r="I39" s="109"/>
      <c r="J39" s="110"/>
      <c r="K39" s="108">
        <v>0.0</v>
      </c>
      <c r="L39" s="111">
        <v>0.0</v>
      </c>
      <c r="M39" s="20"/>
      <c r="N39" s="20"/>
      <c r="O39" s="20"/>
      <c r="P39" s="20"/>
      <c r="Q39" s="20"/>
      <c r="R39" s="20"/>
      <c r="S39" s="20"/>
      <c r="T39" s="20"/>
      <c r="U39" s="20"/>
      <c r="V39" s="20"/>
      <c r="W39" s="20"/>
      <c r="X39" s="20"/>
      <c r="Y39" s="20"/>
      <c r="Z39" s="20"/>
    </row>
    <row r="40" ht="12.75" customHeight="1">
      <c r="A40" s="30" t="s">
        <v>155</v>
      </c>
      <c r="B40" s="30"/>
      <c r="C40" s="68"/>
      <c r="D40" s="30"/>
      <c r="E40" s="30"/>
      <c r="F40" s="106"/>
      <c r="G40" s="112" t="s">
        <v>156</v>
      </c>
      <c r="H40" s="108">
        <v>0.0</v>
      </c>
      <c r="I40" s="109"/>
      <c r="J40" s="110"/>
      <c r="K40" s="108">
        <v>0.0</v>
      </c>
      <c r="L40" s="111">
        <v>0.0</v>
      </c>
      <c r="M40" s="20"/>
      <c r="N40" s="20"/>
      <c r="O40" s="20"/>
      <c r="P40" s="20"/>
      <c r="Q40" s="20"/>
      <c r="R40" s="20"/>
      <c r="S40" s="20"/>
      <c r="T40" s="20"/>
      <c r="U40" s="20"/>
      <c r="V40" s="20"/>
      <c r="W40" s="20"/>
      <c r="X40" s="20"/>
      <c r="Y40" s="20"/>
      <c r="Z40" s="20"/>
    </row>
    <row r="41" ht="12.75" customHeight="1">
      <c r="A41" s="113" t="s">
        <v>157</v>
      </c>
      <c r="B41" s="30" t="s">
        <v>97</v>
      </c>
      <c r="C41" s="68" t="s">
        <v>150</v>
      </c>
      <c r="D41" s="72"/>
      <c r="E41" s="29" t="s">
        <v>99</v>
      </c>
      <c r="F41" s="34" t="s">
        <v>100</v>
      </c>
      <c r="G41" s="112" t="s">
        <v>158</v>
      </c>
      <c r="H41" s="108">
        <v>0.0</v>
      </c>
      <c r="I41" s="109"/>
      <c r="J41" s="110"/>
      <c r="K41" s="108">
        <v>0.0</v>
      </c>
      <c r="L41" s="111">
        <v>0.0</v>
      </c>
      <c r="M41" s="20"/>
      <c r="N41" s="20"/>
      <c r="O41" s="20"/>
      <c r="P41" s="20"/>
      <c r="Q41" s="20"/>
      <c r="R41" s="20"/>
      <c r="S41" s="20"/>
      <c r="T41" s="20"/>
      <c r="U41" s="20"/>
      <c r="V41" s="20"/>
      <c r="W41" s="20"/>
      <c r="X41" s="20"/>
      <c r="Y41" s="20"/>
      <c r="Z41" s="20"/>
    </row>
    <row r="42" ht="13.5" customHeight="1">
      <c r="A42" s="114" t="s">
        <v>159</v>
      </c>
      <c r="B42" s="115">
        <v>0.0</v>
      </c>
      <c r="C42" s="116"/>
      <c r="D42" s="117"/>
      <c r="E42" s="118"/>
      <c r="F42" s="118"/>
      <c r="G42" s="119" t="s">
        <v>160</v>
      </c>
      <c r="H42" s="108">
        <v>0.0</v>
      </c>
      <c r="I42" s="109"/>
      <c r="J42" s="110"/>
      <c r="K42" s="108">
        <v>0.0</v>
      </c>
      <c r="L42" s="111">
        <v>0.0</v>
      </c>
      <c r="M42" s="20"/>
      <c r="N42" s="20"/>
      <c r="O42" s="20"/>
      <c r="P42" s="20"/>
      <c r="Q42" s="20"/>
      <c r="R42" s="20"/>
      <c r="S42" s="20"/>
      <c r="T42" s="20"/>
      <c r="U42" s="20"/>
      <c r="V42" s="20"/>
      <c r="W42" s="20"/>
      <c r="X42" s="20"/>
      <c r="Y42" s="20"/>
      <c r="Z42" s="20"/>
    </row>
    <row r="43" ht="12.75" customHeight="1">
      <c r="A43" s="114" t="s">
        <v>161</v>
      </c>
      <c r="B43" s="115">
        <v>0.0</v>
      </c>
      <c r="C43" s="116" t="s">
        <v>162</v>
      </c>
      <c r="D43" s="117"/>
      <c r="E43" s="118"/>
      <c r="F43" s="118"/>
      <c r="G43" s="119" t="s">
        <v>163</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164</v>
      </c>
      <c r="B44" s="115">
        <v>0.0</v>
      </c>
      <c r="C44" s="120" t="s">
        <v>165</v>
      </c>
      <c r="D44" s="117"/>
      <c r="E44" s="118"/>
      <c r="F44" s="118"/>
      <c r="G44" s="121" t="s">
        <v>166</v>
      </c>
      <c r="H44" s="108">
        <v>0.0</v>
      </c>
      <c r="I44" s="109"/>
      <c r="J44" s="110"/>
      <c r="K44" s="108">
        <v>0.0</v>
      </c>
      <c r="L44" s="111">
        <v>0.0</v>
      </c>
      <c r="M44" s="20"/>
      <c r="N44" s="20"/>
      <c r="O44" s="20"/>
      <c r="P44" s="20"/>
      <c r="Q44" s="20"/>
      <c r="R44" s="20"/>
      <c r="S44" s="20"/>
      <c r="T44" s="20"/>
      <c r="U44" s="20"/>
      <c r="V44" s="20"/>
      <c r="W44" s="20"/>
      <c r="X44" s="20"/>
      <c r="Y44" s="20"/>
      <c r="Z44" s="20"/>
    </row>
    <row r="45" ht="15.75" customHeight="1">
      <c r="A45" s="114" t="s">
        <v>167</v>
      </c>
      <c r="B45" s="122">
        <v>0.0</v>
      </c>
      <c r="C45" s="120"/>
      <c r="D45" s="117"/>
      <c r="E45" s="122">
        <v>0.0</v>
      </c>
      <c r="F45" s="123">
        <v>0.0</v>
      </c>
      <c r="G45" s="112" t="s">
        <v>117</v>
      </c>
      <c r="H45" s="124">
        <f>SUM(H39:H44)</f>
        <v>0</v>
      </c>
      <c r="I45" s="112"/>
      <c r="J45" s="110"/>
      <c r="K45" s="124">
        <f t="shared" ref="K45:L45" si="5">SUM(K39,K40,K41,K42,K43,K44)</f>
        <v>0</v>
      </c>
      <c r="L45" s="125">
        <f t="shared" si="5"/>
        <v>0</v>
      </c>
      <c r="M45" s="20"/>
      <c r="N45" s="20"/>
      <c r="O45" s="20"/>
      <c r="P45" s="20"/>
      <c r="Q45" s="20"/>
      <c r="R45" s="20"/>
      <c r="S45" s="20"/>
      <c r="T45" s="20"/>
      <c r="U45" s="20"/>
      <c r="V45" s="20"/>
      <c r="W45" s="20"/>
      <c r="X45" s="20"/>
      <c r="Y45" s="20"/>
      <c r="Z45" s="20"/>
    </row>
    <row r="46" ht="15.0" customHeight="1">
      <c r="A46" s="114" t="s">
        <v>168</v>
      </c>
      <c r="B46" s="122">
        <v>0.0</v>
      </c>
      <c r="C46" s="120"/>
      <c r="D46" s="117"/>
      <c r="E46" s="122">
        <v>0.0</v>
      </c>
      <c r="F46" s="123">
        <v>0.0</v>
      </c>
      <c r="G46" s="27" t="s">
        <v>169</v>
      </c>
      <c r="H46" s="27"/>
      <c r="I46" s="64"/>
      <c r="J46" s="27"/>
      <c r="K46" s="65"/>
      <c r="L46" s="66"/>
      <c r="M46" s="20"/>
      <c r="N46" s="20"/>
      <c r="O46" s="20"/>
      <c r="P46" s="20"/>
      <c r="Q46" s="20"/>
      <c r="R46" s="20"/>
      <c r="S46" s="20"/>
      <c r="T46" s="20"/>
      <c r="U46" s="20"/>
      <c r="V46" s="20"/>
      <c r="W46" s="20"/>
      <c r="X46" s="20"/>
      <c r="Y46" s="20"/>
      <c r="Z46" s="20"/>
    </row>
    <row r="47" ht="13.5" customHeight="1">
      <c r="A47" s="114" t="s">
        <v>170</v>
      </c>
      <c r="B47" s="118"/>
      <c r="C47" s="114"/>
      <c r="D47" s="117"/>
      <c r="E47" s="118"/>
      <c r="F47" s="114"/>
      <c r="G47" s="126" t="s">
        <v>171</v>
      </c>
      <c r="H47" s="30"/>
      <c r="I47" s="68"/>
      <c r="J47" s="30"/>
      <c r="K47" s="69"/>
      <c r="L47" s="70"/>
      <c r="M47" s="20"/>
      <c r="N47" s="20"/>
      <c r="O47" s="20"/>
      <c r="P47" s="20"/>
      <c r="Q47" s="20"/>
      <c r="R47" s="20"/>
      <c r="S47" s="20"/>
      <c r="T47" s="20"/>
      <c r="U47" s="20"/>
      <c r="V47" s="20"/>
      <c r="W47" s="20"/>
      <c r="X47" s="20"/>
      <c r="Y47" s="20"/>
      <c r="Z47" s="20"/>
    </row>
    <row r="48" ht="13.5" customHeight="1">
      <c r="A48" s="114" t="s">
        <v>172</v>
      </c>
      <c r="B48" s="118"/>
      <c r="C48" s="114"/>
      <c r="D48" s="117"/>
      <c r="E48" s="118"/>
      <c r="F48" s="114"/>
      <c r="G48" s="127" t="s">
        <v>173</v>
      </c>
      <c r="H48" s="72"/>
      <c r="I48" s="128"/>
      <c r="J48" s="72"/>
      <c r="K48" s="69"/>
      <c r="L48" s="70"/>
      <c r="M48" s="20"/>
      <c r="N48" s="20"/>
      <c r="O48" s="20"/>
      <c r="P48" s="20"/>
      <c r="Q48" s="20"/>
      <c r="R48" s="20"/>
      <c r="S48" s="20"/>
      <c r="T48" s="20"/>
      <c r="U48" s="20"/>
      <c r="V48" s="20"/>
      <c r="W48" s="20"/>
      <c r="X48" s="20"/>
      <c r="Y48" s="20"/>
      <c r="Z48" s="20"/>
    </row>
    <row r="49" ht="12.0" customHeight="1">
      <c r="A49" s="114" t="s">
        <v>174</v>
      </c>
      <c r="B49" s="118"/>
      <c r="C49" s="114"/>
      <c r="D49" s="117"/>
      <c r="E49" s="129"/>
      <c r="F49" s="130"/>
      <c r="G49" s="30" t="s">
        <v>122</v>
      </c>
      <c r="H49" s="30"/>
      <c r="I49" s="68" t="s">
        <v>175</v>
      </c>
      <c r="J49" s="30" t="s">
        <v>94</v>
      </c>
      <c r="K49" s="29" t="s">
        <v>93</v>
      </c>
      <c r="L49" s="34" t="s">
        <v>92</v>
      </c>
      <c r="M49" s="20"/>
      <c r="N49" s="20"/>
      <c r="O49" s="20"/>
      <c r="P49" s="20"/>
      <c r="Q49" s="20"/>
      <c r="R49" s="20"/>
      <c r="S49" s="20"/>
      <c r="T49" s="20"/>
      <c r="U49" s="20"/>
      <c r="V49" s="20"/>
      <c r="W49" s="20"/>
      <c r="X49" s="20"/>
      <c r="Y49" s="20"/>
      <c r="Z49" s="20"/>
    </row>
    <row r="50" ht="12.75" customHeight="1">
      <c r="A50" s="117" t="s">
        <v>117</v>
      </c>
      <c r="B50" s="118">
        <f>SUM(B42:B46)</f>
        <v>0</v>
      </c>
      <c r="C50" s="114"/>
      <c r="D50" s="117"/>
      <c r="E50" s="118">
        <f t="shared" ref="E50:F50" si="6">SUM(E45,E46)</f>
        <v>0</v>
      </c>
      <c r="F50" s="131">
        <f t="shared" si="6"/>
        <v>0</v>
      </c>
      <c r="G50" s="132" t="s">
        <v>176</v>
      </c>
      <c r="H50" s="30" t="s">
        <v>97</v>
      </c>
      <c r="I50" s="68" t="s">
        <v>150</v>
      </c>
      <c r="J50" s="72"/>
      <c r="K50" s="29" t="s">
        <v>99</v>
      </c>
      <c r="L50" s="34" t="s">
        <v>100</v>
      </c>
      <c r="M50" s="20"/>
      <c r="N50" s="20"/>
      <c r="O50" s="20"/>
      <c r="P50" s="20"/>
      <c r="Q50" s="20"/>
      <c r="R50" s="20"/>
      <c r="S50" s="20"/>
      <c r="T50" s="20"/>
      <c r="U50" s="20"/>
      <c r="V50" s="20"/>
      <c r="W50" s="20"/>
      <c r="X50" s="20"/>
      <c r="Y50" s="20"/>
      <c r="Z50" s="20"/>
    </row>
    <row r="51" ht="12.75" customHeight="1">
      <c r="A51" s="63" t="s">
        <v>177</v>
      </c>
      <c r="B51" s="27"/>
      <c r="C51" s="64"/>
      <c r="D51" s="27"/>
      <c r="E51" s="65"/>
      <c r="F51" s="66"/>
      <c r="G51" s="133" t="s">
        <v>178</v>
      </c>
      <c r="H51" s="134">
        <v>0.0</v>
      </c>
      <c r="I51" s="135"/>
      <c r="J51" s="136"/>
      <c r="K51" s="134">
        <v>0.0</v>
      </c>
      <c r="L51" s="137">
        <v>0.0</v>
      </c>
      <c r="M51" s="20"/>
      <c r="N51" s="20"/>
      <c r="O51" s="20"/>
      <c r="P51" s="20"/>
      <c r="Q51" s="20"/>
      <c r="R51" s="20"/>
      <c r="S51" s="20"/>
      <c r="T51" s="20"/>
      <c r="U51" s="20"/>
      <c r="V51" s="20"/>
      <c r="W51" s="20"/>
      <c r="X51" s="20"/>
      <c r="Y51" s="20"/>
      <c r="Z51" s="20"/>
    </row>
    <row r="52" ht="12.75" customHeight="1">
      <c r="A52" s="30" t="s">
        <v>171</v>
      </c>
      <c r="B52" s="30"/>
      <c r="C52" s="68"/>
      <c r="D52" s="30"/>
      <c r="E52" s="69"/>
      <c r="F52" s="70"/>
      <c r="G52" s="133" t="s">
        <v>179</v>
      </c>
      <c r="H52" s="134">
        <v>0.0</v>
      </c>
      <c r="I52" s="135"/>
      <c r="J52" s="136"/>
      <c r="K52" s="134">
        <v>0.0</v>
      </c>
      <c r="L52" s="137">
        <v>0.0</v>
      </c>
      <c r="M52" s="20"/>
      <c r="N52" s="20"/>
      <c r="O52" s="20"/>
      <c r="P52" s="20"/>
      <c r="Q52" s="20"/>
      <c r="R52" s="20"/>
      <c r="S52" s="20"/>
      <c r="T52" s="20"/>
      <c r="U52" s="20"/>
      <c r="V52" s="20"/>
      <c r="W52" s="20"/>
      <c r="X52" s="20"/>
      <c r="Y52" s="20"/>
      <c r="Z52" s="20"/>
    </row>
    <row r="53" ht="12.75" customHeight="1">
      <c r="A53" s="132" t="s">
        <v>173</v>
      </c>
      <c r="B53" s="72"/>
      <c r="C53" s="128"/>
      <c r="D53" s="72"/>
      <c r="E53" s="69"/>
      <c r="F53" s="70"/>
      <c r="G53" s="133" t="s">
        <v>180</v>
      </c>
      <c r="H53" s="134">
        <v>0.0</v>
      </c>
      <c r="I53" s="135"/>
      <c r="J53" s="136"/>
      <c r="K53" s="134">
        <v>0.0</v>
      </c>
      <c r="L53" s="137">
        <v>0.0</v>
      </c>
      <c r="M53" s="20"/>
      <c r="N53" s="20"/>
      <c r="O53" s="20"/>
      <c r="P53" s="20"/>
      <c r="Q53" s="20"/>
      <c r="R53" s="20"/>
      <c r="S53" s="20"/>
      <c r="T53" s="20"/>
      <c r="U53" s="20"/>
      <c r="V53" s="20"/>
      <c r="W53" s="20"/>
      <c r="X53" s="20"/>
      <c r="Y53" s="20"/>
      <c r="Z53" s="20"/>
    </row>
    <row r="54" ht="12.75" customHeight="1">
      <c r="A54" s="30" t="s">
        <v>155</v>
      </c>
      <c r="B54" s="72"/>
      <c r="C54" s="68" t="s">
        <v>175</v>
      </c>
      <c r="D54" s="30" t="s">
        <v>94</v>
      </c>
      <c r="E54" s="29" t="s">
        <v>93</v>
      </c>
      <c r="F54" s="34" t="s">
        <v>92</v>
      </c>
      <c r="G54" s="133" t="s">
        <v>181</v>
      </c>
      <c r="H54" s="134">
        <v>0.0</v>
      </c>
      <c r="I54" s="135"/>
      <c r="J54" s="136"/>
      <c r="K54" s="134">
        <v>0.0</v>
      </c>
      <c r="L54" s="137">
        <v>0.0</v>
      </c>
      <c r="M54" s="20"/>
      <c r="N54" s="20"/>
      <c r="O54" s="20"/>
      <c r="P54" s="20"/>
      <c r="Q54" s="20"/>
      <c r="R54" s="20"/>
      <c r="S54" s="20"/>
      <c r="T54" s="20"/>
      <c r="U54" s="20"/>
      <c r="V54" s="20"/>
      <c r="W54" s="20"/>
      <c r="X54" s="20"/>
      <c r="Y54" s="20"/>
      <c r="Z54" s="20"/>
    </row>
    <row r="55" ht="25.5" customHeight="1">
      <c r="A55" s="132" t="s">
        <v>176</v>
      </c>
      <c r="B55" s="138" t="s">
        <v>97</v>
      </c>
      <c r="C55" s="68" t="s">
        <v>150</v>
      </c>
      <c r="D55" s="72"/>
      <c r="E55" s="29" t="s">
        <v>99</v>
      </c>
      <c r="F55" s="34" t="s">
        <v>100</v>
      </c>
      <c r="G55" s="133" t="s">
        <v>182</v>
      </c>
      <c r="H55" s="134">
        <v>0.0</v>
      </c>
      <c r="I55" s="135"/>
      <c r="J55" s="136"/>
      <c r="K55" s="134">
        <v>0.0</v>
      </c>
      <c r="L55" s="137">
        <v>0.0</v>
      </c>
      <c r="M55" s="20"/>
      <c r="N55" s="20"/>
      <c r="O55" s="20"/>
      <c r="P55" s="20"/>
      <c r="Q55" s="20"/>
      <c r="R55" s="20"/>
      <c r="S55" s="20"/>
      <c r="T55" s="20"/>
      <c r="U55" s="20"/>
      <c r="V55" s="20"/>
      <c r="W55" s="20"/>
      <c r="X55" s="20"/>
      <c r="Y55" s="20"/>
      <c r="Z55" s="20"/>
    </row>
    <row r="56" ht="12.75" customHeight="1">
      <c r="A56" s="139" t="s">
        <v>178</v>
      </c>
      <c r="B56" s="140">
        <v>0.0</v>
      </c>
      <c r="C56" s="141"/>
      <c r="D56" s="142"/>
      <c r="E56" s="140">
        <v>0.0</v>
      </c>
      <c r="F56" s="143">
        <v>0.0</v>
      </c>
      <c r="G56" s="144" t="s">
        <v>115</v>
      </c>
      <c r="H56" s="134">
        <v>0.0</v>
      </c>
      <c r="I56" s="135"/>
      <c r="J56" s="136"/>
      <c r="K56" s="134">
        <v>0.0</v>
      </c>
      <c r="L56" s="137">
        <v>0.0</v>
      </c>
      <c r="M56" s="20"/>
      <c r="N56" s="20"/>
      <c r="O56" s="20"/>
      <c r="P56" s="20"/>
      <c r="Q56" s="20"/>
      <c r="R56" s="20"/>
      <c r="S56" s="20"/>
      <c r="T56" s="20"/>
      <c r="U56" s="20"/>
      <c r="V56" s="20"/>
      <c r="W56" s="20"/>
      <c r="X56" s="20"/>
      <c r="Y56" s="20"/>
      <c r="Z56" s="20"/>
    </row>
    <row r="57" ht="25.5" customHeight="1">
      <c r="A57" s="139" t="s">
        <v>179</v>
      </c>
      <c r="B57" s="140">
        <v>0.0</v>
      </c>
      <c r="C57" s="141"/>
      <c r="D57" s="142"/>
      <c r="E57" s="140">
        <v>0.0</v>
      </c>
      <c r="F57" s="143">
        <v>0.0</v>
      </c>
      <c r="G57" s="145" t="s">
        <v>146</v>
      </c>
      <c r="H57" s="146"/>
      <c r="I57" s="145"/>
      <c r="J57" s="146"/>
      <c r="K57" s="147"/>
      <c r="L57" s="148"/>
      <c r="M57" s="20"/>
      <c r="N57" s="20"/>
      <c r="O57" s="20"/>
      <c r="P57" s="20"/>
      <c r="Q57" s="20"/>
      <c r="R57" s="20"/>
      <c r="S57" s="20"/>
      <c r="T57" s="20"/>
      <c r="U57" s="20"/>
      <c r="V57" s="20"/>
      <c r="W57" s="20"/>
      <c r="X57" s="20"/>
      <c r="Y57" s="20"/>
      <c r="Z57" s="20"/>
    </row>
    <row r="58" ht="12.75" customHeight="1">
      <c r="A58" s="139" t="s">
        <v>180</v>
      </c>
      <c r="B58" s="140">
        <v>0.0</v>
      </c>
      <c r="C58" s="141"/>
      <c r="D58" s="142"/>
      <c r="E58" s="140">
        <v>0.0</v>
      </c>
      <c r="F58" s="143">
        <v>0.0</v>
      </c>
      <c r="G58" s="149" t="s">
        <v>117</v>
      </c>
      <c r="H58" s="150">
        <f>SUM(H51:H56)</f>
        <v>0</v>
      </c>
      <c r="I58" s="151"/>
      <c r="J58" s="152"/>
      <c r="K58" s="150">
        <f t="shared" ref="K58:L58" si="7">SUM(K51,K52,K53,K54,K55,K56)</f>
        <v>0</v>
      </c>
      <c r="L58" s="153">
        <f t="shared" si="7"/>
        <v>0</v>
      </c>
      <c r="M58" s="20"/>
      <c r="N58" s="20"/>
      <c r="O58" s="20"/>
      <c r="P58" s="20"/>
      <c r="Q58" s="20"/>
      <c r="R58" s="20"/>
      <c r="S58" s="20"/>
      <c r="T58" s="20"/>
      <c r="U58" s="20"/>
      <c r="V58" s="20"/>
      <c r="W58" s="20"/>
      <c r="X58" s="20"/>
      <c r="Y58" s="20"/>
      <c r="Z58" s="20"/>
    </row>
    <row r="59" ht="12.75" customHeight="1">
      <c r="A59" s="139" t="s">
        <v>183</v>
      </c>
      <c r="B59" s="140">
        <v>0.0</v>
      </c>
      <c r="C59" s="141"/>
      <c r="D59" s="142"/>
      <c r="E59" s="140">
        <v>0.0</v>
      </c>
      <c r="F59" s="143">
        <v>0.0</v>
      </c>
      <c r="G59" s="154" t="s">
        <v>184</v>
      </c>
      <c r="H59" s="20"/>
      <c r="I59" s="20"/>
      <c r="J59" s="20"/>
      <c r="K59" s="20"/>
      <c r="L59" s="20"/>
      <c r="M59" s="20"/>
      <c r="N59" s="20"/>
      <c r="O59" s="20"/>
      <c r="P59" s="20"/>
      <c r="Q59" s="20"/>
      <c r="R59" s="20"/>
      <c r="S59" s="20"/>
      <c r="T59" s="20"/>
      <c r="U59" s="20"/>
      <c r="V59" s="20"/>
      <c r="W59" s="20"/>
      <c r="X59" s="20"/>
      <c r="Y59" s="20"/>
      <c r="Z59" s="20"/>
    </row>
    <row r="60" ht="12.75" customHeight="1">
      <c r="A60" s="139" t="s">
        <v>182</v>
      </c>
      <c r="B60" s="140">
        <v>0.0</v>
      </c>
      <c r="C60" s="141"/>
      <c r="D60" s="142"/>
      <c r="E60" s="140">
        <v>0.0</v>
      </c>
      <c r="F60" s="143">
        <v>0.0</v>
      </c>
      <c r="G60" s="183" t="s">
        <v>778</v>
      </c>
      <c r="H60" s="20"/>
      <c r="I60" s="20"/>
      <c r="J60" s="20"/>
      <c r="K60" s="20"/>
      <c r="L60" s="20"/>
      <c r="M60" s="20"/>
      <c r="N60" s="20"/>
      <c r="O60" s="20"/>
      <c r="P60" s="20"/>
      <c r="Q60" s="20"/>
      <c r="R60" s="20"/>
      <c r="S60" s="20"/>
      <c r="T60" s="20"/>
      <c r="U60" s="20"/>
      <c r="V60" s="20"/>
      <c r="W60" s="20"/>
      <c r="X60" s="20"/>
      <c r="Y60" s="20"/>
      <c r="Z60" s="20"/>
    </row>
    <row r="61" ht="12.75" customHeight="1">
      <c r="A61" s="156" t="s">
        <v>115</v>
      </c>
      <c r="B61" s="140">
        <v>0.0</v>
      </c>
      <c r="C61" s="141"/>
      <c r="D61" s="142"/>
      <c r="E61" s="140">
        <v>0.0</v>
      </c>
      <c r="F61" s="143">
        <v>0.0</v>
      </c>
      <c r="G61" s="157"/>
      <c r="H61" s="20"/>
      <c r="I61" s="20"/>
      <c r="J61" s="20"/>
      <c r="K61" s="20"/>
      <c r="L61" s="20"/>
      <c r="M61" s="20"/>
      <c r="N61" s="20"/>
      <c r="O61" s="20"/>
      <c r="P61" s="20"/>
      <c r="Q61" s="20"/>
      <c r="R61" s="20"/>
      <c r="S61" s="20"/>
      <c r="T61" s="20"/>
      <c r="U61" s="20"/>
      <c r="V61" s="20"/>
      <c r="W61" s="20"/>
      <c r="X61" s="20"/>
      <c r="Y61" s="20"/>
      <c r="Z61" s="20"/>
    </row>
    <row r="62" ht="12.75" customHeight="1">
      <c r="A62" s="158" t="s">
        <v>146</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117</v>
      </c>
      <c r="B63" s="163">
        <f>SUM(H56:H62)</f>
        <v>0</v>
      </c>
      <c r="C63" s="164"/>
      <c r="D63" s="142"/>
      <c r="E63" s="163">
        <f t="shared" ref="E63:F63" si="8">SUM(E56,E57,E58,E59,E60,E61)</f>
        <v>0</v>
      </c>
      <c r="F63" s="165">
        <f t="shared" si="8"/>
        <v>0</v>
      </c>
      <c r="G63" s="157"/>
      <c r="H63" s="20"/>
      <c r="I63" s="20"/>
      <c r="J63" s="20"/>
      <c r="K63" s="20"/>
      <c r="L63" s="20"/>
      <c r="M63" s="20"/>
      <c r="N63" s="20"/>
      <c r="O63" s="20"/>
      <c r="P63" s="20"/>
      <c r="Q63" s="20"/>
      <c r="R63" s="20"/>
      <c r="S63" s="20"/>
      <c r="T63" s="20"/>
      <c r="U63" s="20"/>
      <c r="V63" s="20"/>
      <c r="W63" s="20"/>
      <c r="X63" s="20"/>
      <c r="Y63" s="20"/>
      <c r="Z63" s="20"/>
    </row>
    <row r="64" ht="12.75" customHeight="1">
      <c r="A64" s="63" t="s">
        <v>185</v>
      </c>
      <c r="B64" s="27"/>
      <c r="C64" s="27"/>
      <c r="D64" s="67"/>
      <c r="E64" s="166">
        <f t="shared" ref="E64:F64" si="9">SUM(E20,K20,K34,E50,K45,E63,K58)</f>
        <v>1090</v>
      </c>
      <c r="F64" s="167">
        <f t="shared" si="9"/>
        <v>1090</v>
      </c>
      <c r="G64" s="157"/>
      <c r="H64" s="20"/>
      <c r="I64" s="20"/>
      <c r="J64" s="20"/>
      <c r="K64" s="20"/>
      <c r="L64" s="20"/>
      <c r="M64" s="20"/>
      <c r="N64" s="20"/>
      <c r="O64" s="20"/>
      <c r="P64" s="20"/>
      <c r="Q64" s="20"/>
      <c r="R64" s="20"/>
      <c r="S64" s="20"/>
      <c r="T64" s="20"/>
      <c r="U64" s="20"/>
      <c r="V64" s="20"/>
      <c r="W64" s="20"/>
      <c r="X64" s="20"/>
      <c r="Y64" s="20"/>
      <c r="Z64" s="20"/>
    </row>
    <row r="65" ht="12.75" customHeight="1">
      <c r="A65" s="25" t="s">
        <v>186</v>
      </c>
      <c r="B65" s="25"/>
      <c r="C65" s="25"/>
      <c r="D65" s="168"/>
      <c r="E65" s="166">
        <f t="shared" ref="E65:F65" si="10">E37</f>
        <v>750</v>
      </c>
      <c r="F65" s="167">
        <f t="shared" si="10"/>
        <v>750</v>
      </c>
      <c r="G65" s="169"/>
      <c r="H65" s="20"/>
      <c r="I65" s="20"/>
      <c r="J65" s="20"/>
      <c r="K65" s="20"/>
      <c r="L65" s="20"/>
      <c r="M65" s="20"/>
      <c r="N65" s="20"/>
      <c r="O65" s="20"/>
      <c r="P65" s="20"/>
      <c r="Q65" s="20"/>
      <c r="R65" s="20"/>
      <c r="S65" s="20"/>
      <c r="T65" s="20"/>
      <c r="U65" s="20"/>
      <c r="V65" s="20"/>
      <c r="W65" s="20"/>
      <c r="X65" s="20"/>
      <c r="Y65" s="20"/>
      <c r="Z65" s="20"/>
    </row>
    <row r="66" ht="12.75" customHeight="1">
      <c r="A66" s="24" t="s">
        <v>187</v>
      </c>
      <c r="B66" s="25"/>
      <c r="C66" s="25"/>
      <c r="D66" s="25"/>
      <c r="E66" s="167">
        <f t="shared" ref="E66:F66" si="11">SUM(E64:E65)</f>
        <v>1840</v>
      </c>
      <c r="F66" s="167">
        <f t="shared" si="11"/>
        <v>1840</v>
      </c>
      <c r="G66" s="20"/>
      <c r="H66" s="20"/>
      <c r="I66" s="20"/>
      <c r="J66" s="20"/>
      <c r="K66" s="20"/>
      <c r="L66" s="20"/>
      <c r="M66" s="20"/>
      <c r="N66" s="20"/>
      <c r="O66" s="20"/>
      <c r="P66" s="20"/>
      <c r="Q66" s="20"/>
      <c r="R66" s="20"/>
      <c r="S66" s="20"/>
      <c r="T66" s="20"/>
      <c r="U66" s="20"/>
      <c r="V66" s="20"/>
      <c r="W66" s="20"/>
      <c r="X66" s="20"/>
      <c r="Y66" s="20"/>
      <c r="Z66" s="20"/>
    </row>
    <row r="67" ht="12.75" customHeight="1">
      <c r="A67" s="25" t="s">
        <v>188</v>
      </c>
      <c r="B67" s="25"/>
      <c r="C67" s="25"/>
      <c r="D67" s="25"/>
      <c r="E67" s="170" t="s">
        <v>189</v>
      </c>
      <c r="F67" s="171" t="s">
        <v>638</v>
      </c>
      <c r="G67" s="20"/>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172" t="s">
        <v>190</v>
      </c>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192</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7" t="s">
        <v>779</v>
      </c>
      <c r="B1" s="18" t="s">
        <v>780</v>
      </c>
      <c r="C1" s="18" t="s">
        <v>488</v>
      </c>
      <c r="D1" s="18" t="s">
        <v>781</v>
      </c>
      <c r="E1" s="18" t="s">
        <v>115</v>
      </c>
      <c r="F1" s="18" t="s">
        <v>81</v>
      </c>
      <c r="G1" s="19" t="s">
        <v>782</v>
      </c>
      <c r="H1" s="20"/>
      <c r="I1" s="20"/>
      <c r="J1" s="20"/>
      <c r="K1" s="21" t="s">
        <v>783</v>
      </c>
      <c r="L1" s="22"/>
      <c r="M1" s="20"/>
      <c r="N1" s="23"/>
      <c r="O1" s="20"/>
      <c r="P1" s="20"/>
      <c r="Q1" s="20"/>
      <c r="R1" s="20"/>
      <c r="S1" s="20"/>
      <c r="T1" s="20"/>
      <c r="U1" s="20"/>
      <c r="V1" s="20"/>
      <c r="W1" s="20"/>
      <c r="X1" s="20"/>
      <c r="Y1" s="20"/>
      <c r="Z1" s="20"/>
    </row>
    <row r="2" ht="12.75" customHeight="1">
      <c r="A2" s="24" t="s">
        <v>784</v>
      </c>
      <c r="B2" s="25"/>
      <c r="C2" s="25"/>
      <c r="D2" s="25"/>
      <c r="E2" s="26"/>
      <c r="F2" s="26"/>
      <c r="G2" s="25" t="s">
        <v>85</v>
      </c>
      <c r="H2" s="27"/>
      <c r="I2" s="27"/>
      <c r="J2" s="27"/>
      <c r="K2" s="26"/>
      <c r="L2" s="28"/>
      <c r="M2" s="20"/>
      <c r="N2" s="20"/>
      <c r="O2" s="20"/>
      <c r="P2" s="20"/>
      <c r="Q2" s="20"/>
      <c r="R2" s="20"/>
      <c r="S2" s="20"/>
      <c r="T2" s="20"/>
      <c r="U2" s="20"/>
      <c r="V2" s="20"/>
      <c r="W2" s="20"/>
      <c r="X2" s="20"/>
      <c r="Y2" s="20"/>
      <c r="Z2" s="20"/>
    </row>
    <row r="3" ht="12.75" customHeight="1">
      <c r="A3" s="29" t="s">
        <v>785</v>
      </c>
      <c r="B3" s="30" t="s">
        <v>786</v>
      </c>
      <c r="C3" s="30" t="s">
        <v>252</v>
      </c>
      <c r="D3" s="30" t="s">
        <v>89</v>
      </c>
      <c r="E3" s="29" t="s">
        <v>787</v>
      </c>
      <c r="F3" s="32"/>
      <c r="G3" s="29" t="s">
        <v>91</v>
      </c>
      <c r="H3" s="30" t="s">
        <v>92</v>
      </c>
      <c r="I3" s="30" t="s">
        <v>93</v>
      </c>
      <c r="J3" s="30" t="s">
        <v>94</v>
      </c>
      <c r="K3" s="29" t="s">
        <v>95</v>
      </c>
      <c r="L3" s="32"/>
      <c r="M3" s="20"/>
      <c r="N3" s="20"/>
      <c r="O3" s="20"/>
      <c r="P3" s="20"/>
      <c r="Q3" s="20"/>
      <c r="R3" s="20"/>
      <c r="S3" s="20"/>
      <c r="T3" s="20"/>
      <c r="U3" s="20"/>
      <c r="V3" s="20"/>
      <c r="W3" s="20"/>
      <c r="X3" s="20"/>
      <c r="Y3" s="20"/>
      <c r="Z3" s="20"/>
    </row>
    <row r="4" ht="12.75" customHeight="1">
      <c r="A4" s="33" t="s">
        <v>96</v>
      </c>
      <c r="B4" s="29" t="s">
        <v>97</v>
      </c>
      <c r="C4" s="29" t="s">
        <v>98</v>
      </c>
      <c r="D4" s="29"/>
      <c r="E4" s="29" t="s">
        <v>99</v>
      </c>
      <c r="F4" s="34" t="s">
        <v>100</v>
      </c>
      <c r="G4" s="33" t="s">
        <v>96</v>
      </c>
      <c r="H4" s="30" t="s">
        <v>97</v>
      </c>
      <c r="I4" s="30" t="s">
        <v>98</v>
      </c>
      <c r="J4" s="30"/>
      <c r="K4" s="29" t="s">
        <v>99</v>
      </c>
      <c r="L4" s="34" t="s">
        <v>100</v>
      </c>
      <c r="M4" s="20"/>
      <c r="N4" s="20"/>
      <c r="O4" s="20"/>
      <c r="P4" s="20"/>
      <c r="Q4" s="20"/>
      <c r="R4" s="20"/>
      <c r="S4" s="20"/>
      <c r="T4" s="20"/>
      <c r="U4" s="20"/>
      <c r="V4" s="20"/>
      <c r="W4" s="20"/>
      <c r="X4" s="20"/>
      <c r="Y4" s="20"/>
      <c r="Z4" s="20"/>
    </row>
    <row r="5" ht="12.75" customHeight="1">
      <c r="A5" s="35" t="s">
        <v>101</v>
      </c>
      <c r="B5" s="36">
        <v>100.0</v>
      </c>
      <c r="C5" s="37" t="s">
        <v>788</v>
      </c>
      <c r="D5" s="38"/>
      <c r="E5" s="39">
        <v>100.0</v>
      </c>
      <c r="F5" s="40">
        <v>100.0</v>
      </c>
      <c r="G5" s="41" t="s">
        <v>101</v>
      </c>
      <c r="H5" s="42">
        <v>0.0</v>
      </c>
      <c r="I5" s="43"/>
      <c r="J5" s="41"/>
      <c r="K5" s="42">
        <v>0.0</v>
      </c>
      <c r="L5" s="44">
        <v>0.0</v>
      </c>
      <c r="M5" s="20"/>
      <c r="N5" s="20"/>
      <c r="O5" s="20"/>
      <c r="P5" s="20"/>
      <c r="Q5" s="20"/>
      <c r="R5" s="20"/>
      <c r="S5" s="20"/>
      <c r="T5" s="20"/>
      <c r="U5" s="20"/>
      <c r="V5" s="20"/>
      <c r="W5" s="20"/>
      <c r="X5" s="20"/>
      <c r="Y5" s="20"/>
      <c r="Z5" s="20"/>
    </row>
    <row r="6" ht="12.75" customHeight="1">
      <c r="A6" s="35" t="s">
        <v>102</v>
      </c>
      <c r="B6" s="36">
        <v>0.0</v>
      </c>
      <c r="C6" s="37"/>
      <c r="D6" s="38"/>
      <c r="E6" s="36">
        <v>0.0</v>
      </c>
      <c r="F6" s="45">
        <v>0.0</v>
      </c>
      <c r="G6" s="41" t="s">
        <v>102</v>
      </c>
      <c r="H6" s="42">
        <v>0.0</v>
      </c>
      <c r="I6" s="43"/>
      <c r="J6" s="41"/>
      <c r="K6" s="42">
        <v>0.0</v>
      </c>
      <c r="L6" s="44">
        <v>0.0</v>
      </c>
      <c r="M6" s="20"/>
      <c r="N6" s="20"/>
      <c r="O6" s="20"/>
      <c r="P6" s="20"/>
      <c r="Q6" s="20"/>
      <c r="R6" s="20"/>
      <c r="S6" s="20"/>
      <c r="T6" s="20"/>
      <c r="U6" s="20"/>
      <c r="V6" s="20"/>
      <c r="W6" s="20"/>
      <c r="X6" s="20"/>
      <c r="Y6" s="20"/>
      <c r="Z6" s="20"/>
    </row>
    <row r="7" ht="12.75" customHeight="1">
      <c r="A7" s="35" t="s">
        <v>103</v>
      </c>
      <c r="B7" s="36">
        <v>0.0</v>
      </c>
      <c r="C7" s="37"/>
      <c r="D7" s="38"/>
      <c r="E7" s="36">
        <v>0.0</v>
      </c>
      <c r="F7" s="45">
        <v>0.0</v>
      </c>
      <c r="G7" s="41" t="s">
        <v>103</v>
      </c>
      <c r="H7" s="42">
        <v>0.0</v>
      </c>
      <c r="I7" s="43"/>
      <c r="J7" s="41"/>
      <c r="K7" s="42">
        <v>0.0</v>
      </c>
      <c r="L7" s="44">
        <v>0.0</v>
      </c>
      <c r="M7" s="20"/>
      <c r="N7" s="20"/>
      <c r="O7" s="20"/>
      <c r="P7" s="20"/>
      <c r="Q7" s="20"/>
      <c r="R7" s="20"/>
      <c r="S7" s="20"/>
      <c r="T7" s="20"/>
      <c r="U7" s="20"/>
      <c r="V7" s="20"/>
      <c r="W7" s="20"/>
      <c r="X7" s="20"/>
      <c r="Y7" s="20"/>
      <c r="Z7" s="20"/>
    </row>
    <row r="8" ht="12.75" customHeight="1">
      <c r="A8" s="35" t="s">
        <v>104</v>
      </c>
      <c r="B8" s="36">
        <v>0.0</v>
      </c>
      <c r="C8" s="37"/>
      <c r="D8" s="38"/>
      <c r="E8" s="36">
        <v>0.0</v>
      </c>
      <c r="F8" s="45">
        <v>0.0</v>
      </c>
      <c r="G8" s="41" t="s">
        <v>104</v>
      </c>
      <c r="H8" s="42">
        <v>0.0</v>
      </c>
      <c r="I8" s="43"/>
      <c r="J8" s="41"/>
      <c r="K8" s="42">
        <v>0.0</v>
      </c>
      <c r="L8" s="44">
        <v>0.0</v>
      </c>
      <c r="M8" s="20"/>
      <c r="N8" s="20"/>
      <c r="O8" s="20"/>
      <c r="P8" s="20"/>
      <c r="Q8" s="20"/>
      <c r="R8" s="20"/>
      <c r="S8" s="20"/>
      <c r="T8" s="20"/>
      <c r="U8" s="20"/>
      <c r="V8" s="20"/>
      <c r="W8" s="20"/>
      <c r="X8" s="20"/>
      <c r="Y8" s="20"/>
      <c r="Z8" s="20"/>
    </row>
    <row r="9" ht="12.75" customHeight="1">
      <c r="A9" s="38" t="s">
        <v>105</v>
      </c>
      <c r="B9" s="36">
        <v>0.0</v>
      </c>
      <c r="C9" s="37" t="s">
        <v>211</v>
      </c>
      <c r="D9" s="38"/>
      <c r="E9" s="46"/>
      <c r="F9" s="47"/>
      <c r="G9" s="41" t="s">
        <v>105</v>
      </c>
      <c r="H9" s="48">
        <v>0.0</v>
      </c>
      <c r="I9" s="49" t="s">
        <v>106</v>
      </c>
      <c r="J9" s="41"/>
      <c r="K9" s="50"/>
      <c r="L9" s="51"/>
      <c r="M9" s="20"/>
      <c r="N9" s="20"/>
      <c r="O9" s="20"/>
      <c r="P9" s="20"/>
      <c r="Q9" s="20"/>
      <c r="R9" s="20"/>
      <c r="S9" s="20"/>
      <c r="T9" s="20"/>
      <c r="U9" s="20"/>
      <c r="V9" s="20"/>
      <c r="W9" s="20"/>
      <c r="X9" s="20"/>
      <c r="Y9" s="20"/>
      <c r="Z9" s="20"/>
    </row>
    <row r="10" ht="12.75" customHeight="1">
      <c r="A10" s="52" t="s">
        <v>107</v>
      </c>
      <c r="B10" s="36"/>
      <c r="C10" s="37"/>
      <c r="D10" s="38"/>
      <c r="E10" s="36">
        <v>0.0</v>
      </c>
      <c r="F10" s="45">
        <v>0.0</v>
      </c>
      <c r="G10" s="53" t="s">
        <v>107</v>
      </c>
      <c r="H10" s="42"/>
      <c r="I10" s="43"/>
      <c r="J10" s="41"/>
      <c r="K10" s="42">
        <v>0.0</v>
      </c>
      <c r="L10" s="44">
        <v>0.0</v>
      </c>
      <c r="M10" s="20"/>
      <c r="N10" s="20"/>
      <c r="O10" s="20"/>
      <c r="P10" s="20"/>
      <c r="Q10" s="20"/>
      <c r="R10" s="20"/>
      <c r="S10" s="20"/>
      <c r="T10" s="20"/>
      <c r="U10" s="20"/>
      <c r="V10" s="20"/>
      <c r="W10" s="20"/>
      <c r="X10" s="20"/>
      <c r="Y10" s="20"/>
      <c r="Z10" s="20"/>
    </row>
    <row r="11" ht="12.75" customHeight="1">
      <c r="A11" s="52" t="s">
        <v>108</v>
      </c>
      <c r="B11" s="36"/>
      <c r="C11" s="37"/>
      <c r="D11" s="38"/>
      <c r="E11" s="36">
        <v>0.0</v>
      </c>
      <c r="F11" s="45">
        <v>0.0</v>
      </c>
      <c r="G11" s="53" t="s">
        <v>108</v>
      </c>
      <c r="H11" s="42"/>
      <c r="I11" s="43"/>
      <c r="J11" s="41"/>
      <c r="K11" s="42">
        <v>0.0</v>
      </c>
      <c r="L11" s="44">
        <v>0.0</v>
      </c>
      <c r="M11" s="20"/>
      <c r="N11" s="20"/>
      <c r="O11" s="20"/>
      <c r="P11" s="20"/>
      <c r="Q11" s="20"/>
      <c r="R11" s="20"/>
      <c r="S11" s="20"/>
      <c r="T11" s="20"/>
      <c r="U11" s="20"/>
      <c r="V11" s="20"/>
      <c r="W11" s="20"/>
      <c r="X11" s="20"/>
      <c r="Y11" s="20"/>
      <c r="Z11" s="20"/>
    </row>
    <row r="12" ht="12.75" customHeight="1">
      <c r="A12" s="52" t="s">
        <v>109</v>
      </c>
      <c r="B12" s="36"/>
      <c r="C12" s="37"/>
      <c r="D12" s="38"/>
      <c r="E12" s="36"/>
      <c r="F12" s="45"/>
      <c r="G12" s="53" t="s">
        <v>109</v>
      </c>
      <c r="H12" s="42"/>
      <c r="I12" s="43"/>
      <c r="J12" s="41"/>
      <c r="K12" s="42">
        <v>0.0</v>
      </c>
      <c r="L12" s="44">
        <v>0.0</v>
      </c>
      <c r="M12" s="20"/>
      <c r="N12" s="20"/>
      <c r="O12" s="20"/>
      <c r="P12" s="20"/>
      <c r="Q12" s="20"/>
      <c r="R12" s="20"/>
      <c r="S12" s="20"/>
      <c r="T12" s="20"/>
      <c r="U12" s="20"/>
      <c r="V12" s="20"/>
      <c r="W12" s="20"/>
      <c r="X12" s="20"/>
      <c r="Y12" s="20"/>
      <c r="Z12" s="20"/>
    </row>
    <row r="13" ht="12.75" customHeight="1">
      <c r="A13" s="52" t="s">
        <v>111</v>
      </c>
      <c r="B13" s="36"/>
      <c r="C13" s="37"/>
      <c r="D13" s="38"/>
      <c r="E13" s="36"/>
      <c r="F13" s="45"/>
      <c r="G13" s="53" t="s">
        <v>111</v>
      </c>
      <c r="H13" s="42"/>
      <c r="I13" s="43"/>
      <c r="J13" s="41"/>
      <c r="K13" s="42">
        <v>0.0</v>
      </c>
      <c r="L13" s="44">
        <v>0.0</v>
      </c>
      <c r="M13" s="20"/>
      <c r="N13" s="20"/>
      <c r="O13" s="20"/>
      <c r="P13" s="20"/>
      <c r="Q13" s="20"/>
      <c r="R13" s="20"/>
      <c r="S13" s="20"/>
      <c r="T13" s="20"/>
      <c r="U13" s="20"/>
      <c r="V13" s="20"/>
      <c r="W13" s="20"/>
      <c r="X13" s="20"/>
      <c r="Y13" s="20"/>
      <c r="Z13" s="20"/>
    </row>
    <row r="14" ht="12.75" customHeight="1">
      <c r="A14" s="52" t="s">
        <v>112</v>
      </c>
      <c r="B14" s="36"/>
      <c r="C14" s="37"/>
      <c r="D14" s="38"/>
      <c r="E14" s="36"/>
      <c r="F14" s="45"/>
      <c r="G14" s="53" t="s">
        <v>112</v>
      </c>
      <c r="H14" s="42"/>
      <c r="I14" s="43"/>
      <c r="J14" s="41"/>
      <c r="K14" s="42">
        <v>0.0</v>
      </c>
      <c r="L14" s="44">
        <v>0.0</v>
      </c>
      <c r="M14" s="20"/>
      <c r="N14" s="20"/>
      <c r="O14" s="20"/>
      <c r="P14" s="20"/>
      <c r="Q14" s="20"/>
      <c r="R14" s="20"/>
      <c r="S14" s="20"/>
      <c r="T14" s="20"/>
      <c r="U14" s="20"/>
      <c r="V14" s="20"/>
      <c r="W14" s="20"/>
      <c r="X14" s="20"/>
      <c r="Y14" s="20"/>
      <c r="Z14" s="20"/>
    </row>
    <row r="15" ht="12.75" customHeight="1">
      <c r="A15" s="52" t="s">
        <v>113</v>
      </c>
      <c r="B15" s="36" t="s">
        <v>110</v>
      </c>
      <c r="C15" s="37"/>
      <c r="D15" s="38"/>
      <c r="E15" s="36">
        <v>0.0</v>
      </c>
      <c r="F15" s="45">
        <v>0.0</v>
      </c>
      <c r="G15" s="53" t="s">
        <v>113</v>
      </c>
      <c r="H15" s="42"/>
      <c r="I15" s="43"/>
      <c r="J15" s="41"/>
      <c r="K15" s="42">
        <v>0.0</v>
      </c>
      <c r="L15" s="44">
        <v>0.0</v>
      </c>
      <c r="M15" s="20"/>
      <c r="N15" s="20"/>
      <c r="O15" s="20"/>
      <c r="P15" s="20"/>
      <c r="Q15" s="20"/>
      <c r="R15" s="20"/>
      <c r="S15" s="20"/>
      <c r="T15" s="20"/>
      <c r="U15" s="20"/>
      <c r="V15" s="20"/>
      <c r="W15" s="20"/>
      <c r="X15" s="20"/>
      <c r="Y15" s="20"/>
      <c r="Z15" s="20"/>
    </row>
    <row r="16" ht="26.25" customHeight="1">
      <c r="A16" s="54" t="s">
        <v>114</v>
      </c>
      <c r="B16" s="55"/>
      <c r="C16" s="54"/>
      <c r="D16" s="38"/>
      <c r="E16" s="46"/>
      <c r="F16" s="47"/>
      <c r="G16" s="41" t="s">
        <v>114</v>
      </c>
      <c r="H16" s="48"/>
      <c r="I16" s="56"/>
      <c r="J16" s="41"/>
      <c r="K16" s="50"/>
      <c r="L16" s="51"/>
      <c r="M16" s="20"/>
      <c r="N16" s="20"/>
      <c r="O16" s="20"/>
      <c r="P16" s="20"/>
      <c r="Q16" s="20"/>
      <c r="R16" s="20"/>
      <c r="S16" s="20"/>
      <c r="T16" s="20"/>
      <c r="U16" s="20"/>
      <c r="V16" s="20"/>
      <c r="W16" s="20"/>
      <c r="X16" s="20"/>
      <c r="Y16" s="20"/>
      <c r="Z16" s="20"/>
    </row>
    <row r="17" ht="12.75" customHeight="1">
      <c r="A17" s="38" t="s">
        <v>115</v>
      </c>
      <c r="B17" s="36"/>
      <c r="C17" s="37">
        <v>100.0</v>
      </c>
      <c r="D17" s="38"/>
      <c r="E17" s="36">
        <v>0.0</v>
      </c>
      <c r="F17" s="45">
        <v>0.0</v>
      </c>
      <c r="G17" s="41" t="s">
        <v>115</v>
      </c>
      <c r="H17" s="42"/>
      <c r="I17" s="43"/>
      <c r="J17" s="41"/>
      <c r="K17" s="42">
        <v>0.0</v>
      </c>
      <c r="L17" s="44">
        <v>0.0</v>
      </c>
      <c r="M17" s="20"/>
      <c r="N17" s="20"/>
      <c r="O17" s="20"/>
      <c r="P17" s="20"/>
      <c r="Q17" s="20"/>
      <c r="R17" s="20"/>
      <c r="S17" s="20"/>
      <c r="T17" s="20"/>
      <c r="U17" s="20"/>
      <c r="V17" s="20"/>
      <c r="W17" s="20"/>
      <c r="X17" s="20"/>
      <c r="Y17" s="20"/>
      <c r="Z17" s="20"/>
    </row>
    <row r="18" ht="12.75" customHeight="1">
      <c r="A18" s="38" t="s">
        <v>115</v>
      </c>
      <c r="B18" s="36"/>
      <c r="C18" s="37"/>
      <c r="D18" s="38"/>
      <c r="E18" s="36">
        <v>0.0</v>
      </c>
      <c r="F18" s="45">
        <v>0.0</v>
      </c>
      <c r="G18" s="41" t="s">
        <v>115</v>
      </c>
      <c r="H18" s="42"/>
      <c r="I18" s="43"/>
      <c r="J18" s="41"/>
      <c r="K18" s="42">
        <v>0.0</v>
      </c>
      <c r="L18" s="44">
        <v>0.0</v>
      </c>
      <c r="M18" s="20"/>
      <c r="N18" s="20"/>
      <c r="O18" s="20"/>
      <c r="P18" s="20"/>
      <c r="Q18" s="20"/>
      <c r="R18" s="20"/>
      <c r="S18" s="20"/>
      <c r="T18" s="20"/>
      <c r="U18" s="20"/>
      <c r="V18" s="20"/>
      <c r="W18" s="20"/>
      <c r="X18" s="20"/>
      <c r="Y18" s="20"/>
      <c r="Z18" s="20"/>
    </row>
    <row r="19" ht="12.75" customHeight="1">
      <c r="A19" s="57" t="s">
        <v>116</v>
      </c>
      <c r="B19" s="58"/>
      <c r="C19" s="59"/>
      <c r="D19" s="57"/>
      <c r="E19" s="46"/>
      <c r="F19" s="47"/>
      <c r="G19" s="60" t="s">
        <v>116</v>
      </c>
      <c r="H19" s="50"/>
      <c r="I19" s="49"/>
      <c r="J19" s="60"/>
      <c r="K19" s="50"/>
      <c r="L19" s="51"/>
      <c r="M19" s="20"/>
      <c r="N19" s="20"/>
      <c r="O19" s="20"/>
      <c r="P19" s="20"/>
      <c r="Q19" s="20"/>
      <c r="R19" s="20"/>
      <c r="S19" s="20"/>
      <c r="T19" s="20"/>
      <c r="U19" s="20"/>
      <c r="V19" s="20"/>
      <c r="W19" s="20"/>
      <c r="X19" s="20"/>
      <c r="Y19" s="20"/>
      <c r="Z19" s="20"/>
    </row>
    <row r="20" ht="12.75" customHeight="1">
      <c r="A20" s="38" t="s">
        <v>117</v>
      </c>
      <c r="B20" s="55">
        <f>SUM(B5:B18)</f>
        <v>100</v>
      </c>
      <c r="C20" s="55"/>
      <c r="D20" s="38"/>
      <c r="E20" s="55">
        <f t="shared" ref="E20:F20" si="1">SUM(E5,E6,E7,E8,E10,E11,E15,E17,E18)</f>
        <v>100</v>
      </c>
      <c r="F20" s="61">
        <f t="shared" si="1"/>
        <v>100</v>
      </c>
      <c r="G20" s="41" t="s">
        <v>117</v>
      </c>
      <c r="H20" s="48">
        <f>SUM(H5:H18)</f>
        <v>0</v>
      </c>
      <c r="I20" s="56"/>
      <c r="J20" s="41"/>
      <c r="K20" s="48">
        <f t="shared" ref="K20:L20" si="2">SUM(K5:K19)</f>
        <v>0</v>
      </c>
      <c r="L20" s="62">
        <f t="shared" si="2"/>
        <v>0</v>
      </c>
      <c r="M20" s="20"/>
      <c r="N20" s="20"/>
      <c r="O20" s="20"/>
      <c r="P20" s="20"/>
      <c r="Q20" s="20"/>
      <c r="R20" s="20"/>
      <c r="S20" s="20"/>
      <c r="T20" s="20"/>
      <c r="U20" s="20"/>
      <c r="V20" s="20"/>
      <c r="W20" s="20"/>
      <c r="X20" s="20"/>
      <c r="Y20" s="20"/>
      <c r="Z20" s="20"/>
    </row>
    <row r="21" ht="12.75" customHeight="1">
      <c r="A21" s="63" t="s">
        <v>118</v>
      </c>
      <c r="B21" s="27"/>
      <c r="C21" s="64"/>
      <c r="D21" s="27"/>
      <c r="E21" s="65"/>
      <c r="F21" s="66"/>
      <c r="G21" s="27" t="s">
        <v>119</v>
      </c>
      <c r="H21" s="27" t="s">
        <v>23</v>
      </c>
      <c r="I21" s="64"/>
      <c r="J21" s="27" t="s">
        <v>89</v>
      </c>
      <c r="K21" s="27" t="s">
        <v>438</v>
      </c>
      <c r="L21" s="67" t="s">
        <v>307</v>
      </c>
      <c r="M21" s="20"/>
      <c r="N21" s="20"/>
      <c r="O21" s="20"/>
      <c r="P21" s="20"/>
      <c r="Q21" s="20"/>
      <c r="R21" s="20"/>
      <c r="S21" s="20"/>
      <c r="T21" s="20"/>
      <c r="U21" s="20"/>
      <c r="V21" s="20"/>
      <c r="W21" s="20"/>
      <c r="X21" s="20"/>
      <c r="Y21" s="20"/>
      <c r="Z21" s="20"/>
    </row>
    <row r="22" ht="12.75" customHeight="1">
      <c r="A22" s="30"/>
      <c r="B22" s="30"/>
      <c r="C22" s="68"/>
      <c r="D22" s="30"/>
      <c r="E22" s="69"/>
      <c r="F22" s="70"/>
      <c r="G22" s="29" t="s">
        <v>122</v>
      </c>
      <c r="H22" s="29" t="s">
        <v>789</v>
      </c>
      <c r="I22" s="71"/>
      <c r="J22" s="29"/>
      <c r="K22" s="29" t="s">
        <v>790</v>
      </c>
      <c r="L22" s="34" t="s">
        <v>791</v>
      </c>
      <c r="M22" s="20"/>
      <c r="N22" s="20"/>
      <c r="O22" s="20"/>
      <c r="P22" s="20"/>
      <c r="Q22" s="20"/>
      <c r="R22" s="20"/>
      <c r="S22" s="20"/>
      <c r="T22" s="20"/>
      <c r="U22" s="20"/>
      <c r="V22" s="20"/>
      <c r="W22" s="20"/>
      <c r="X22" s="20"/>
      <c r="Y22" s="20"/>
      <c r="Z22" s="20"/>
    </row>
    <row r="23" ht="12.75" customHeight="1">
      <c r="A23" s="72"/>
      <c r="B23" s="30" t="s">
        <v>97</v>
      </c>
      <c r="C23" s="68" t="s">
        <v>98</v>
      </c>
      <c r="D23" s="30"/>
      <c r="E23" s="29" t="s">
        <v>99</v>
      </c>
      <c r="F23" s="34" t="s">
        <v>100</v>
      </c>
      <c r="G23" s="73" t="s">
        <v>123</v>
      </c>
      <c r="H23" s="29" t="s">
        <v>97</v>
      </c>
      <c r="I23" s="71" t="s">
        <v>98</v>
      </c>
      <c r="J23" s="29"/>
      <c r="K23" s="29" t="s">
        <v>99</v>
      </c>
      <c r="L23" s="34" t="s">
        <v>100</v>
      </c>
      <c r="M23" s="20"/>
      <c r="N23" s="20"/>
      <c r="O23" s="20"/>
      <c r="P23" s="20"/>
      <c r="Q23" s="20"/>
      <c r="R23" s="20"/>
      <c r="S23" s="20"/>
      <c r="T23" s="20"/>
      <c r="U23" s="20"/>
      <c r="V23" s="20"/>
      <c r="W23" s="20"/>
      <c r="X23" s="20"/>
      <c r="Y23" s="20"/>
      <c r="Z23" s="20"/>
    </row>
    <row r="24" ht="12.75" customHeight="1">
      <c r="A24" s="74" t="s">
        <v>124</v>
      </c>
      <c r="B24" s="75">
        <v>600.0</v>
      </c>
      <c r="C24" s="76" t="s">
        <v>792</v>
      </c>
      <c r="D24" s="74"/>
      <c r="E24" s="75">
        <v>600.0</v>
      </c>
      <c r="F24" s="77">
        <v>600.0</v>
      </c>
      <c r="G24" s="78" t="s">
        <v>126</v>
      </c>
      <c r="H24" s="79">
        <v>300.0</v>
      </c>
      <c r="I24" s="80" t="s">
        <v>793</v>
      </c>
      <c r="J24" s="81"/>
      <c r="K24" s="186">
        <v>300.0</v>
      </c>
      <c r="L24" s="187">
        <v>300.0</v>
      </c>
      <c r="M24" s="20"/>
      <c r="N24" s="20"/>
      <c r="O24" s="20"/>
      <c r="P24" s="20"/>
      <c r="Q24" s="20"/>
      <c r="R24" s="20"/>
      <c r="S24" s="20"/>
      <c r="T24" s="20"/>
      <c r="U24" s="20"/>
      <c r="V24" s="20"/>
      <c r="W24" s="20"/>
      <c r="X24" s="20"/>
      <c r="Y24" s="20"/>
      <c r="Z24" s="20"/>
    </row>
    <row r="25" ht="12.75" customHeight="1">
      <c r="A25" s="74" t="s">
        <v>127</v>
      </c>
      <c r="B25" s="75">
        <v>60.0</v>
      </c>
      <c r="C25" s="76" t="s">
        <v>794</v>
      </c>
      <c r="D25" s="74"/>
      <c r="E25" s="75">
        <v>60.0</v>
      </c>
      <c r="F25" s="77">
        <v>60.0</v>
      </c>
      <c r="G25" s="78" t="s">
        <v>128</v>
      </c>
      <c r="H25" s="79">
        <v>0.0</v>
      </c>
      <c r="I25" s="80"/>
      <c r="J25" s="81"/>
      <c r="K25" s="79">
        <v>0.0</v>
      </c>
      <c r="L25" s="82">
        <v>0.0</v>
      </c>
      <c r="M25" s="20"/>
      <c r="N25" s="20"/>
      <c r="O25" s="20"/>
      <c r="P25" s="20"/>
      <c r="Q25" s="20"/>
      <c r="R25" s="20"/>
      <c r="S25" s="20"/>
      <c r="T25" s="20"/>
      <c r="U25" s="20"/>
      <c r="V25" s="20"/>
      <c r="W25" s="20"/>
      <c r="X25" s="20"/>
      <c r="Y25" s="20"/>
      <c r="Z25" s="20"/>
    </row>
    <row r="26" ht="12.75" customHeight="1">
      <c r="A26" s="74" t="s">
        <v>129</v>
      </c>
      <c r="B26" s="75">
        <v>120.0</v>
      </c>
      <c r="C26" s="76" t="s">
        <v>795</v>
      </c>
      <c r="D26" s="74"/>
      <c r="E26" s="75">
        <v>120.0</v>
      </c>
      <c r="F26" s="77">
        <v>120.0</v>
      </c>
      <c r="G26" s="78" t="s">
        <v>130</v>
      </c>
      <c r="H26" s="79">
        <v>250.0</v>
      </c>
      <c r="I26" s="80"/>
      <c r="J26" s="81"/>
      <c r="K26" s="186">
        <v>250.0</v>
      </c>
      <c r="L26" s="187">
        <v>250.0</v>
      </c>
      <c r="M26" s="20"/>
      <c r="N26" s="20"/>
      <c r="O26" s="20"/>
      <c r="P26" s="20"/>
      <c r="Q26" s="20"/>
      <c r="R26" s="20"/>
      <c r="S26" s="20"/>
      <c r="T26" s="20"/>
      <c r="U26" s="20"/>
      <c r="V26" s="20"/>
      <c r="W26" s="20"/>
      <c r="X26" s="20"/>
      <c r="Y26" s="20"/>
      <c r="Z26" s="20"/>
    </row>
    <row r="27" ht="12.75" customHeight="1">
      <c r="A27" s="74" t="s">
        <v>131</v>
      </c>
      <c r="B27" s="86">
        <v>0.0</v>
      </c>
      <c r="C27" s="76"/>
      <c r="D27" s="74"/>
      <c r="E27" s="86">
        <v>0.0</v>
      </c>
      <c r="F27" s="84">
        <v>0.0</v>
      </c>
      <c r="G27" s="81" t="s">
        <v>133</v>
      </c>
      <c r="H27" s="79">
        <v>200.0</v>
      </c>
      <c r="I27" s="80"/>
      <c r="J27" s="81"/>
      <c r="K27" s="186">
        <v>200.0</v>
      </c>
      <c r="L27" s="187">
        <v>200.0</v>
      </c>
      <c r="M27" s="20"/>
      <c r="N27" s="20"/>
      <c r="O27" s="20"/>
      <c r="P27" s="20"/>
      <c r="Q27" s="20"/>
      <c r="R27" s="20"/>
      <c r="S27" s="20"/>
      <c r="T27" s="20"/>
      <c r="U27" s="20"/>
      <c r="V27" s="20"/>
      <c r="W27" s="20"/>
      <c r="X27" s="20"/>
      <c r="Y27" s="20"/>
      <c r="Z27" s="20"/>
    </row>
    <row r="28" ht="12.75" customHeight="1">
      <c r="A28" s="74" t="s">
        <v>134</v>
      </c>
      <c r="B28" s="85">
        <v>0.0</v>
      </c>
      <c r="C28" s="76"/>
      <c r="D28" s="74"/>
      <c r="E28" s="86">
        <v>0.0</v>
      </c>
      <c r="F28" s="84">
        <v>0.0</v>
      </c>
      <c r="G28" s="78" t="s">
        <v>135</v>
      </c>
      <c r="H28" s="87">
        <v>0.0</v>
      </c>
      <c r="I28" s="88"/>
      <c r="J28" s="81"/>
      <c r="K28" s="89"/>
      <c r="L28" s="90"/>
      <c r="M28" s="20"/>
      <c r="N28" s="20"/>
      <c r="O28" s="20"/>
      <c r="P28" s="20"/>
      <c r="Q28" s="20"/>
      <c r="R28" s="20"/>
      <c r="S28" s="20"/>
      <c r="T28" s="20"/>
      <c r="U28" s="20"/>
      <c r="V28" s="20"/>
      <c r="W28" s="20"/>
      <c r="X28" s="20"/>
      <c r="Y28" s="20"/>
      <c r="Z28" s="20"/>
    </row>
    <row r="29" ht="12.75" customHeight="1">
      <c r="A29" s="74"/>
      <c r="B29" s="74"/>
      <c r="C29" s="91"/>
      <c r="D29" s="74"/>
      <c r="E29" s="74"/>
      <c r="F29" s="92"/>
      <c r="G29" s="93" t="s">
        <v>796</v>
      </c>
      <c r="H29" s="89"/>
      <c r="I29" s="94" t="s">
        <v>451</v>
      </c>
      <c r="J29" s="81"/>
      <c r="K29" s="89"/>
      <c r="L29" s="90"/>
      <c r="M29" s="20"/>
      <c r="N29" s="20"/>
      <c r="O29" s="20"/>
      <c r="P29" s="20"/>
      <c r="Q29" s="20"/>
      <c r="R29" s="20"/>
      <c r="S29" s="20"/>
      <c r="T29" s="20"/>
      <c r="U29" s="20"/>
      <c r="V29" s="20"/>
      <c r="W29" s="20"/>
      <c r="X29" s="20"/>
      <c r="Y29" s="20"/>
      <c r="Z29" s="20"/>
    </row>
    <row r="30" ht="12.75" customHeight="1">
      <c r="A30" s="74" t="s">
        <v>137</v>
      </c>
      <c r="B30" s="75">
        <v>12.99</v>
      </c>
      <c r="C30" s="76" t="s">
        <v>797</v>
      </c>
      <c r="D30" s="74"/>
      <c r="E30" s="75">
        <v>120.0</v>
      </c>
      <c r="F30" s="77">
        <v>120.0</v>
      </c>
      <c r="G30" s="95" t="s">
        <v>138</v>
      </c>
      <c r="H30" s="79">
        <v>0.0</v>
      </c>
      <c r="I30" s="80"/>
      <c r="J30" s="81"/>
      <c r="K30" s="79">
        <v>0.0</v>
      </c>
      <c r="L30" s="82">
        <v>0.0</v>
      </c>
      <c r="M30" s="20"/>
      <c r="N30" s="20"/>
      <c r="O30" s="20"/>
      <c r="P30" s="20"/>
      <c r="Q30" s="20"/>
      <c r="R30" s="20"/>
      <c r="S30" s="20"/>
      <c r="T30" s="20"/>
      <c r="U30" s="20"/>
      <c r="V30" s="20"/>
      <c r="W30" s="20"/>
      <c r="X30" s="20"/>
      <c r="Y30" s="20"/>
      <c r="Z30" s="20"/>
    </row>
    <row r="31" ht="27.0" customHeight="1">
      <c r="A31" s="74" t="s">
        <v>139</v>
      </c>
      <c r="B31" s="83">
        <v>0.0</v>
      </c>
      <c r="C31" s="76"/>
      <c r="D31" s="74"/>
      <c r="E31" s="83">
        <v>0.0</v>
      </c>
      <c r="F31" s="84">
        <v>0.0</v>
      </c>
      <c r="G31" s="88" t="s">
        <v>140</v>
      </c>
      <c r="H31" s="87"/>
      <c r="I31" s="88"/>
      <c r="J31" s="81"/>
      <c r="K31" s="89"/>
      <c r="L31" s="90"/>
      <c r="M31" s="20"/>
      <c r="N31" s="20"/>
      <c r="O31" s="20"/>
      <c r="P31" s="20"/>
      <c r="Q31" s="20"/>
      <c r="R31" s="20"/>
      <c r="S31" s="20"/>
      <c r="T31" s="20"/>
      <c r="U31" s="20"/>
      <c r="V31" s="20"/>
      <c r="W31" s="20"/>
      <c r="X31" s="20"/>
      <c r="Y31" s="20"/>
      <c r="Z31" s="20"/>
    </row>
    <row r="32" ht="12.75" customHeight="1">
      <c r="A32" s="74" t="s">
        <v>141</v>
      </c>
      <c r="B32" s="83">
        <v>0.0</v>
      </c>
      <c r="C32" s="76"/>
      <c r="D32" s="74"/>
      <c r="E32" s="83">
        <v>0.0</v>
      </c>
      <c r="F32" s="84">
        <v>0.0</v>
      </c>
      <c r="G32" s="81" t="s">
        <v>115</v>
      </c>
      <c r="H32" s="79">
        <v>0.0</v>
      </c>
      <c r="I32" s="80"/>
      <c r="J32" s="81"/>
      <c r="K32" s="79">
        <v>0.0</v>
      </c>
      <c r="L32" s="82">
        <v>0.0</v>
      </c>
      <c r="M32" s="20"/>
      <c r="N32" s="20"/>
      <c r="O32" s="20"/>
      <c r="P32" s="20"/>
      <c r="Q32" s="20"/>
      <c r="R32" s="20"/>
      <c r="S32" s="20"/>
      <c r="T32" s="20"/>
      <c r="U32" s="20"/>
      <c r="V32" s="20"/>
      <c r="W32" s="20"/>
      <c r="X32" s="20"/>
      <c r="Y32" s="20"/>
      <c r="Z32" s="20"/>
    </row>
    <row r="33" ht="12.75" customHeight="1">
      <c r="A33" s="74" t="s">
        <v>142</v>
      </c>
      <c r="B33" s="83">
        <v>0.0</v>
      </c>
      <c r="C33" s="76"/>
      <c r="D33" s="74"/>
      <c r="E33" s="83">
        <v>0.0</v>
      </c>
      <c r="F33" s="84">
        <v>0.0</v>
      </c>
      <c r="G33" s="96" t="s">
        <v>143</v>
      </c>
      <c r="H33" s="89"/>
      <c r="I33" s="94"/>
      <c r="J33" s="96"/>
      <c r="K33" s="89"/>
      <c r="L33" s="90"/>
      <c r="M33" s="20"/>
      <c r="N33" s="20"/>
      <c r="O33" s="20"/>
      <c r="P33" s="20"/>
      <c r="Q33" s="20"/>
      <c r="R33" s="20"/>
      <c r="S33" s="20"/>
      <c r="T33" s="20"/>
      <c r="U33" s="20"/>
      <c r="V33" s="20"/>
      <c r="W33" s="20"/>
      <c r="X33" s="20"/>
      <c r="Y33" s="20"/>
      <c r="Z33" s="20"/>
    </row>
    <row r="34" ht="12.75" customHeight="1">
      <c r="A34" s="97" t="s">
        <v>144</v>
      </c>
      <c r="B34" s="98"/>
      <c r="C34" s="99"/>
      <c r="D34" s="97"/>
      <c r="E34" s="98"/>
      <c r="F34" s="100"/>
      <c r="G34" s="81" t="s">
        <v>117</v>
      </c>
      <c r="H34" s="87">
        <f>SUM(H24:H32)</f>
        <v>750</v>
      </c>
      <c r="I34" s="88"/>
      <c r="J34" s="81"/>
      <c r="K34" s="87">
        <f t="shared" ref="K34:L34" si="3">SUM(K24,K25,K26,K27,K30,K32)</f>
        <v>750</v>
      </c>
      <c r="L34" s="101">
        <f t="shared" si="3"/>
        <v>750</v>
      </c>
      <c r="M34" s="20"/>
      <c r="N34" s="20"/>
      <c r="O34" s="20"/>
      <c r="P34" s="20"/>
      <c r="Q34" s="20"/>
      <c r="R34" s="20"/>
      <c r="S34" s="20"/>
      <c r="T34" s="20"/>
      <c r="U34" s="20"/>
      <c r="V34" s="20"/>
      <c r="W34" s="20"/>
      <c r="X34" s="20"/>
      <c r="Y34" s="20"/>
      <c r="Z34" s="20"/>
    </row>
    <row r="35" ht="12.75" customHeight="1">
      <c r="A35" s="74" t="s">
        <v>115</v>
      </c>
      <c r="B35" s="83"/>
      <c r="C35" s="76"/>
      <c r="D35" s="74"/>
      <c r="E35" s="83">
        <v>0.0</v>
      </c>
      <c r="F35" s="84">
        <v>0.0</v>
      </c>
      <c r="G35" s="27" t="s">
        <v>145</v>
      </c>
      <c r="H35" s="27"/>
      <c r="I35" s="64"/>
      <c r="J35" s="27"/>
      <c r="K35" s="65"/>
      <c r="L35" s="66"/>
      <c r="M35" s="20"/>
      <c r="N35" s="20"/>
      <c r="O35" s="20"/>
      <c r="P35" s="20"/>
      <c r="Q35" s="20"/>
      <c r="R35" s="20"/>
      <c r="S35" s="20"/>
      <c r="T35" s="20"/>
      <c r="U35" s="20"/>
      <c r="V35" s="20"/>
      <c r="W35" s="20"/>
      <c r="X35" s="20"/>
      <c r="Y35" s="20"/>
      <c r="Z35" s="20"/>
    </row>
    <row r="36" ht="12.75" customHeight="1">
      <c r="A36" s="97" t="s">
        <v>146</v>
      </c>
      <c r="B36" s="97"/>
      <c r="C36" s="102"/>
      <c r="D36" s="97"/>
      <c r="E36" s="98"/>
      <c r="F36" s="100"/>
      <c r="G36" s="30" t="s">
        <v>147</v>
      </c>
      <c r="H36" s="30"/>
      <c r="I36" s="68"/>
      <c r="J36" s="30" t="s">
        <v>94</v>
      </c>
      <c r="K36" s="29"/>
      <c r="L36" s="70"/>
      <c r="M36" s="20"/>
      <c r="N36" s="20"/>
      <c r="O36" s="20"/>
      <c r="P36" s="20"/>
      <c r="Q36" s="20"/>
      <c r="R36" s="20"/>
      <c r="S36" s="20"/>
      <c r="T36" s="20"/>
      <c r="U36" s="20"/>
      <c r="V36" s="20"/>
      <c r="W36" s="20"/>
      <c r="X36" s="20"/>
      <c r="Y36" s="20"/>
      <c r="Z36" s="20"/>
    </row>
    <row r="37" ht="12.75" customHeight="1">
      <c r="A37" s="74" t="s">
        <v>117</v>
      </c>
      <c r="B37" s="103">
        <f>SUM(B24:B35)</f>
        <v>792.99</v>
      </c>
      <c r="C37" s="104"/>
      <c r="D37" s="74"/>
      <c r="E37" s="103">
        <f t="shared" ref="E37:F37" si="4">SUM(E24:E36)</f>
        <v>900</v>
      </c>
      <c r="F37" s="105">
        <f t="shared" si="4"/>
        <v>900</v>
      </c>
      <c r="G37" s="30" t="s">
        <v>122</v>
      </c>
      <c r="H37" s="30"/>
      <c r="I37" s="68"/>
      <c r="J37" s="30"/>
      <c r="K37" s="29" t="s">
        <v>93</v>
      </c>
      <c r="L37" s="34" t="s">
        <v>92</v>
      </c>
      <c r="M37" s="20"/>
      <c r="N37" s="20"/>
      <c r="O37" s="20"/>
      <c r="P37" s="20"/>
      <c r="Q37" s="20"/>
      <c r="R37" s="20"/>
      <c r="S37" s="20"/>
      <c r="T37" s="20"/>
      <c r="U37" s="20"/>
      <c r="V37" s="20"/>
      <c r="W37" s="20"/>
      <c r="X37" s="20"/>
      <c r="Y37" s="20"/>
      <c r="Z37" s="20"/>
    </row>
    <row r="38" ht="12.75" customHeight="1">
      <c r="A38" s="63" t="s">
        <v>148</v>
      </c>
      <c r="B38" s="27"/>
      <c r="C38" s="64"/>
      <c r="D38" s="27"/>
      <c r="E38" s="27"/>
      <c r="F38" s="67"/>
      <c r="G38" s="72" t="s">
        <v>149</v>
      </c>
      <c r="H38" s="30" t="s">
        <v>97</v>
      </c>
      <c r="I38" s="68" t="s">
        <v>150</v>
      </c>
      <c r="J38" s="30"/>
      <c r="K38" s="29" t="s">
        <v>99</v>
      </c>
      <c r="L38" s="34" t="s">
        <v>100</v>
      </c>
      <c r="M38" s="20"/>
      <c r="N38" s="20"/>
      <c r="O38" s="20"/>
      <c r="P38" s="20"/>
      <c r="Q38" s="20"/>
      <c r="R38" s="20"/>
      <c r="S38" s="20"/>
      <c r="T38" s="20"/>
      <c r="U38" s="20"/>
      <c r="V38" s="20"/>
      <c r="W38" s="20"/>
      <c r="X38" s="20"/>
      <c r="Y38" s="20"/>
      <c r="Z38" s="20"/>
    </row>
    <row r="39" ht="12.75" customHeight="1">
      <c r="A39" s="30" t="s">
        <v>151</v>
      </c>
      <c r="B39" s="30"/>
      <c r="C39" s="68"/>
      <c r="D39" s="30"/>
      <c r="E39" s="30" t="s">
        <v>152</v>
      </c>
      <c r="F39" s="106" t="s">
        <v>153</v>
      </c>
      <c r="G39" s="107" t="s">
        <v>154</v>
      </c>
      <c r="H39" s="108">
        <v>0.0</v>
      </c>
      <c r="I39" s="109"/>
      <c r="J39" s="110"/>
      <c r="K39" s="108">
        <v>0.0</v>
      </c>
      <c r="L39" s="111">
        <v>0.0</v>
      </c>
      <c r="M39" s="20"/>
      <c r="N39" s="20"/>
      <c r="O39" s="20"/>
      <c r="P39" s="20"/>
      <c r="Q39" s="20"/>
      <c r="R39" s="20"/>
      <c r="S39" s="20"/>
      <c r="T39" s="20"/>
      <c r="U39" s="20"/>
      <c r="V39" s="20"/>
      <c r="W39" s="20"/>
      <c r="X39" s="20"/>
      <c r="Y39" s="20"/>
      <c r="Z39" s="20"/>
    </row>
    <row r="40" ht="12.75" customHeight="1">
      <c r="A40" s="30" t="s">
        <v>155</v>
      </c>
      <c r="B40" s="30"/>
      <c r="C40" s="68"/>
      <c r="D40" s="30"/>
      <c r="E40" s="30"/>
      <c r="F40" s="106"/>
      <c r="G40" s="112" t="s">
        <v>156</v>
      </c>
      <c r="H40" s="108">
        <v>0.0</v>
      </c>
      <c r="I40" s="109"/>
      <c r="J40" s="110"/>
      <c r="K40" s="108">
        <v>0.0</v>
      </c>
      <c r="L40" s="111">
        <v>0.0</v>
      </c>
      <c r="M40" s="20"/>
      <c r="N40" s="20"/>
      <c r="O40" s="20"/>
      <c r="P40" s="20"/>
      <c r="Q40" s="20"/>
      <c r="R40" s="20"/>
      <c r="S40" s="20"/>
      <c r="T40" s="20"/>
      <c r="U40" s="20"/>
      <c r="V40" s="20"/>
      <c r="W40" s="20"/>
      <c r="X40" s="20"/>
      <c r="Y40" s="20"/>
      <c r="Z40" s="20"/>
    </row>
    <row r="41" ht="12.75" customHeight="1">
      <c r="A41" s="113" t="s">
        <v>157</v>
      </c>
      <c r="B41" s="30" t="s">
        <v>97</v>
      </c>
      <c r="C41" s="68" t="s">
        <v>150</v>
      </c>
      <c r="D41" s="72"/>
      <c r="E41" s="29" t="s">
        <v>99</v>
      </c>
      <c r="F41" s="34" t="s">
        <v>100</v>
      </c>
      <c r="G41" s="112" t="s">
        <v>158</v>
      </c>
      <c r="H41" s="108">
        <v>0.0</v>
      </c>
      <c r="I41" s="109"/>
      <c r="J41" s="110"/>
      <c r="K41" s="108">
        <v>0.0</v>
      </c>
      <c r="L41" s="111">
        <v>0.0</v>
      </c>
      <c r="M41" s="20"/>
      <c r="N41" s="20"/>
      <c r="O41" s="20"/>
      <c r="P41" s="20"/>
      <c r="Q41" s="20"/>
      <c r="R41" s="20"/>
      <c r="S41" s="20"/>
      <c r="T41" s="20"/>
      <c r="U41" s="20"/>
      <c r="V41" s="20"/>
      <c r="W41" s="20"/>
      <c r="X41" s="20"/>
      <c r="Y41" s="20"/>
      <c r="Z41" s="20"/>
    </row>
    <row r="42" ht="13.5" customHeight="1">
      <c r="A42" s="114" t="s">
        <v>159</v>
      </c>
      <c r="B42" s="115">
        <v>0.0</v>
      </c>
      <c r="C42" s="116"/>
      <c r="D42" s="117"/>
      <c r="E42" s="118"/>
      <c r="F42" s="118"/>
      <c r="G42" s="119" t="s">
        <v>160</v>
      </c>
      <c r="H42" s="108">
        <v>0.0</v>
      </c>
      <c r="I42" s="109"/>
      <c r="J42" s="110"/>
      <c r="K42" s="108">
        <v>0.0</v>
      </c>
      <c r="L42" s="111">
        <v>0.0</v>
      </c>
      <c r="M42" s="20"/>
      <c r="N42" s="20"/>
      <c r="O42" s="20"/>
      <c r="P42" s="20"/>
      <c r="Q42" s="20"/>
      <c r="R42" s="20"/>
      <c r="S42" s="20"/>
      <c r="T42" s="20"/>
      <c r="U42" s="20"/>
      <c r="V42" s="20"/>
      <c r="W42" s="20"/>
      <c r="X42" s="20"/>
      <c r="Y42" s="20"/>
      <c r="Z42" s="20"/>
    </row>
    <row r="43" ht="12.75" customHeight="1">
      <c r="A43" s="114" t="s">
        <v>161</v>
      </c>
      <c r="B43" s="115">
        <v>0.0</v>
      </c>
      <c r="C43" s="116" t="s">
        <v>162</v>
      </c>
      <c r="D43" s="117"/>
      <c r="E43" s="118"/>
      <c r="F43" s="118"/>
      <c r="G43" s="119" t="s">
        <v>163</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164</v>
      </c>
      <c r="B44" s="115">
        <v>0.0</v>
      </c>
      <c r="C44" s="120" t="s">
        <v>165</v>
      </c>
      <c r="D44" s="117"/>
      <c r="E44" s="118"/>
      <c r="F44" s="118"/>
      <c r="G44" s="121" t="s">
        <v>166</v>
      </c>
      <c r="H44" s="108">
        <v>0.0</v>
      </c>
      <c r="I44" s="109"/>
      <c r="J44" s="110"/>
      <c r="K44" s="108">
        <v>0.0</v>
      </c>
      <c r="L44" s="111">
        <v>0.0</v>
      </c>
      <c r="M44" s="20"/>
      <c r="N44" s="20"/>
      <c r="O44" s="20"/>
      <c r="P44" s="20"/>
      <c r="Q44" s="20"/>
      <c r="R44" s="20"/>
      <c r="S44" s="20"/>
      <c r="T44" s="20"/>
      <c r="U44" s="20"/>
      <c r="V44" s="20"/>
      <c r="W44" s="20"/>
      <c r="X44" s="20"/>
      <c r="Y44" s="20"/>
      <c r="Z44" s="20"/>
    </row>
    <row r="45" ht="15.75" customHeight="1">
      <c r="A45" s="114" t="s">
        <v>167</v>
      </c>
      <c r="B45" s="122">
        <v>0.0</v>
      </c>
      <c r="C45" s="120"/>
      <c r="D45" s="117"/>
      <c r="E45" s="122">
        <v>0.0</v>
      </c>
      <c r="F45" s="123">
        <v>0.0</v>
      </c>
      <c r="G45" s="112" t="s">
        <v>117</v>
      </c>
      <c r="H45" s="124">
        <f>SUM(H39:H44)</f>
        <v>0</v>
      </c>
      <c r="I45" s="112"/>
      <c r="J45" s="110"/>
      <c r="K45" s="124">
        <f t="shared" ref="K45:L45" si="5">SUM(K39,K40,K41,K42,K43,K44)</f>
        <v>0</v>
      </c>
      <c r="L45" s="125">
        <f t="shared" si="5"/>
        <v>0</v>
      </c>
      <c r="M45" s="20"/>
      <c r="N45" s="20"/>
      <c r="O45" s="20"/>
      <c r="P45" s="20"/>
      <c r="Q45" s="20"/>
      <c r="R45" s="20"/>
      <c r="S45" s="20"/>
      <c r="T45" s="20"/>
      <c r="U45" s="20"/>
      <c r="V45" s="20"/>
      <c r="W45" s="20"/>
      <c r="X45" s="20"/>
      <c r="Y45" s="20"/>
      <c r="Z45" s="20"/>
    </row>
    <row r="46" ht="15.0" customHeight="1">
      <c r="A46" s="114" t="s">
        <v>168</v>
      </c>
      <c r="B46" s="122">
        <v>0.0</v>
      </c>
      <c r="C46" s="120"/>
      <c r="D46" s="117"/>
      <c r="E46" s="122">
        <v>0.0</v>
      </c>
      <c r="F46" s="123">
        <v>0.0</v>
      </c>
      <c r="G46" s="27" t="s">
        <v>169</v>
      </c>
      <c r="H46" s="27"/>
      <c r="I46" s="64"/>
      <c r="J46" s="27"/>
      <c r="K46" s="65"/>
      <c r="L46" s="66"/>
      <c r="M46" s="20"/>
      <c r="N46" s="20"/>
      <c r="O46" s="20"/>
      <c r="P46" s="20"/>
      <c r="Q46" s="20"/>
      <c r="R46" s="20"/>
      <c r="S46" s="20"/>
      <c r="T46" s="20"/>
      <c r="U46" s="20"/>
      <c r="V46" s="20"/>
      <c r="W46" s="20"/>
      <c r="X46" s="20"/>
      <c r="Y46" s="20"/>
      <c r="Z46" s="20"/>
    </row>
    <row r="47" ht="13.5" customHeight="1">
      <c r="A47" s="114" t="s">
        <v>170</v>
      </c>
      <c r="B47" s="118"/>
      <c r="C47" s="114"/>
      <c r="D47" s="117"/>
      <c r="E47" s="118"/>
      <c r="F47" s="114"/>
      <c r="G47" s="126" t="s">
        <v>171</v>
      </c>
      <c r="H47" s="30"/>
      <c r="I47" s="68"/>
      <c r="J47" s="30"/>
      <c r="K47" s="69"/>
      <c r="L47" s="70"/>
      <c r="M47" s="20"/>
      <c r="N47" s="20"/>
      <c r="O47" s="20"/>
      <c r="P47" s="20"/>
      <c r="Q47" s="20"/>
      <c r="R47" s="20"/>
      <c r="S47" s="20"/>
      <c r="T47" s="20"/>
      <c r="U47" s="20"/>
      <c r="V47" s="20"/>
      <c r="W47" s="20"/>
      <c r="X47" s="20"/>
      <c r="Y47" s="20"/>
      <c r="Z47" s="20"/>
    </row>
    <row r="48" ht="13.5" customHeight="1">
      <c r="A48" s="114" t="s">
        <v>172</v>
      </c>
      <c r="B48" s="118"/>
      <c r="C48" s="114"/>
      <c r="D48" s="117"/>
      <c r="E48" s="118"/>
      <c r="F48" s="114"/>
      <c r="G48" s="127" t="s">
        <v>173</v>
      </c>
      <c r="H48" s="72"/>
      <c r="I48" s="128"/>
      <c r="J48" s="72"/>
      <c r="K48" s="69"/>
      <c r="L48" s="70"/>
      <c r="M48" s="20"/>
      <c r="N48" s="20"/>
      <c r="O48" s="20"/>
      <c r="P48" s="20"/>
      <c r="Q48" s="20"/>
      <c r="R48" s="20"/>
      <c r="S48" s="20"/>
      <c r="T48" s="20"/>
      <c r="U48" s="20"/>
      <c r="V48" s="20"/>
      <c r="W48" s="20"/>
      <c r="X48" s="20"/>
      <c r="Y48" s="20"/>
      <c r="Z48" s="20"/>
    </row>
    <row r="49" ht="12.0" customHeight="1">
      <c r="A49" s="114" t="s">
        <v>174</v>
      </c>
      <c r="B49" s="118"/>
      <c r="C49" s="114"/>
      <c r="D49" s="117"/>
      <c r="E49" s="129"/>
      <c r="F49" s="130"/>
      <c r="G49" s="30" t="s">
        <v>122</v>
      </c>
      <c r="H49" s="30"/>
      <c r="I49" s="68" t="s">
        <v>175</v>
      </c>
      <c r="J49" s="30" t="s">
        <v>94</v>
      </c>
      <c r="K49" s="29" t="s">
        <v>93</v>
      </c>
      <c r="L49" s="34" t="s">
        <v>92</v>
      </c>
      <c r="M49" s="20"/>
      <c r="N49" s="20"/>
      <c r="O49" s="20"/>
      <c r="P49" s="20"/>
      <c r="Q49" s="20"/>
      <c r="R49" s="20"/>
      <c r="S49" s="20"/>
      <c r="T49" s="20"/>
      <c r="U49" s="20"/>
      <c r="V49" s="20"/>
      <c r="W49" s="20"/>
      <c r="X49" s="20"/>
      <c r="Y49" s="20"/>
      <c r="Z49" s="20"/>
    </row>
    <row r="50" ht="12.75" customHeight="1">
      <c r="A50" s="117" t="s">
        <v>117</v>
      </c>
      <c r="B50" s="118">
        <f>SUM(B42:B46)</f>
        <v>0</v>
      </c>
      <c r="C50" s="114"/>
      <c r="D50" s="117"/>
      <c r="E50" s="118">
        <f t="shared" ref="E50:F50" si="6">SUM(E45,E46)</f>
        <v>0</v>
      </c>
      <c r="F50" s="131">
        <f t="shared" si="6"/>
        <v>0</v>
      </c>
      <c r="G50" s="132" t="s">
        <v>176</v>
      </c>
      <c r="H50" s="30" t="s">
        <v>97</v>
      </c>
      <c r="I50" s="68" t="s">
        <v>150</v>
      </c>
      <c r="J50" s="72"/>
      <c r="K50" s="29" t="s">
        <v>99</v>
      </c>
      <c r="L50" s="34" t="s">
        <v>100</v>
      </c>
      <c r="M50" s="20"/>
      <c r="N50" s="20"/>
      <c r="O50" s="20"/>
      <c r="P50" s="20"/>
      <c r="Q50" s="20"/>
      <c r="R50" s="20"/>
      <c r="S50" s="20"/>
      <c r="T50" s="20"/>
      <c r="U50" s="20"/>
      <c r="V50" s="20"/>
      <c r="W50" s="20"/>
      <c r="X50" s="20"/>
      <c r="Y50" s="20"/>
      <c r="Z50" s="20"/>
    </row>
    <row r="51" ht="12.75" customHeight="1">
      <c r="A51" s="63" t="s">
        <v>177</v>
      </c>
      <c r="B51" s="27"/>
      <c r="C51" s="64"/>
      <c r="D51" s="27"/>
      <c r="E51" s="65"/>
      <c r="F51" s="66"/>
      <c r="G51" s="133" t="s">
        <v>178</v>
      </c>
      <c r="H51" s="134">
        <v>0.0</v>
      </c>
      <c r="I51" s="135"/>
      <c r="J51" s="136"/>
      <c r="K51" s="134">
        <v>0.0</v>
      </c>
      <c r="L51" s="137">
        <v>0.0</v>
      </c>
      <c r="M51" s="20"/>
      <c r="N51" s="20"/>
      <c r="O51" s="20"/>
      <c r="P51" s="20"/>
      <c r="Q51" s="20"/>
      <c r="R51" s="20"/>
      <c r="S51" s="20"/>
      <c r="T51" s="20"/>
      <c r="U51" s="20"/>
      <c r="V51" s="20"/>
      <c r="W51" s="20"/>
      <c r="X51" s="20"/>
      <c r="Y51" s="20"/>
      <c r="Z51" s="20"/>
    </row>
    <row r="52" ht="12.75" customHeight="1">
      <c r="A52" s="30" t="s">
        <v>171</v>
      </c>
      <c r="B52" s="30"/>
      <c r="C52" s="68"/>
      <c r="D52" s="30"/>
      <c r="E52" s="69"/>
      <c r="F52" s="70"/>
      <c r="G52" s="133" t="s">
        <v>179</v>
      </c>
      <c r="H52" s="134">
        <v>0.0</v>
      </c>
      <c r="I52" s="135"/>
      <c r="J52" s="136"/>
      <c r="K52" s="134">
        <v>0.0</v>
      </c>
      <c r="L52" s="137">
        <v>0.0</v>
      </c>
      <c r="M52" s="20"/>
      <c r="N52" s="20"/>
      <c r="O52" s="20"/>
      <c r="P52" s="20"/>
      <c r="Q52" s="20"/>
      <c r="R52" s="20"/>
      <c r="S52" s="20"/>
      <c r="T52" s="20"/>
      <c r="U52" s="20"/>
      <c r="V52" s="20"/>
      <c r="W52" s="20"/>
      <c r="X52" s="20"/>
      <c r="Y52" s="20"/>
      <c r="Z52" s="20"/>
    </row>
    <row r="53" ht="12.75" customHeight="1">
      <c r="A53" s="132" t="s">
        <v>173</v>
      </c>
      <c r="B53" s="72"/>
      <c r="C53" s="128"/>
      <c r="D53" s="72"/>
      <c r="E53" s="69"/>
      <c r="F53" s="70"/>
      <c r="G53" s="133" t="s">
        <v>180</v>
      </c>
      <c r="H53" s="134">
        <v>0.0</v>
      </c>
      <c r="I53" s="135"/>
      <c r="J53" s="136"/>
      <c r="K53" s="134">
        <v>0.0</v>
      </c>
      <c r="L53" s="137">
        <v>0.0</v>
      </c>
      <c r="M53" s="20"/>
      <c r="N53" s="20"/>
      <c r="O53" s="20"/>
      <c r="P53" s="20"/>
      <c r="Q53" s="20"/>
      <c r="R53" s="20"/>
      <c r="S53" s="20"/>
      <c r="T53" s="20"/>
      <c r="U53" s="20"/>
      <c r="V53" s="20"/>
      <c r="W53" s="20"/>
      <c r="X53" s="20"/>
      <c r="Y53" s="20"/>
      <c r="Z53" s="20"/>
    </row>
    <row r="54" ht="12.75" customHeight="1">
      <c r="A54" s="30" t="s">
        <v>155</v>
      </c>
      <c r="B54" s="72"/>
      <c r="C54" s="68" t="s">
        <v>175</v>
      </c>
      <c r="D54" s="30" t="s">
        <v>94</v>
      </c>
      <c r="E54" s="29" t="s">
        <v>93</v>
      </c>
      <c r="F54" s="34" t="s">
        <v>92</v>
      </c>
      <c r="G54" s="133" t="s">
        <v>181</v>
      </c>
      <c r="H54" s="134">
        <v>0.0</v>
      </c>
      <c r="I54" s="135"/>
      <c r="J54" s="136"/>
      <c r="K54" s="134">
        <v>0.0</v>
      </c>
      <c r="L54" s="137">
        <v>0.0</v>
      </c>
      <c r="M54" s="20"/>
      <c r="N54" s="20"/>
      <c r="O54" s="20"/>
      <c r="P54" s="20"/>
      <c r="Q54" s="20"/>
      <c r="R54" s="20"/>
      <c r="S54" s="20"/>
      <c r="T54" s="20"/>
      <c r="U54" s="20"/>
      <c r="V54" s="20"/>
      <c r="W54" s="20"/>
      <c r="X54" s="20"/>
      <c r="Y54" s="20"/>
      <c r="Z54" s="20"/>
    </row>
    <row r="55" ht="25.5" customHeight="1">
      <c r="A55" s="132" t="s">
        <v>176</v>
      </c>
      <c r="B55" s="138" t="s">
        <v>97</v>
      </c>
      <c r="C55" s="68" t="s">
        <v>150</v>
      </c>
      <c r="D55" s="72"/>
      <c r="E55" s="29" t="s">
        <v>99</v>
      </c>
      <c r="F55" s="34" t="s">
        <v>100</v>
      </c>
      <c r="G55" s="133" t="s">
        <v>182</v>
      </c>
      <c r="H55" s="134">
        <v>0.0</v>
      </c>
      <c r="I55" s="135"/>
      <c r="J55" s="136"/>
      <c r="K55" s="134">
        <v>0.0</v>
      </c>
      <c r="L55" s="137">
        <v>0.0</v>
      </c>
      <c r="M55" s="20"/>
      <c r="N55" s="20"/>
      <c r="O55" s="20"/>
      <c r="P55" s="20"/>
      <c r="Q55" s="20"/>
      <c r="R55" s="20"/>
      <c r="S55" s="20"/>
      <c r="T55" s="20"/>
      <c r="U55" s="20"/>
      <c r="V55" s="20"/>
      <c r="W55" s="20"/>
      <c r="X55" s="20"/>
      <c r="Y55" s="20"/>
      <c r="Z55" s="20"/>
    </row>
    <row r="56" ht="12.75" customHeight="1">
      <c r="A56" s="139" t="s">
        <v>178</v>
      </c>
      <c r="B56" s="140">
        <v>0.0</v>
      </c>
      <c r="C56" s="141"/>
      <c r="D56" s="142"/>
      <c r="E56" s="140">
        <v>0.0</v>
      </c>
      <c r="F56" s="143">
        <v>0.0</v>
      </c>
      <c r="G56" s="144" t="s">
        <v>115</v>
      </c>
      <c r="H56" s="134">
        <v>0.0</v>
      </c>
      <c r="I56" s="135"/>
      <c r="J56" s="136"/>
      <c r="K56" s="134">
        <v>0.0</v>
      </c>
      <c r="L56" s="137">
        <v>0.0</v>
      </c>
      <c r="M56" s="20"/>
      <c r="N56" s="20"/>
      <c r="O56" s="20"/>
      <c r="P56" s="20"/>
      <c r="Q56" s="20"/>
      <c r="R56" s="20"/>
      <c r="S56" s="20"/>
      <c r="T56" s="20"/>
      <c r="U56" s="20"/>
      <c r="V56" s="20"/>
      <c r="W56" s="20"/>
      <c r="X56" s="20"/>
      <c r="Y56" s="20"/>
      <c r="Z56" s="20"/>
    </row>
    <row r="57" ht="25.5" customHeight="1">
      <c r="A57" s="139" t="s">
        <v>179</v>
      </c>
      <c r="B57" s="140">
        <v>0.0</v>
      </c>
      <c r="C57" s="141"/>
      <c r="D57" s="142"/>
      <c r="E57" s="140">
        <v>0.0</v>
      </c>
      <c r="F57" s="143">
        <v>0.0</v>
      </c>
      <c r="G57" s="145" t="s">
        <v>146</v>
      </c>
      <c r="H57" s="146"/>
      <c r="I57" s="145"/>
      <c r="J57" s="146"/>
      <c r="K57" s="147"/>
      <c r="L57" s="148"/>
      <c r="M57" s="20"/>
      <c r="N57" s="20"/>
      <c r="O57" s="20"/>
      <c r="P57" s="20"/>
      <c r="Q57" s="20"/>
      <c r="R57" s="20"/>
      <c r="S57" s="20"/>
      <c r="T57" s="20"/>
      <c r="U57" s="20"/>
      <c r="V57" s="20"/>
      <c r="W57" s="20"/>
      <c r="X57" s="20"/>
      <c r="Y57" s="20"/>
      <c r="Z57" s="20"/>
    </row>
    <row r="58" ht="12.75" customHeight="1">
      <c r="A58" s="139" t="s">
        <v>180</v>
      </c>
      <c r="B58" s="140">
        <v>0.0</v>
      </c>
      <c r="C58" s="141"/>
      <c r="D58" s="142"/>
      <c r="E58" s="140">
        <v>0.0</v>
      </c>
      <c r="F58" s="143">
        <v>0.0</v>
      </c>
      <c r="G58" s="149" t="s">
        <v>117</v>
      </c>
      <c r="H58" s="150">
        <f>SUM(H51:H56)</f>
        <v>0</v>
      </c>
      <c r="I58" s="151"/>
      <c r="J58" s="152"/>
      <c r="K58" s="150">
        <f t="shared" ref="K58:L58" si="7">SUM(K51,K52,K53,K54,K55,K56)</f>
        <v>0</v>
      </c>
      <c r="L58" s="153">
        <f t="shared" si="7"/>
        <v>0</v>
      </c>
      <c r="M58" s="20"/>
      <c r="N58" s="20"/>
      <c r="O58" s="20"/>
      <c r="P58" s="20"/>
      <c r="Q58" s="20"/>
      <c r="R58" s="20"/>
      <c r="S58" s="20"/>
      <c r="T58" s="20"/>
      <c r="U58" s="20"/>
      <c r="V58" s="20"/>
      <c r="W58" s="20"/>
      <c r="X58" s="20"/>
      <c r="Y58" s="20"/>
      <c r="Z58" s="20"/>
    </row>
    <row r="59" ht="12.75" customHeight="1">
      <c r="A59" s="139" t="s">
        <v>183</v>
      </c>
      <c r="B59" s="140">
        <v>0.0</v>
      </c>
      <c r="C59" s="141"/>
      <c r="D59" s="142"/>
      <c r="E59" s="140">
        <v>0.0</v>
      </c>
      <c r="F59" s="143">
        <v>0.0</v>
      </c>
      <c r="G59" s="154" t="s">
        <v>184</v>
      </c>
      <c r="H59" s="20"/>
      <c r="I59" s="20"/>
      <c r="J59" s="20"/>
      <c r="K59" s="20"/>
      <c r="L59" s="20"/>
      <c r="M59" s="20"/>
      <c r="N59" s="20"/>
      <c r="O59" s="20"/>
      <c r="P59" s="20"/>
      <c r="Q59" s="20"/>
      <c r="R59" s="20"/>
      <c r="S59" s="20"/>
      <c r="T59" s="20"/>
      <c r="U59" s="20"/>
      <c r="V59" s="20"/>
      <c r="W59" s="20"/>
      <c r="X59" s="20"/>
      <c r="Y59" s="20"/>
      <c r="Z59" s="20"/>
    </row>
    <row r="60" ht="12.75" customHeight="1">
      <c r="A60" s="139" t="s">
        <v>182</v>
      </c>
      <c r="B60" s="140">
        <v>0.0</v>
      </c>
      <c r="C60" s="141"/>
      <c r="D60" s="142"/>
      <c r="E60" s="140">
        <v>0.0</v>
      </c>
      <c r="F60" s="143">
        <v>0.0</v>
      </c>
      <c r="G60" s="183" t="s">
        <v>798</v>
      </c>
      <c r="H60" s="20"/>
      <c r="I60" s="20"/>
      <c r="J60" s="20"/>
      <c r="K60" s="20"/>
      <c r="L60" s="20"/>
      <c r="M60" s="20"/>
      <c r="N60" s="20"/>
      <c r="O60" s="20"/>
      <c r="P60" s="20"/>
      <c r="Q60" s="20"/>
      <c r="R60" s="20"/>
      <c r="S60" s="20"/>
      <c r="T60" s="20"/>
      <c r="U60" s="20"/>
      <c r="V60" s="20"/>
      <c r="W60" s="20"/>
      <c r="X60" s="20"/>
      <c r="Y60" s="20"/>
      <c r="Z60" s="20"/>
    </row>
    <row r="61" ht="12.75" customHeight="1">
      <c r="A61" s="156" t="s">
        <v>115</v>
      </c>
      <c r="B61" s="140">
        <v>0.0</v>
      </c>
      <c r="C61" s="141"/>
      <c r="D61" s="142"/>
      <c r="E61" s="140">
        <v>0.0</v>
      </c>
      <c r="F61" s="143">
        <v>0.0</v>
      </c>
      <c r="G61" s="157"/>
      <c r="H61" s="20"/>
      <c r="I61" s="20"/>
      <c r="J61" s="20"/>
      <c r="K61" s="20"/>
      <c r="L61" s="20"/>
      <c r="M61" s="20"/>
      <c r="N61" s="20"/>
      <c r="O61" s="20"/>
      <c r="P61" s="20"/>
      <c r="Q61" s="20"/>
      <c r="R61" s="20"/>
      <c r="S61" s="20"/>
      <c r="T61" s="20"/>
      <c r="U61" s="20"/>
      <c r="V61" s="20"/>
      <c r="W61" s="20"/>
      <c r="X61" s="20"/>
      <c r="Y61" s="20"/>
      <c r="Z61" s="20"/>
    </row>
    <row r="62" ht="12.75" customHeight="1">
      <c r="A62" s="158" t="s">
        <v>146</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117</v>
      </c>
      <c r="B63" s="163">
        <f>SUM(H56:H62)</f>
        <v>0</v>
      </c>
      <c r="C63" s="164"/>
      <c r="D63" s="142"/>
      <c r="E63" s="163">
        <f t="shared" ref="E63:F63" si="8">SUM(E56,E57,E58,E59,E60,E61)</f>
        <v>0</v>
      </c>
      <c r="F63" s="165">
        <f t="shared" si="8"/>
        <v>0</v>
      </c>
      <c r="G63" s="157"/>
      <c r="H63" s="20"/>
      <c r="I63" s="20"/>
      <c r="J63" s="20"/>
      <c r="K63" s="20"/>
      <c r="L63" s="20"/>
      <c r="M63" s="20"/>
      <c r="N63" s="20"/>
      <c r="O63" s="20"/>
      <c r="P63" s="20"/>
      <c r="Q63" s="20"/>
      <c r="R63" s="20"/>
      <c r="S63" s="20"/>
      <c r="T63" s="20"/>
      <c r="U63" s="20"/>
      <c r="V63" s="20"/>
      <c r="W63" s="20"/>
      <c r="X63" s="20"/>
      <c r="Y63" s="20"/>
      <c r="Z63" s="20"/>
    </row>
    <row r="64" ht="12.75" customHeight="1">
      <c r="A64" s="63" t="s">
        <v>185</v>
      </c>
      <c r="B64" s="27"/>
      <c r="C64" s="27"/>
      <c r="D64" s="67"/>
      <c r="E64" s="166">
        <f t="shared" ref="E64:F64" si="9">SUM(E20,K20,K34,E50,K45,E63,K58)</f>
        <v>850</v>
      </c>
      <c r="F64" s="167">
        <f t="shared" si="9"/>
        <v>850</v>
      </c>
      <c r="G64" s="157"/>
      <c r="H64" s="20"/>
      <c r="I64" s="20"/>
      <c r="J64" s="20"/>
      <c r="K64" s="20"/>
      <c r="L64" s="20"/>
      <c r="M64" s="20"/>
      <c r="N64" s="20"/>
      <c r="O64" s="20"/>
      <c r="P64" s="20"/>
      <c r="Q64" s="20"/>
      <c r="R64" s="20"/>
      <c r="S64" s="20"/>
      <c r="T64" s="20"/>
      <c r="U64" s="20"/>
      <c r="V64" s="20"/>
      <c r="W64" s="20"/>
      <c r="X64" s="20"/>
      <c r="Y64" s="20"/>
      <c r="Z64" s="20"/>
    </row>
    <row r="65" ht="12.75" customHeight="1">
      <c r="A65" s="25" t="s">
        <v>186</v>
      </c>
      <c r="B65" s="25"/>
      <c r="C65" s="25"/>
      <c r="D65" s="168"/>
      <c r="E65" s="166">
        <f t="shared" ref="E65:F65" si="10">E37</f>
        <v>900</v>
      </c>
      <c r="F65" s="167">
        <f t="shared" si="10"/>
        <v>900</v>
      </c>
      <c r="G65" s="169"/>
      <c r="H65" s="20"/>
      <c r="I65" s="20"/>
      <c r="J65" s="20"/>
      <c r="K65" s="20"/>
      <c r="L65" s="20"/>
      <c r="M65" s="20"/>
      <c r="N65" s="20"/>
      <c r="O65" s="20"/>
      <c r="P65" s="20"/>
      <c r="Q65" s="20"/>
      <c r="R65" s="20"/>
      <c r="S65" s="20"/>
      <c r="T65" s="20"/>
      <c r="U65" s="20"/>
      <c r="V65" s="20"/>
      <c r="W65" s="20"/>
      <c r="X65" s="20"/>
      <c r="Y65" s="20"/>
      <c r="Z65" s="20"/>
    </row>
    <row r="66" ht="12.75" customHeight="1">
      <c r="A66" s="24" t="s">
        <v>187</v>
      </c>
      <c r="B66" s="25"/>
      <c r="C66" s="25"/>
      <c r="D66" s="25"/>
      <c r="E66" s="167">
        <f t="shared" ref="E66:F66" si="11">SUM(E64:E65)</f>
        <v>1750</v>
      </c>
      <c r="F66" s="167">
        <f t="shared" si="11"/>
        <v>1750</v>
      </c>
      <c r="G66" s="20"/>
      <c r="H66" s="20"/>
      <c r="I66" s="20"/>
      <c r="J66" s="20"/>
      <c r="K66" s="20"/>
      <c r="L66" s="20"/>
      <c r="M66" s="20"/>
      <c r="N66" s="20"/>
      <c r="O66" s="20"/>
      <c r="P66" s="20"/>
      <c r="Q66" s="20"/>
      <c r="R66" s="20"/>
      <c r="S66" s="20"/>
      <c r="T66" s="20"/>
      <c r="U66" s="20"/>
      <c r="V66" s="20"/>
      <c r="W66" s="20"/>
      <c r="X66" s="20"/>
      <c r="Y66" s="20"/>
      <c r="Z66" s="20"/>
    </row>
    <row r="67" ht="12.75" customHeight="1">
      <c r="A67" s="25" t="s">
        <v>188</v>
      </c>
      <c r="B67" s="25"/>
      <c r="C67" s="25"/>
      <c r="D67" s="25"/>
      <c r="E67" s="170" t="s">
        <v>189</v>
      </c>
      <c r="F67" s="171" t="s">
        <v>638</v>
      </c>
      <c r="G67" s="20"/>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172" t="s">
        <v>190</v>
      </c>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192</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7" t="s">
        <v>799</v>
      </c>
      <c r="B1" s="18" t="s">
        <v>800</v>
      </c>
      <c r="C1" s="18" t="s">
        <v>801</v>
      </c>
      <c r="D1" s="18" t="s">
        <v>802</v>
      </c>
      <c r="E1" s="18" t="s">
        <v>80</v>
      </c>
      <c r="F1" s="18" t="s">
        <v>81</v>
      </c>
      <c r="G1" s="19" t="s">
        <v>803</v>
      </c>
      <c r="H1" s="20"/>
      <c r="I1" s="20"/>
      <c r="J1" s="20"/>
      <c r="K1" s="21" t="s">
        <v>804</v>
      </c>
      <c r="L1" s="22"/>
      <c r="M1" s="20"/>
      <c r="N1" s="23"/>
      <c r="O1" s="20"/>
      <c r="P1" s="20"/>
      <c r="Q1" s="20"/>
      <c r="R1" s="20"/>
      <c r="S1" s="20"/>
      <c r="T1" s="20"/>
      <c r="U1" s="20"/>
      <c r="V1" s="20"/>
      <c r="W1" s="20"/>
      <c r="X1" s="20"/>
      <c r="Y1" s="20"/>
      <c r="Z1" s="20"/>
    </row>
    <row r="2" ht="12.75" customHeight="1">
      <c r="A2" s="24" t="s">
        <v>805</v>
      </c>
      <c r="B2" s="25"/>
      <c r="C2" s="25"/>
      <c r="D2" s="25"/>
      <c r="E2" s="26"/>
      <c r="F2" s="26"/>
      <c r="G2" s="25" t="s">
        <v>85</v>
      </c>
      <c r="H2" s="27"/>
      <c r="I2" s="27"/>
      <c r="J2" s="27"/>
      <c r="K2" s="26"/>
      <c r="L2" s="28"/>
      <c r="M2" s="20"/>
      <c r="N2" s="20"/>
      <c r="O2" s="20"/>
      <c r="P2" s="20"/>
      <c r="Q2" s="20"/>
      <c r="R2" s="20"/>
      <c r="S2" s="20"/>
      <c r="T2" s="20"/>
      <c r="U2" s="20"/>
      <c r="V2" s="20"/>
      <c r="W2" s="20"/>
      <c r="X2" s="20"/>
      <c r="Y2" s="20"/>
      <c r="Z2" s="20"/>
    </row>
    <row r="3" ht="12.75" customHeight="1">
      <c r="A3" s="29" t="s">
        <v>806</v>
      </c>
      <c r="B3" s="30" t="s">
        <v>807</v>
      </c>
      <c r="C3" s="30" t="s">
        <v>462</v>
      </c>
      <c r="D3" s="30" t="s">
        <v>209</v>
      </c>
      <c r="E3" s="29" t="s">
        <v>90</v>
      </c>
      <c r="F3" s="32"/>
      <c r="G3" s="29" t="s">
        <v>91</v>
      </c>
      <c r="H3" s="30" t="s">
        <v>92</v>
      </c>
      <c r="I3" s="30" t="s">
        <v>93</v>
      </c>
      <c r="J3" s="30" t="s">
        <v>94</v>
      </c>
      <c r="K3" s="29" t="s">
        <v>95</v>
      </c>
      <c r="L3" s="32"/>
      <c r="M3" s="20"/>
      <c r="N3" s="20"/>
      <c r="O3" s="20"/>
      <c r="P3" s="20"/>
      <c r="Q3" s="20"/>
      <c r="R3" s="20"/>
      <c r="S3" s="20"/>
      <c r="T3" s="20"/>
      <c r="U3" s="20"/>
      <c r="V3" s="20"/>
      <c r="W3" s="20"/>
      <c r="X3" s="20"/>
      <c r="Y3" s="20"/>
      <c r="Z3" s="20"/>
    </row>
    <row r="4" ht="12.75" customHeight="1">
      <c r="A4" s="33" t="s">
        <v>96</v>
      </c>
      <c r="B4" s="29" t="s">
        <v>97</v>
      </c>
      <c r="C4" s="29" t="s">
        <v>98</v>
      </c>
      <c r="D4" s="29"/>
      <c r="E4" s="29" t="s">
        <v>99</v>
      </c>
      <c r="F4" s="34" t="s">
        <v>100</v>
      </c>
      <c r="G4" s="33" t="s">
        <v>96</v>
      </c>
      <c r="H4" s="30" t="s">
        <v>97</v>
      </c>
      <c r="I4" s="30" t="s">
        <v>98</v>
      </c>
      <c r="J4" s="30"/>
      <c r="K4" s="29" t="s">
        <v>99</v>
      </c>
      <c r="L4" s="34" t="s">
        <v>100</v>
      </c>
      <c r="M4" s="20"/>
      <c r="N4" s="20"/>
      <c r="O4" s="20"/>
      <c r="P4" s="20"/>
      <c r="Q4" s="20"/>
      <c r="R4" s="20"/>
      <c r="S4" s="20"/>
      <c r="T4" s="20"/>
      <c r="U4" s="20"/>
      <c r="V4" s="20"/>
      <c r="W4" s="20"/>
      <c r="X4" s="20"/>
      <c r="Y4" s="20"/>
      <c r="Z4" s="20"/>
    </row>
    <row r="5" ht="12.75" customHeight="1">
      <c r="A5" s="35" t="s">
        <v>101</v>
      </c>
      <c r="B5" s="36">
        <v>100.0</v>
      </c>
      <c r="C5" s="37" t="s">
        <v>808</v>
      </c>
      <c r="D5" s="38"/>
      <c r="E5" s="39">
        <v>100.0</v>
      </c>
      <c r="F5" s="40">
        <v>100.0</v>
      </c>
      <c r="G5" s="41" t="s">
        <v>101</v>
      </c>
      <c r="H5" s="42">
        <v>0.0</v>
      </c>
      <c r="I5" s="43"/>
      <c r="J5" s="41"/>
      <c r="K5" s="42">
        <v>0.0</v>
      </c>
      <c r="L5" s="44">
        <v>0.0</v>
      </c>
      <c r="M5" s="20"/>
      <c r="N5" s="20"/>
      <c r="O5" s="20"/>
      <c r="P5" s="20"/>
      <c r="Q5" s="20"/>
      <c r="R5" s="20"/>
      <c r="S5" s="20"/>
      <c r="T5" s="20"/>
      <c r="U5" s="20"/>
      <c r="V5" s="20"/>
      <c r="W5" s="20"/>
      <c r="X5" s="20"/>
      <c r="Y5" s="20"/>
      <c r="Z5" s="20"/>
    </row>
    <row r="6" ht="12.75" customHeight="1">
      <c r="A6" s="35" t="s">
        <v>102</v>
      </c>
      <c r="B6" s="36">
        <v>0.0</v>
      </c>
      <c r="C6" s="37"/>
      <c r="D6" s="38"/>
      <c r="E6" s="36">
        <v>0.0</v>
      </c>
      <c r="F6" s="45">
        <v>0.0</v>
      </c>
      <c r="G6" s="41" t="s">
        <v>102</v>
      </c>
      <c r="H6" s="42">
        <v>0.0</v>
      </c>
      <c r="I6" s="43"/>
      <c r="J6" s="41"/>
      <c r="K6" s="42">
        <v>0.0</v>
      </c>
      <c r="L6" s="44">
        <v>0.0</v>
      </c>
      <c r="M6" s="20"/>
      <c r="N6" s="20"/>
      <c r="O6" s="20"/>
      <c r="P6" s="20"/>
      <c r="Q6" s="20"/>
      <c r="R6" s="20"/>
      <c r="S6" s="20"/>
      <c r="T6" s="20"/>
      <c r="U6" s="20"/>
      <c r="V6" s="20"/>
      <c r="W6" s="20"/>
      <c r="X6" s="20"/>
      <c r="Y6" s="20"/>
      <c r="Z6" s="20"/>
    </row>
    <row r="7" ht="12.75" customHeight="1">
      <c r="A7" s="35" t="s">
        <v>103</v>
      </c>
      <c r="B7" s="36">
        <v>100.0</v>
      </c>
      <c r="C7" s="37" t="s">
        <v>809</v>
      </c>
      <c r="D7" s="38"/>
      <c r="E7" s="39">
        <v>100.0</v>
      </c>
      <c r="F7" s="40">
        <v>100.0</v>
      </c>
      <c r="G7" s="41" t="s">
        <v>103</v>
      </c>
      <c r="H7" s="42">
        <v>0.0</v>
      </c>
      <c r="I7" s="43"/>
      <c r="J7" s="41"/>
      <c r="K7" s="42">
        <v>0.0</v>
      </c>
      <c r="L7" s="44">
        <v>0.0</v>
      </c>
      <c r="M7" s="20"/>
      <c r="N7" s="20"/>
      <c r="O7" s="20"/>
      <c r="P7" s="20"/>
      <c r="Q7" s="20"/>
      <c r="R7" s="20"/>
      <c r="S7" s="20"/>
      <c r="T7" s="20"/>
      <c r="U7" s="20"/>
      <c r="V7" s="20"/>
      <c r="W7" s="20"/>
      <c r="X7" s="20"/>
      <c r="Y7" s="20"/>
      <c r="Z7" s="20"/>
    </row>
    <row r="8" ht="12.75" customHeight="1">
      <c r="A8" s="35" t="s">
        <v>104</v>
      </c>
      <c r="B8" s="36">
        <v>0.0</v>
      </c>
      <c r="C8" s="37"/>
      <c r="D8" s="38"/>
      <c r="E8" s="36">
        <v>0.0</v>
      </c>
      <c r="F8" s="45">
        <v>0.0</v>
      </c>
      <c r="G8" s="41" t="s">
        <v>104</v>
      </c>
      <c r="H8" s="42">
        <v>0.0</v>
      </c>
      <c r="I8" s="43"/>
      <c r="J8" s="41"/>
      <c r="K8" s="42">
        <v>0.0</v>
      </c>
      <c r="L8" s="44">
        <v>0.0</v>
      </c>
      <c r="M8" s="20"/>
      <c r="N8" s="20"/>
      <c r="O8" s="20"/>
      <c r="P8" s="20"/>
      <c r="Q8" s="20"/>
      <c r="R8" s="20"/>
      <c r="S8" s="20"/>
      <c r="T8" s="20"/>
      <c r="U8" s="20"/>
      <c r="V8" s="20"/>
      <c r="W8" s="20"/>
      <c r="X8" s="20"/>
      <c r="Y8" s="20"/>
      <c r="Z8" s="20"/>
    </row>
    <row r="9" ht="12.75" customHeight="1">
      <c r="A9" s="38" t="s">
        <v>105</v>
      </c>
      <c r="B9" s="36">
        <v>0.0</v>
      </c>
      <c r="C9" s="37" t="s">
        <v>106</v>
      </c>
      <c r="D9" s="38"/>
      <c r="E9" s="46"/>
      <c r="F9" s="47"/>
      <c r="G9" s="41" t="s">
        <v>105</v>
      </c>
      <c r="H9" s="48">
        <v>0.0</v>
      </c>
      <c r="I9" s="49" t="s">
        <v>106</v>
      </c>
      <c r="J9" s="41"/>
      <c r="K9" s="50"/>
      <c r="L9" s="51"/>
      <c r="M9" s="20"/>
      <c r="N9" s="20"/>
      <c r="O9" s="20"/>
      <c r="P9" s="20"/>
      <c r="Q9" s="20"/>
      <c r="R9" s="20"/>
      <c r="S9" s="20"/>
      <c r="T9" s="20"/>
      <c r="U9" s="20"/>
      <c r="V9" s="20"/>
      <c r="W9" s="20"/>
      <c r="X9" s="20"/>
      <c r="Y9" s="20"/>
      <c r="Z9" s="20"/>
    </row>
    <row r="10" ht="12.75" customHeight="1">
      <c r="A10" s="52" t="s">
        <v>107</v>
      </c>
      <c r="B10" s="36"/>
      <c r="C10" s="37"/>
      <c r="D10" s="38"/>
      <c r="E10" s="36">
        <v>0.0</v>
      </c>
      <c r="F10" s="45">
        <v>0.0</v>
      </c>
      <c r="G10" s="53" t="s">
        <v>107</v>
      </c>
      <c r="H10" s="42"/>
      <c r="I10" s="43"/>
      <c r="J10" s="41"/>
      <c r="K10" s="42">
        <v>0.0</v>
      </c>
      <c r="L10" s="44">
        <v>0.0</v>
      </c>
      <c r="M10" s="20"/>
      <c r="N10" s="20"/>
      <c r="O10" s="20"/>
      <c r="P10" s="20"/>
      <c r="Q10" s="20"/>
      <c r="R10" s="20"/>
      <c r="S10" s="20"/>
      <c r="T10" s="20"/>
      <c r="U10" s="20"/>
      <c r="V10" s="20"/>
      <c r="W10" s="20"/>
      <c r="X10" s="20"/>
      <c r="Y10" s="20"/>
      <c r="Z10" s="20"/>
    </row>
    <row r="11" ht="12.75" customHeight="1">
      <c r="A11" s="52" t="s">
        <v>108</v>
      </c>
      <c r="B11" s="36"/>
      <c r="C11" s="37"/>
      <c r="D11" s="38"/>
      <c r="E11" s="36">
        <v>0.0</v>
      </c>
      <c r="F11" s="45">
        <v>0.0</v>
      </c>
      <c r="G11" s="53" t="s">
        <v>108</v>
      </c>
      <c r="H11" s="42"/>
      <c r="I11" s="43"/>
      <c r="J11" s="41"/>
      <c r="K11" s="42">
        <v>0.0</v>
      </c>
      <c r="L11" s="44">
        <v>0.0</v>
      </c>
      <c r="M11" s="20"/>
      <c r="N11" s="20"/>
      <c r="O11" s="20"/>
      <c r="P11" s="20"/>
      <c r="Q11" s="20"/>
      <c r="R11" s="20"/>
      <c r="S11" s="20"/>
      <c r="T11" s="20"/>
      <c r="U11" s="20"/>
      <c r="V11" s="20"/>
      <c r="W11" s="20"/>
      <c r="X11" s="20"/>
      <c r="Y11" s="20"/>
      <c r="Z11" s="20"/>
    </row>
    <row r="12" ht="12.75" customHeight="1">
      <c r="A12" s="52" t="s">
        <v>109</v>
      </c>
      <c r="B12" s="36" t="s">
        <v>110</v>
      </c>
      <c r="C12" s="37"/>
      <c r="D12" s="38"/>
      <c r="E12" s="36"/>
      <c r="F12" s="45"/>
      <c r="G12" s="53" t="s">
        <v>109</v>
      </c>
      <c r="H12" s="42"/>
      <c r="I12" s="43"/>
      <c r="J12" s="41"/>
      <c r="K12" s="42">
        <v>0.0</v>
      </c>
      <c r="L12" s="44">
        <v>0.0</v>
      </c>
      <c r="M12" s="20"/>
      <c r="N12" s="20"/>
      <c r="O12" s="20"/>
      <c r="P12" s="20"/>
      <c r="Q12" s="20"/>
      <c r="R12" s="20"/>
      <c r="S12" s="20"/>
      <c r="T12" s="20"/>
      <c r="U12" s="20"/>
      <c r="V12" s="20"/>
      <c r="W12" s="20"/>
      <c r="X12" s="20"/>
      <c r="Y12" s="20"/>
      <c r="Z12" s="20"/>
    </row>
    <row r="13" ht="12.75" customHeight="1">
      <c r="A13" s="52" t="s">
        <v>111</v>
      </c>
      <c r="B13" s="36"/>
      <c r="C13" s="37"/>
      <c r="D13" s="38"/>
      <c r="E13" s="36"/>
      <c r="F13" s="45"/>
      <c r="G13" s="53" t="s">
        <v>111</v>
      </c>
      <c r="H13" s="42"/>
      <c r="I13" s="43"/>
      <c r="J13" s="41"/>
      <c r="K13" s="42">
        <v>0.0</v>
      </c>
      <c r="L13" s="44">
        <v>0.0</v>
      </c>
      <c r="M13" s="20"/>
      <c r="N13" s="20"/>
      <c r="O13" s="20"/>
      <c r="P13" s="20"/>
      <c r="Q13" s="20"/>
      <c r="R13" s="20"/>
      <c r="S13" s="20"/>
      <c r="T13" s="20"/>
      <c r="U13" s="20"/>
      <c r="V13" s="20"/>
      <c r="W13" s="20"/>
      <c r="X13" s="20"/>
      <c r="Y13" s="20"/>
      <c r="Z13" s="20"/>
    </row>
    <row r="14" ht="12.75" customHeight="1">
      <c r="A14" s="52" t="s">
        <v>112</v>
      </c>
      <c r="B14" s="36"/>
      <c r="C14" s="37"/>
      <c r="D14" s="38"/>
      <c r="E14" s="36"/>
      <c r="F14" s="45"/>
      <c r="G14" s="53" t="s">
        <v>112</v>
      </c>
      <c r="H14" s="42"/>
      <c r="I14" s="43"/>
      <c r="J14" s="41"/>
      <c r="K14" s="42">
        <v>0.0</v>
      </c>
      <c r="L14" s="44">
        <v>0.0</v>
      </c>
      <c r="M14" s="20"/>
      <c r="N14" s="20"/>
      <c r="O14" s="20"/>
      <c r="P14" s="20"/>
      <c r="Q14" s="20"/>
      <c r="R14" s="20"/>
      <c r="S14" s="20"/>
      <c r="T14" s="20"/>
      <c r="U14" s="20"/>
      <c r="V14" s="20"/>
      <c r="W14" s="20"/>
      <c r="X14" s="20"/>
      <c r="Y14" s="20"/>
      <c r="Z14" s="20"/>
    </row>
    <row r="15" ht="12.75" customHeight="1">
      <c r="A15" s="52" t="s">
        <v>113</v>
      </c>
      <c r="B15" s="36"/>
      <c r="C15" s="37"/>
      <c r="D15" s="38"/>
      <c r="E15" s="36">
        <v>0.0</v>
      </c>
      <c r="F15" s="45">
        <v>0.0</v>
      </c>
      <c r="G15" s="53" t="s">
        <v>113</v>
      </c>
      <c r="H15" s="42"/>
      <c r="I15" s="43"/>
      <c r="J15" s="41"/>
      <c r="K15" s="42">
        <v>0.0</v>
      </c>
      <c r="L15" s="44">
        <v>0.0</v>
      </c>
      <c r="M15" s="20"/>
      <c r="N15" s="20"/>
      <c r="O15" s="20"/>
      <c r="P15" s="20"/>
      <c r="Q15" s="20"/>
      <c r="R15" s="20"/>
      <c r="S15" s="20"/>
      <c r="T15" s="20"/>
      <c r="U15" s="20"/>
      <c r="V15" s="20"/>
      <c r="W15" s="20"/>
      <c r="X15" s="20"/>
      <c r="Y15" s="20"/>
      <c r="Z15" s="20"/>
    </row>
    <row r="16" ht="26.25" customHeight="1">
      <c r="A16" s="54" t="s">
        <v>114</v>
      </c>
      <c r="B16" s="55"/>
      <c r="C16" s="54"/>
      <c r="D16" s="38"/>
      <c r="E16" s="46"/>
      <c r="F16" s="47"/>
      <c r="G16" s="41" t="s">
        <v>114</v>
      </c>
      <c r="H16" s="48"/>
      <c r="I16" s="56"/>
      <c r="J16" s="41"/>
      <c r="K16" s="50"/>
      <c r="L16" s="51"/>
      <c r="M16" s="20"/>
      <c r="N16" s="20"/>
      <c r="O16" s="20"/>
      <c r="P16" s="20"/>
      <c r="Q16" s="20"/>
      <c r="R16" s="20"/>
      <c r="S16" s="20"/>
      <c r="T16" s="20"/>
      <c r="U16" s="20"/>
      <c r="V16" s="20"/>
      <c r="W16" s="20"/>
      <c r="X16" s="20"/>
      <c r="Y16" s="20"/>
      <c r="Z16" s="20"/>
    </row>
    <row r="17" ht="12.75" customHeight="1">
      <c r="A17" s="38" t="s">
        <v>115</v>
      </c>
      <c r="B17" s="36">
        <v>0.0</v>
      </c>
      <c r="C17" s="37"/>
      <c r="D17" s="38"/>
      <c r="E17" s="36">
        <v>0.0</v>
      </c>
      <c r="F17" s="45">
        <v>0.0</v>
      </c>
      <c r="G17" s="41" t="s">
        <v>115</v>
      </c>
      <c r="H17" s="42"/>
      <c r="I17" s="43"/>
      <c r="J17" s="41"/>
      <c r="K17" s="42">
        <v>0.0</v>
      </c>
      <c r="L17" s="44">
        <v>0.0</v>
      </c>
      <c r="M17" s="20"/>
      <c r="N17" s="20"/>
      <c r="O17" s="20"/>
      <c r="P17" s="20"/>
      <c r="Q17" s="20"/>
      <c r="R17" s="20"/>
      <c r="S17" s="20"/>
      <c r="T17" s="20"/>
      <c r="U17" s="20"/>
      <c r="V17" s="20"/>
      <c r="W17" s="20"/>
      <c r="X17" s="20"/>
      <c r="Y17" s="20"/>
      <c r="Z17" s="20"/>
    </row>
    <row r="18" ht="12.75" customHeight="1">
      <c r="A18" s="38" t="s">
        <v>115</v>
      </c>
      <c r="B18" s="36"/>
      <c r="C18" s="37"/>
      <c r="D18" s="38"/>
      <c r="E18" s="36">
        <v>0.0</v>
      </c>
      <c r="F18" s="45">
        <v>0.0</v>
      </c>
      <c r="G18" s="41" t="s">
        <v>115</v>
      </c>
      <c r="H18" s="42"/>
      <c r="I18" s="43"/>
      <c r="J18" s="41"/>
      <c r="K18" s="42">
        <v>0.0</v>
      </c>
      <c r="L18" s="44">
        <v>0.0</v>
      </c>
      <c r="M18" s="20"/>
      <c r="N18" s="20"/>
      <c r="O18" s="20"/>
      <c r="P18" s="20"/>
      <c r="Q18" s="20"/>
      <c r="R18" s="20"/>
      <c r="S18" s="20"/>
      <c r="T18" s="20"/>
      <c r="U18" s="20"/>
      <c r="V18" s="20"/>
      <c r="W18" s="20"/>
      <c r="X18" s="20"/>
      <c r="Y18" s="20"/>
      <c r="Z18" s="20"/>
    </row>
    <row r="19" ht="12.75" customHeight="1">
      <c r="A19" s="57" t="s">
        <v>116</v>
      </c>
      <c r="B19" s="58"/>
      <c r="C19" s="59"/>
      <c r="D19" s="57"/>
      <c r="E19" s="46"/>
      <c r="F19" s="47"/>
      <c r="G19" s="60" t="s">
        <v>116</v>
      </c>
      <c r="H19" s="50"/>
      <c r="I19" s="49"/>
      <c r="J19" s="60"/>
      <c r="K19" s="50"/>
      <c r="L19" s="51"/>
      <c r="M19" s="20"/>
      <c r="N19" s="20"/>
      <c r="O19" s="20"/>
      <c r="P19" s="20"/>
      <c r="Q19" s="20"/>
      <c r="R19" s="20"/>
      <c r="S19" s="20"/>
      <c r="T19" s="20"/>
      <c r="U19" s="20"/>
      <c r="V19" s="20"/>
      <c r="W19" s="20"/>
      <c r="X19" s="20"/>
      <c r="Y19" s="20"/>
      <c r="Z19" s="20"/>
    </row>
    <row r="20" ht="12.75" customHeight="1">
      <c r="A20" s="38" t="s">
        <v>117</v>
      </c>
      <c r="B20" s="55">
        <f>SUM(B5:B18)</f>
        <v>200</v>
      </c>
      <c r="C20" s="55"/>
      <c r="D20" s="38"/>
      <c r="E20" s="55">
        <f t="shared" ref="E20:F20" si="1">SUM(E5,E6,E7,E8,E10,E11,E15,E17,E18)</f>
        <v>200</v>
      </c>
      <c r="F20" s="61">
        <f t="shared" si="1"/>
        <v>200</v>
      </c>
      <c r="G20" s="41" t="s">
        <v>117</v>
      </c>
      <c r="H20" s="48">
        <f>SUM(H5:H18)</f>
        <v>0</v>
      </c>
      <c r="I20" s="56"/>
      <c r="J20" s="41"/>
      <c r="K20" s="48">
        <f t="shared" ref="K20:L20" si="2">SUM(K5:K19)</f>
        <v>0</v>
      </c>
      <c r="L20" s="62">
        <f t="shared" si="2"/>
        <v>0</v>
      </c>
      <c r="M20" s="20"/>
      <c r="N20" s="20"/>
      <c r="O20" s="20"/>
      <c r="P20" s="20"/>
      <c r="Q20" s="20"/>
      <c r="R20" s="20"/>
      <c r="S20" s="20"/>
      <c r="T20" s="20"/>
      <c r="U20" s="20"/>
      <c r="V20" s="20"/>
      <c r="W20" s="20"/>
      <c r="X20" s="20"/>
      <c r="Y20" s="20"/>
      <c r="Z20" s="20"/>
    </row>
    <row r="21" ht="12.75" customHeight="1">
      <c r="A21" s="63" t="s">
        <v>118</v>
      </c>
      <c r="B21" s="27"/>
      <c r="C21" s="64"/>
      <c r="D21" s="27"/>
      <c r="E21" s="65"/>
      <c r="F21" s="66"/>
      <c r="G21" s="27" t="s">
        <v>119</v>
      </c>
      <c r="H21" s="27"/>
      <c r="I21" s="64"/>
      <c r="J21" s="27" t="s">
        <v>94</v>
      </c>
      <c r="K21" s="27" t="s">
        <v>120</v>
      </c>
      <c r="L21" s="67" t="s">
        <v>121</v>
      </c>
      <c r="M21" s="20"/>
      <c r="N21" s="20"/>
      <c r="O21" s="20"/>
      <c r="P21" s="20"/>
      <c r="Q21" s="20"/>
      <c r="R21" s="20"/>
      <c r="S21" s="20"/>
      <c r="T21" s="20"/>
      <c r="U21" s="20"/>
      <c r="V21" s="20"/>
      <c r="W21" s="20"/>
      <c r="X21" s="20"/>
      <c r="Y21" s="20"/>
      <c r="Z21" s="20"/>
    </row>
    <row r="22" ht="12.75" customHeight="1">
      <c r="A22" s="30"/>
      <c r="B22" s="30"/>
      <c r="C22" s="68"/>
      <c r="D22" s="30"/>
      <c r="E22" s="69"/>
      <c r="F22" s="70"/>
      <c r="G22" s="29" t="s">
        <v>122</v>
      </c>
      <c r="H22" s="29"/>
      <c r="I22" s="71"/>
      <c r="J22" s="29"/>
      <c r="K22" s="29" t="s">
        <v>93</v>
      </c>
      <c r="L22" s="34" t="s">
        <v>92</v>
      </c>
      <c r="M22" s="20"/>
      <c r="N22" s="20"/>
      <c r="O22" s="20"/>
      <c r="P22" s="20"/>
      <c r="Q22" s="20"/>
      <c r="R22" s="20"/>
      <c r="S22" s="20"/>
      <c r="T22" s="20"/>
      <c r="U22" s="20"/>
      <c r="V22" s="20"/>
      <c r="W22" s="20"/>
      <c r="X22" s="20"/>
      <c r="Y22" s="20"/>
      <c r="Z22" s="20"/>
    </row>
    <row r="23" ht="12.75" customHeight="1">
      <c r="A23" s="72"/>
      <c r="B23" s="30" t="s">
        <v>97</v>
      </c>
      <c r="C23" s="68" t="s">
        <v>98</v>
      </c>
      <c r="D23" s="30"/>
      <c r="E23" s="29" t="s">
        <v>99</v>
      </c>
      <c r="F23" s="34" t="s">
        <v>100</v>
      </c>
      <c r="G23" s="73" t="s">
        <v>123</v>
      </c>
      <c r="H23" s="29" t="s">
        <v>97</v>
      </c>
      <c r="I23" s="71" t="s">
        <v>98</v>
      </c>
      <c r="J23" s="29"/>
      <c r="K23" s="29" t="s">
        <v>99</v>
      </c>
      <c r="L23" s="34" t="s">
        <v>100</v>
      </c>
      <c r="M23" s="20"/>
      <c r="N23" s="20"/>
      <c r="O23" s="20"/>
      <c r="P23" s="20"/>
      <c r="Q23" s="20"/>
      <c r="R23" s="20"/>
      <c r="S23" s="20"/>
      <c r="T23" s="20"/>
      <c r="U23" s="20"/>
      <c r="V23" s="20"/>
      <c r="W23" s="20"/>
      <c r="X23" s="20"/>
      <c r="Y23" s="20"/>
      <c r="Z23" s="20"/>
    </row>
    <row r="24" ht="12.75" customHeight="1">
      <c r="A24" s="74" t="s">
        <v>124</v>
      </c>
      <c r="B24" s="75">
        <v>300.0</v>
      </c>
      <c r="C24" s="76" t="s">
        <v>810</v>
      </c>
      <c r="D24" s="74"/>
      <c r="E24" s="75">
        <v>300.0</v>
      </c>
      <c r="F24" s="77">
        <v>300.0</v>
      </c>
      <c r="G24" s="78" t="s">
        <v>126</v>
      </c>
      <c r="H24" s="79">
        <v>0.0</v>
      </c>
      <c r="I24" s="80"/>
      <c r="J24" s="81"/>
      <c r="K24" s="79">
        <v>0.0</v>
      </c>
      <c r="L24" s="82">
        <v>0.0</v>
      </c>
      <c r="M24" s="20"/>
      <c r="N24" s="20"/>
      <c r="O24" s="20"/>
      <c r="P24" s="20"/>
      <c r="Q24" s="20"/>
      <c r="R24" s="20"/>
      <c r="S24" s="20"/>
      <c r="T24" s="20"/>
      <c r="U24" s="20"/>
      <c r="V24" s="20"/>
      <c r="W24" s="20"/>
      <c r="X24" s="20"/>
      <c r="Y24" s="20"/>
      <c r="Z24" s="20"/>
    </row>
    <row r="25" ht="12.75" customHeight="1">
      <c r="A25" s="74" t="s">
        <v>127</v>
      </c>
      <c r="B25" s="83">
        <v>0.0</v>
      </c>
      <c r="C25" s="76"/>
      <c r="D25" s="74"/>
      <c r="E25" s="83">
        <v>0.0</v>
      </c>
      <c r="F25" s="84">
        <v>0.0</v>
      </c>
      <c r="G25" s="78" t="s">
        <v>128</v>
      </c>
      <c r="H25" s="79">
        <v>0.0</v>
      </c>
      <c r="I25" s="80"/>
      <c r="J25" s="81"/>
      <c r="K25" s="79">
        <v>0.0</v>
      </c>
      <c r="L25" s="82">
        <v>0.0</v>
      </c>
      <c r="M25" s="20"/>
      <c r="N25" s="20"/>
      <c r="O25" s="20"/>
      <c r="P25" s="20"/>
      <c r="Q25" s="20"/>
      <c r="R25" s="20"/>
      <c r="S25" s="20"/>
      <c r="T25" s="20"/>
      <c r="U25" s="20"/>
      <c r="V25" s="20"/>
      <c r="W25" s="20"/>
      <c r="X25" s="20"/>
      <c r="Y25" s="20"/>
      <c r="Z25" s="20"/>
    </row>
    <row r="26" ht="12.75" customHeight="1">
      <c r="A26" s="74" t="s">
        <v>129</v>
      </c>
      <c r="B26" s="75">
        <v>0.0</v>
      </c>
      <c r="C26" s="76"/>
      <c r="D26" s="74"/>
      <c r="E26" s="83">
        <v>0.0</v>
      </c>
      <c r="F26" s="84">
        <v>0.0</v>
      </c>
      <c r="G26" s="78" t="s">
        <v>130</v>
      </c>
      <c r="H26" s="79">
        <v>0.0</v>
      </c>
      <c r="I26" s="80"/>
      <c r="J26" s="81"/>
      <c r="K26" s="79">
        <v>0.0</v>
      </c>
      <c r="L26" s="82">
        <v>0.0</v>
      </c>
      <c r="M26" s="20"/>
      <c r="N26" s="20"/>
      <c r="O26" s="20"/>
      <c r="P26" s="20"/>
      <c r="Q26" s="20"/>
      <c r="R26" s="20"/>
      <c r="S26" s="20"/>
      <c r="T26" s="20"/>
      <c r="U26" s="20"/>
      <c r="V26" s="20"/>
      <c r="W26" s="20"/>
      <c r="X26" s="20"/>
      <c r="Y26" s="20"/>
      <c r="Z26" s="20"/>
    </row>
    <row r="27" ht="12.75" customHeight="1">
      <c r="A27" s="74" t="s">
        <v>131</v>
      </c>
      <c r="B27" s="85">
        <v>200.0</v>
      </c>
      <c r="C27" s="76"/>
      <c r="D27" s="74"/>
      <c r="E27" s="85">
        <v>200.0</v>
      </c>
      <c r="F27" s="77">
        <v>200.0</v>
      </c>
      <c r="G27" s="81" t="s">
        <v>133</v>
      </c>
      <c r="H27" s="79">
        <v>0.0</v>
      </c>
      <c r="I27" s="80"/>
      <c r="J27" s="81"/>
      <c r="K27" s="79">
        <v>0.0</v>
      </c>
      <c r="L27" s="82">
        <v>0.0</v>
      </c>
      <c r="M27" s="20"/>
      <c r="N27" s="20"/>
      <c r="O27" s="20"/>
      <c r="P27" s="20"/>
      <c r="Q27" s="20"/>
      <c r="R27" s="20"/>
      <c r="S27" s="20"/>
      <c r="T27" s="20"/>
      <c r="U27" s="20"/>
      <c r="V27" s="20"/>
      <c r="W27" s="20"/>
      <c r="X27" s="20"/>
      <c r="Y27" s="20"/>
      <c r="Z27" s="20"/>
    </row>
    <row r="28" ht="12.75" customHeight="1">
      <c r="A28" s="74" t="s">
        <v>134</v>
      </c>
      <c r="B28" s="85">
        <v>400.0</v>
      </c>
      <c r="C28" s="76" t="s">
        <v>811</v>
      </c>
      <c r="D28" s="74"/>
      <c r="E28" s="85">
        <v>300.0</v>
      </c>
      <c r="F28" s="77">
        <v>300.0</v>
      </c>
      <c r="G28" s="78" t="s">
        <v>135</v>
      </c>
      <c r="H28" s="87"/>
      <c r="I28" s="88"/>
      <c r="J28" s="81"/>
      <c r="K28" s="89"/>
      <c r="L28" s="90"/>
      <c r="M28" s="20"/>
      <c r="N28" s="20"/>
      <c r="O28" s="20"/>
      <c r="P28" s="20"/>
      <c r="Q28" s="20"/>
      <c r="R28" s="20"/>
      <c r="S28" s="20"/>
      <c r="T28" s="20"/>
      <c r="U28" s="20"/>
      <c r="V28" s="20"/>
      <c r="W28" s="20"/>
      <c r="X28" s="20"/>
      <c r="Y28" s="20"/>
      <c r="Z28" s="20"/>
    </row>
    <row r="29" ht="12.75" customHeight="1">
      <c r="A29" s="74"/>
      <c r="B29" s="74"/>
      <c r="C29" s="91"/>
      <c r="D29" s="74"/>
      <c r="E29" s="74"/>
      <c r="F29" s="92"/>
      <c r="G29" s="93" t="s">
        <v>136</v>
      </c>
      <c r="H29" s="89"/>
      <c r="I29" s="94" t="s">
        <v>106</v>
      </c>
      <c r="J29" s="81"/>
      <c r="K29" s="89"/>
      <c r="L29" s="90"/>
      <c r="M29" s="20"/>
      <c r="N29" s="20"/>
      <c r="O29" s="20"/>
      <c r="P29" s="20"/>
      <c r="Q29" s="20"/>
      <c r="R29" s="20"/>
      <c r="S29" s="20"/>
      <c r="T29" s="20"/>
      <c r="U29" s="20"/>
      <c r="V29" s="20"/>
      <c r="W29" s="20"/>
      <c r="X29" s="20"/>
      <c r="Y29" s="20"/>
      <c r="Z29" s="20"/>
    </row>
    <row r="30" ht="12.75" customHeight="1">
      <c r="A30" s="74" t="s">
        <v>137</v>
      </c>
      <c r="B30" s="83">
        <v>0.0</v>
      </c>
      <c r="C30" s="76"/>
      <c r="D30" s="74"/>
      <c r="E30" s="83">
        <v>0.0</v>
      </c>
      <c r="F30" s="84">
        <v>0.0</v>
      </c>
      <c r="G30" s="95" t="s">
        <v>138</v>
      </c>
      <c r="H30" s="79">
        <v>0.0</v>
      </c>
      <c r="I30" s="80"/>
      <c r="J30" s="81"/>
      <c r="K30" s="79">
        <v>0.0</v>
      </c>
      <c r="L30" s="82">
        <v>0.0</v>
      </c>
      <c r="M30" s="20"/>
      <c r="N30" s="20"/>
      <c r="O30" s="20"/>
      <c r="P30" s="20"/>
      <c r="Q30" s="20"/>
      <c r="R30" s="20"/>
      <c r="S30" s="20"/>
      <c r="T30" s="20"/>
      <c r="U30" s="20"/>
      <c r="V30" s="20"/>
      <c r="W30" s="20"/>
      <c r="X30" s="20"/>
      <c r="Y30" s="20"/>
      <c r="Z30" s="20"/>
    </row>
    <row r="31" ht="27.0" customHeight="1">
      <c r="A31" s="74" t="s">
        <v>139</v>
      </c>
      <c r="B31" s="83">
        <v>0.0</v>
      </c>
      <c r="C31" s="76"/>
      <c r="D31" s="74"/>
      <c r="E31" s="83">
        <v>0.0</v>
      </c>
      <c r="F31" s="84">
        <v>0.0</v>
      </c>
      <c r="G31" s="88" t="s">
        <v>140</v>
      </c>
      <c r="H31" s="87"/>
      <c r="I31" s="88"/>
      <c r="J31" s="81"/>
      <c r="K31" s="89"/>
      <c r="L31" s="90"/>
      <c r="M31" s="20"/>
      <c r="N31" s="20"/>
      <c r="O31" s="20"/>
      <c r="P31" s="20"/>
      <c r="Q31" s="20"/>
      <c r="R31" s="20"/>
      <c r="S31" s="20"/>
      <c r="T31" s="20"/>
      <c r="U31" s="20"/>
      <c r="V31" s="20"/>
      <c r="W31" s="20"/>
      <c r="X31" s="20"/>
      <c r="Y31" s="20"/>
      <c r="Z31" s="20"/>
    </row>
    <row r="32" ht="12.75" customHeight="1">
      <c r="A32" s="74" t="s">
        <v>141</v>
      </c>
      <c r="B32" s="83">
        <v>0.0</v>
      </c>
      <c r="C32" s="76"/>
      <c r="D32" s="74"/>
      <c r="E32" s="83">
        <v>0.0</v>
      </c>
      <c r="F32" s="84">
        <v>0.0</v>
      </c>
      <c r="G32" s="81" t="s">
        <v>115</v>
      </c>
      <c r="H32" s="79">
        <v>0.0</v>
      </c>
      <c r="I32" s="80"/>
      <c r="J32" s="81"/>
      <c r="K32" s="79">
        <v>0.0</v>
      </c>
      <c r="L32" s="82">
        <v>0.0</v>
      </c>
      <c r="M32" s="20"/>
      <c r="N32" s="20"/>
      <c r="O32" s="20"/>
      <c r="P32" s="20"/>
      <c r="Q32" s="20"/>
      <c r="R32" s="20"/>
      <c r="S32" s="20"/>
      <c r="T32" s="20"/>
      <c r="U32" s="20"/>
      <c r="V32" s="20"/>
      <c r="W32" s="20"/>
      <c r="X32" s="20"/>
      <c r="Y32" s="20"/>
      <c r="Z32" s="20"/>
    </row>
    <row r="33" ht="12.75" customHeight="1">
      <c r="A33" s="74" t="s">
        <v>142</v>
      </c>
      <c r="B33" s="83">
        <v>0.0</v>
      </c>
      <c r="C33" s="76"/>
      <c r="D33" s="74"/>
      <c r="E33" s="83">
        <v>0.0</v>
      </c>
      <c r="F33" s="84">
        <v>0.0</v>
      </c>
      <c r="G33" s="96" t="s">
        <v>143</v>
      </c>
      <c r="H33" s="89"/>
      <c r="I33" s="94"/>
      <c r="J33" s="96"/>
      <c r="K33" s="89"/>
      <c r="L33" s="90"/>
      <c r="M33" s="20"/>
      <c r="N33" s="20"/>
      <c r="O33" s="20"/>
      <c r="P33" s="20"/>
      <c r="Q33" s="20"/>
      <c r="R33" s="20"/>
      <c r="S33" s="20"/>
      <c r="T33" s="20"/>
      <c r="U33" s="20"/>
      <c r="V33" s="20"/>
      <c r="W33" s="20"/>
      <c r="X33" s="20"/>
      <c r="Y33" s="20"/>
      <c r="Z33" s="20"/>
    </row>
    <row r="34" ht="12.75" customHeight="1">
      <c r="A34" s="97" t="s">
        <v>144</v>
      </c>
      <c r="B34" s="98"/>
      <c r="C34" s="99"/>
      <c r="D34" s="97"/>
      <c r="E34" s="98"/>
      <c r="F34" s="100"/>
      <c r="G34" s="81" t="s">
        <v>117</v>
      </c>
      <c r="H34" s="87">
        <f>SUM(H24:H32)</f>
        <v>0</v>
      </c>
      <c r="I34" s="88"/>
      <c r="J34" s="81"/>
      <c r="K34" s="87">
        <f t="shared" ref="K34:L34" si="3">SUM(K24,K25,K26,K27,K30,K32)</f>
        <v>0</v>
      </c>
      <c r="L34" s="101">
        <f t="shared" si="3"/>
        <v>0</v>
      </c>
      <c r="M34" s="20"/>
      <c r="N34" s="20"/>
      <c r="O34" s="20"/>
      <c r="P34" s="20"/>
      <c r="Q34" s="20"/>
      <c r="R34" s="20"/>
      <c r="S34" s="20"/>
      <c r="T34" s="20"/>
      <c r="U34" s="20"/>
      <c r="V34" s="20"/>
      <c r="W34" s="20"/>
      <c r="X34" s="20"/>
      <c r="Y34" s="20"/>
      <c r="Z34" s="20"/>
    </row>
    <row r="35" ht="12.75" customHeight="1">
      <c r="A35" s="74" t="s">
        <v>115</v>
      </c>
      <c r="B35" s="83"/>
      <c r="C35" s="76"/>
      <c r="D35" s="74"/>
      <c r="E35" s="83">
        <v>0.0</v>
      </c>
      <c r="F35" s="84">
        <v>0.0</v>
      </c>
      <c r="G35" s="27" t="s">
        <v>145</v>
      </c>
      <c r="H35" s="27"/>
      <c r="I35" s="64"/>
      <c r="J35" s="27"/>
      <c r="K35" s="65"/>
      <c r="L35" s="66"/>
      <c r="M35" s="20"/>
      <c r="N35" s="20"/>
      <c r="O35" s="20"/>
      <c r="P35" s="20"/>
      <c r="Q35" s="20"/>
      <c r="R35" s="20"/>
      <c r="S35" s="20"/>
      <c r="T35" s="20"/>
      <c r="U35" s="20"/>
      <c r="V35" s="20"/>
      <c r="W35" s="20"/>
      <c r="X35" s="20"/>
      <c r="Y35" s="20"/>
      <c r="Z35" s="20"/>
    </row>
    <row r="36" ht="12.75" customHeight="1">
      <c r="A36" s="97" t="s">
        <v>146</v>
      </c>
      <c r="B36" s="97"/>
      <c r="C36" s="102"/>
      <c r="D36" s="97"/>
      <c r="E36" s="98"/>
      <c r="F36" s="100"/>
      <c r="G36" s="30" t="s">
        <v>147</v>
      </c>
      <c r="H36" s="30"/>
      <c r="I36" s="68"/>
      <c r="J36" s="30" t="s">
        <v>94</v>
      </c>
      <c r="K36" s="29"/>
      <c r="L36" s="70"/>
      <c r="M36" s="20"/>
      <c r="N36" s="20"/>
      <c r="O36" s="20"/>
      <c r="P36" s="20"/>
      <c r="Q36" s="20"/>
      <c r="R36" s="20"/>
      <c r="S36" s="20"/>
      <c r="T36" s="20"/>
      <c r="U36" s="20"/>
      <c r="V36" s="20"/>
      <c r="W36" s="20"/>
      <c r="X36" s="20"/>
      <c r="Y36" s="20"/>
      <c r="Z36" s="20"/>
    </row>
    <row r="37" ht="12.75" customHeight="1">
      <c r="A37" s="74" t="s">
        <v>117</v>
      </c>
      <c r="B37" s="103">
        <f>SUM(B24:B35)</f>
        <v>900</v>
      </c>
      <c r="C37" s="104"/>
      <c r="D37" s="74"/>
      <c r="E37" s="103">
        <f t="shared" ref="E37:F37" si="4">SUM(E24:E36)</f>
        <v>800</v>
      </c>
      <c r="F37" s="105">
        <f t="shared" si="4"/>
        <v>800</v>
      </c>
      <c r="G37" s="30" t="s">
        <v>122</v>
      </c>
      <c r="H37" s="30"/>
      <c r="I37" s="68"/>
      <c r="J37" s="30"/>
      <c r="K37" s="29" t="s">
        <v>93</v>
      </c>
      <c r="L37" s="34" t="s">
        <v>92</v>
      </c>
      <c r="M37" s="20"/>
      <c r="N37" s="20"/>
      <c r="O37" s="20"/>
      <c r="P37" s="20"/>
      <c r="Q37" s="20"/>
      <c r="R37" s="20"/>
      <c r="S37" s="20"/>
      <c r="T37" s="20"/>
      <c r="U37" s="20"/>
      <c r="V37" s="20"/>
      <c r="W37" s="20"/>
      <c r="X37" s="20"/>
      <c r="Y37" s="20"/>
      <c r="Z37" s="20"/>
    </row>
    <row r="38" ht="12.75" customHeight="1">
      <c r="A38" s="63" t="s">
        <v>148</v>
      </c>
      <c r="B38" s="27"/>
      <c r="C38" s="64"/>
      <c r="D38" s="27"/>
      <c r="E38" s="27"/>
      <c r="F38" s="67"/>
      <c r="G38" s="72" t="s">
        <v>149</v>
      </c>
      <c r="H38" s="30" t="s">
        <v>97</v>
      </c>
      <c r="I38" s="68" t="s">
        <v>150</v>
      </c>
      <c r="J38" s="30"/>
      <c r="K38" s="29" t="s">
        <v>99</v>
      </c>
      <c r="L38" s="34" t="s">
        <v>100</v>
      </c>
      <c r="M38" s="20"/>
      <c r="N38" s="20"/>
      <c r="O38" s="20"/>
      <c r="P38" s="20"/>
      <c r="Q38" s="20"/>
      <c r="R38" s="20"/>
      <c r="S38" s="20"/>
      <c r="T38" s="20"/>
      <c r="U38" s="20"/>
      <c r="V38" s="20"/>
      <c r="W38" s="20"/>
      <c r="X38" s="20"/>
      <c r="Y38" s="20"/>
      <c r="Z38" s="20"/>
    </row>
    <row r="39" ht="12.75" customHeight="1">
      <c r="A39" s="30" t="s">
        <v>151</v>
      </c>
      <c r="B39" s="30"/>
      <c r="C39" s="68"/>
      <c r="D39" s="30"/>
      <c r="E39" s="30" t="s">
        <v>152</v>
      </c>
      <c r="F39" s="106" t="s">
        <v>153</v>
      </c>
      <c r="G39" s="107" t="s">
        <v>154</v>
      </c>
      <c r="H39" s="108">
        <v>0.0</v>
      </c>
      <c r="I39" s="109"/>
      <c r="J39" s="110"/>
      <c r="K39" s="108">
        <v>0.0</v>
      </c>
      <c r="L39" s="111">
        <v>0.0</v>
      </c>
      <c r="M39" s="20"/>
      <c r="N39" s="20"/>
      <c r="O39" s="20"/>
      <c r="P39" s="20"/>
      <c r="Q39" s="20"/>
      <c r="R39" s="20"/>
      <c r="S39" s="20"/>
      <c r="T39" s="20"/>
      <c r="U39" s="20"/>
      <c r="V39" s="20"/>
      <c r="W39" s="20"/>
      <c r="X39" s="20"/>
      <c r="Y39" s="20"/>
      <c r="Z39" s="20"/>
    </row>
    <row r="40" ht="12.75" customHeight="1">
      <c r="A40" s="30" t="s">
        <v>155</v>
      </c>
      <c r="B40" s="30"/>
      <c r="C40" s="68"/>
      <c r="D40" s="30"/>
      <c r="E40" s="30"/>
      <c r="F40" s="106"/>
      <c r="G40" s="112" t="s">
        <v>156</v>
      </c>
      <c r="H40" s="108">
        <v>0.0</v>
      </c>
      <c r="I40" s="109"/>
      <c r="J40" s="110"/>
      <c r="K40" s="108">
        <v>0.0</v>
      </c>
      <c r="L40" s="111">
        <v>0.0</v>
      </c>
      <c r="M40" s="20"/>
      <c r="N40" s="20"/>
      <c r="O40" s="20"/>
      <c r="P40" s="20"/>
      <c r="Q40" s="20"/>
      <c r="R40" s="20"/>
      <c r="S40" s="20"/>
      <c r="T40" s="20"/>
      <c r="U40" s="20"/>
      <c r="V40" s="20"/>
      <c r="W40" s="20"/>
      <c r="X40" s="20"/>
      <c r="Y40" s="20"/>
      <c r="Z40" s="20"/>
    </row>
    <row r="41" ht="12.75" customHeight="1">
      <c r="A41" s="113" t="s">
        <v>157</v>
      </c>
      <c r="B41" s="30" t="s">
        <v>97</v>
      </c>
      <c r="C41" s="68" t="s">
        <v>150</v>
      </c>
      <c r="D41" s="72"/>
      <c r="E41" s="29" t="s">
        <v>99</v>
      </c>
      <c r="F41" s="34" t="s">
        <v>100</v>
      </c>
      <c r="G41" s="112" t="s">
        <v>158</v>
      </c>
      <c r="H41" s="108">
        <v>0.0</v>
      </c>
      <c r="I41" s="109"/>
      <c r="J41" s="110"/>
      <c r="K41" s="108">
        <v>0.0</v>
      </c>
      <c r="L41" s="111">
        <v>0.0</v>
      </c>
      <c r="M41" s="20"/>
      <c r="N41" s="20"/>
      <c r="O41" s="20"/>
      <c r="P41" s="20"/>
      <c r="Q41" s="20"/>
      <c r="R41" s="20"/>
      <c r="S41" s="20"/>
      <c r="T41" s="20"/>
      <c r="U41" s="20"/>
      <c r="V41" s="20"/>
      <c r="W41" s="20"/>
      <c r="X41" s="20"/>
      <c r="Y41" s="20"/>
      <c r="Z41" s="20"/>
    </row>
    <row r="42" ht="13.5" customHeight="1">
      <c r="A42" s="114" t="s">
        <v>159</v>
      </c>
      <c r="B42" s="115">
        <v>0.0</v>
      </c>
      <c r="C42" s="116"/>
      <c r="D42" s="117"/>
      <c r="E42" s="118"/>
      <c r="F42" s="118"/>
      <c r="G42" s="119" t="s">
        <v>160</v>
      </c>
      <c r="H42" s="108">
        <v>0.0</v>
      </c>
      <c r="I42" s="109"/>
      <c r="J42" s="110"/>
      <c r="K42" s="108">
        <v>0.0</v>
      </c>
      <c r="L42" s="111">
        <v>0.0</v>
      </c>
      <c r="M42" s="20"/>
      <c r="N42" s="20"/>
      <c r="O42" s="20"/>
      <c r="P42" s="20"/>
      <c r="Q42" s="20"/>
      <c r="R42" s="20"/>
      <c r="S42" s="20"/>
      <c r="T42" s="20"/>
      <c r="U42" s="20"/>
      <c r="V42" s="20"/>
      <c r="W42" s="20"/>
      <c r="X42" s="20"/>
      <c r="Y42" s="20"/>
      <c r="Z42" s="20"/>
    </row>
    <row r="43" ht="12.75" customHeight="1">
      <c r="A43" s="114" t="s">
        <v>161</v>
      </c>
      <c r="B43" s="115">
        <v>0.0</v>
      </c>
      <c r="C43" s="116" t="s">
        <v>162</v>
      </c>
      <c r="D43" s="117"/>
      <c r="E43" s="118"/>
      <c r="F43" s="118"/>
      <c r="G43" s="119" t="s">
        <v>163</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164</v>
      </c>
      <c r="B44" s="115">
        <v>0.0</v>
      </c>
      <c r="C44" s="120" t="s">
        <v>165</v>
      </c>
      <c r="D44" s="117"/>
      <c r="E44" s="118"/>
      <c r="F44" s="118"/>
      <c r="G44" s="121" t="s">
        <v>166</v>
      </c>
      <c r="H44" s="108">
        <v>0.0</v>
      </c>
      <c r="I44" s="109"/>
      <c r="J44" s="110"/>
      <c r="K44" s="108">
        <v>0.0</v>
      </c>
      <c r="L44" s="111">
        <v>0.0</v>
      </c>
      <c r="M44" s="20"/>
      <c r="N44" s="20"/>
      <c r="O44" s="20"/>
      <c r="P44" s="20"/>
      <c r="Q44" s="20"/>
      <c r="R44" s="20"/>
      <c r="S44" s="20"/>
      <c r="T44" s="20"/>
      <c r="U44" s="20"/>
      <c r="V44" s="20"/>
      <c r="W44" s="20"/>
      <c r="X44" s="20"/>
      <c r="Y44" s="20"/>
      <c r="Z44" s="20"/>
    </row>
    <row r="45" ht="15.75" customHeight="1">
      <c r="A45" s="114" t="s">
        <v>167</v>
      </c>
      <c r="B45" s="122">
        <v>0.0</v>
      </c>
      <c r="C45" s="120"/>
      <c r="D45" s="117"/>
      <c r="E45" s="122">
        <v>0.0</v>
      </c>
      <c r="F45" s="123">
        <v>0.0</v>
      </c>
      <c r="G45" s="112" t="s">
        <v>117</v>
      </c>
      <c r="H45" s="124">
        <f>SUM(H39:H44)</f>
        <v>0</v>
      </c>
      <c r="I45" s="112"/>
      <c r="J45" s="110"/>
      <c r="K45" s="124">
        <f t="shared" ref="K45:L45" si="5">SUM(K39,K40,K41,K42,K43,K44)</f>
        <v>0</v>
      </c>
      <c r="L45" s="125">
        <f t="shared" si="5"/>
        <v>0</v>
      </c>
      <c r="M45" s="20"/>
      <c r="N45" s="20"/>
      <c r="O45" s="20"/>
      <c r="P45" s="20"/>
      <c r="Q45" s="20"/>
      <c r="R45" s="20"/>
      <c r="S45" s="20"/>
      <c r="T45" s="20"/>
      <c r="U45" s="20"/>
      <c r="V45" s="20"/>
      <c r="W45" s="20"/>
      <c r="X45" s="20"/>
      <c r="Y45" s="20"/>
      <c r="Z45" s="20"/>
    </row>
    <row r="46" ht="15.0" customHeight="1">
      <c r="A46" s="114" t="s">
        <v>168</v>
      </c>
      <c r="B46" s="122">
        <v>0.0</v>
      </c>
      <c r="C46" s="120"/>
      <c r="D46" s="117"/>
      <c r="E46" s="122">
        <v>0.0</v>
      </c>
      <c r="F46" s="123">
        <v>0.0</v>
      </c>
      <c r="G46" s="27" t="s">
        <v>169</v>
      </c>
      <c r="H46" s="27"/>
      <c r="I46" s="64"/>
      <c r="J46" s="27"/>
      <c r="K46" s="65"/>
      <c r="L46" s="66"/>
      <c r="M46" s="20"/>
      <c r="N46" s="20"/>
      <c r="O46" s="20"/>
      <c r="P46" s="20"/>
      <c r="Q46" s="20"/>
      <c r="R46" s="20"/>
      <c r="S46" s="20"/>
      <c r="T46" s="20"/>
      <c r="U46" s="20"/>
      <c r="V46" s="20"/>
      <c r="W46" s="20"/>
      <c r="X46" s="20"/>
      <c r="Y46" s="20"/>
      <c r="Z46" s="20"/>
    </row>
    <row r="47" ht="13.5" customHeight="1">
      <c r="A47" s="114" t="s">
        <v>170</v>
      </c>
      <c r="B47" s="118"/>
      <c r="C47" s="114"/>
      <c r="D47" s="117"/>
      <c r="E47" s="118"/>
      <c r="F47" s="114"/>
      <c r="G47" s="126" t="s">
        <v>171</v>
      </c>
      <c r="H47" s="30"/>
      <c r="I47" s="68"/>
      <c r="J47" s="30"/>
      <c r="K47" s="69"/>
      <c r="L47" s="70"/>
      <c r="M47" s="20"/>
      <c r="N47" s="20"/>
      <c r="O47" s="20"/>
      <c r="P47" s="20"/>
      <c r="Q47" s="20"/>
      <c r="R47" s="20"/>
      <c r="S47" s="20"/>
      <c r="T47" s="20"/>
      <c r="U47" s="20"/>
      <c r="V47" s="20"/>
      <c r="W47" s="20"/>
      <c r="X47" s="20"/>
      <c r="Y47" s="20"/>
      <c r="Z47" s="20"/>
    </row>
    <row r="48" ht="13.5" customHeight="1">
      <c r="A48" s="114" t="s">
        <v>172</v>
      </c>
      <c r="B48" s="118"/>
      <c r="C48" s="114"/>
      <c r="D48" s="117"/>
      <c r="E48" s="118"/>
      <c r="F48" s="114"/>
      <c r="G48" s="127" t="s">
        <v>173</v>
      </c>
      <c r="H48" s="72"/>
      <c r="I48" s="128"/>
      <c r="J48" s="72"/>
      <c r="K48" s="69"/>
      <c r="L48" s="70"/>
      <c r="M48" s="20"/>
      <c r="N48" s="20"/>
      <c r="O48" s="20"/>
      <c r="P48" s="20"/>
      <c r="Q48" s="20"/>
      <c r="R48" s="20"/>
      <c r="S48" s="20"/>
      <c r="T48" s="20"/>
      <c r="U48" s="20"/>
      <c r="V48" s="20"/>
      <c r="W48" s="20"/>
      <c r="X48" s="20"/>
      <c r="Y48" s="20"/>
      <c r="Z48" s="20"/>
    </row>
    <row r="49" ht="12.0" customHeight="1">
      <c r="A49" s="114" t="s">
        <v>174</v>
      </c>
      <c r="B49" s="118"/>
      <c r="C49" s="114"/>
      <c r="D49" s="117"/>
      <c r="E49" s="129"/>
      <c r="F49" s="130"/>
      <c r="G49" s="30" t="s">
        <v>122</v>
      </c>
      <c r="H49" s="30"/>
      <c r="I49" s="68" t="s">
        <v>175</v>
      </c>
      <c r="J49" s="30" t="s">
        <v>94</v>
      </c>
      <c r="K49" s="29" t="s">
        <v>93</v>
      </c>
      <c r="L49" s="34" t="s">
        <v>92</v>
      </c>
      <c r="M49" s="20"/>
      <c r="N49" s="20"/>
      <c r="O49" s="20"/>
      <c r="P49" s="20"/>
      <c r="Q49" s="20"/>
      <c r="R49" s="20"/>
      <c r="S49" s="20"/>
      <c r="T49" s="20"/>
      <c r="U49" s="20"/>
      <c r="V49" s="20"/>
      <c r="W49" s="20"/>
      <c r="X49" s="20"/>
      <c r="Y49" s="20"/>
      <c r="Z49" s="20"/>
    </row>
    <row r="50" ht="12.75" customHeight="1">
      <c r="A50" s="117" t="s">
        <v>117</v>
      </c>
      <c r="B50" s="118">
        <f>SUM(B42:B46)</f>
        <v>0</v>
      </c>
      <c r="C50" s="114"/>
      <c r="D50" s="117"/>
      <c r="E50" s="118">
        <f t="shared" ref="E50:F50" si="6">SUM(E45,E46)</f>
        <v>0</v>
      </c>
      <c r="F50" s="131">
        <f t="shared" si="6"/>
        <v>0</v>
      </c>
      <c r="G50" s="132" t="s">
        <v>176</v>
      </c>
      <c r="H50" s="30" t="s">
        <v>97</v>
      </c>
      <c r="I50" s="68" t="s">
        <v>150</v>
      </c>
      <c r="J50" s="72"/>
      <c r="K50" s="29" t="s">
        <v>99</v>
      </c>
      <c r="L50" s="34" t="s">
        <v>100</v>
      </c>
      <c r="M50" s="20"/>
      <c r="N50" s="20"/>
      <c r="O50" s="20"/>
      <c r="P50" s="20"/>
      <c r="Q50" s="20"/>
      <c r="R50" s="20"/>
      <c r="S50" s="20"/>
      <c r="T50" s="20"/>
      <c r="U50" s="20"/>
      <c r="V50" s="20"/>
      <c r="W50" s="20"/>
      <c r="X50" s="20"/>
      <c r="Y50" s="20"/>
      <c r="Z50" s="20"/>
    </row>
    <row r="51" ht="12.75" customHeight="1">
      <c r="A51" s="63" t="s">
        <v>177</v>
      </c>
      <c r="B51" s="27"/>
      <c r="C51" s="64"/>
      <c r="D51" s="27"/>
      <c r="E51" s="65"/>
      <c r="F51" s="66"/>
      <c r="G51" s="133" t="s">
        <v>178</v>
      </c>
      <c r="H51" s="134">
        <v>0.0</v>
      </c>
      <c r="I51" s="135"/>
      <c r="J51" s="136"/>
      <c r="K51" s="134">
        <v>0.0</v>
      </c>
      <c r="L51" s="137">
        <v>0.0</v>
      </c>
      <c r="M51" s="20"/>
      <c r="N51" s="20"/>
      <c r="O51" s="20"/>
      <c r="P51" s="20"/>
      <c r="Q51" s="20"/>
      <c r="R51" s="20"/>
      <c r="S51" s="20"/>
      <c r="T51" s="20"/>
      <c r="U51" s="20"/>
      <c r="V51" s="20"/>
      <c r="W51" s="20"/>
      <c r="X51" s="20"/>
      <c r="Y51" s="20"/>
      <c r="Z51" s="20"/>
    </row>
    <row r="52" ht="12.75" customHeight="1">
      <c r="A52" s="30" t="s">
        <v>171</v>
      </c>
      <c r="B52" s="30"/>
      <c r="C52" s="68"/>
      <c r="D52" s="30"/>
      <c r="E52" s="69"/>
      <c r="F52" s="70"/>
      <c r="G52" s="133" t="s">
        <v>179</v>
      </c>
      <c r="H52" s="134">
        <v>0.0</v>
      </c>
      <c r="I52" s="135"/>
      <c r="J52" s="136"/>
      <c r="K52" s="134">
        <v>0.0</v>
      </c>
      <c r="L52" s="137">
        <v>0.0</v>
      </c>
      <c r="M52" s="20"/>
      <c r="N52" s="20"/>
      <c r="O52" s="20"/>
      <c r="P52" s="20"/>
      <c r="Q52" s="20"/>
      <c r="R52" s="20"/>
      <c r="S52" s="20"/>
      <c r="T52" s="20"/>
      <c r="U52" s="20"/>
      <c r="V52" s="20"/>
      <c r="W52" s="20"/>
      <c r="X52" s="20"/>
      <c r="Y52" s="20"/>
      <c r="Z52" s="20"/>
    </row>
    <row r="53" ht="12.75" customHeight="1">
      <c r="A53" s="132" t="s">
        <v>173</v>
      </c>
      <c r="B53" s="72"/>
      <c r="C53" s="128"/>
      <c r="D53" s="72"/>
      <c r="E53" s="69"/>
      <c r="F53" s="70"/>
      <c r="G53" s="133" t="s">
        <v>180</v>
      </c>
      <c r="H53" s="134">
        <v>0.0</v>
      </c>
      <c r="I53" s="135"/>
      <c r="J53" s="136"/>
      <c r="K53" s="134">
        <v>0.0</v>
      </c>
      <c r="L53" s="137">
        <v>0.0</v>
      </c>
      <c r="M53" s="20"/>
      <c r="N53" s="20"/>
      <c r="O53" s="20"/>
      <c r="P53" s="20"/>
      <c r="Q53" s="20"/>
      <c r="R53" s="20"/>
      <c r="S53" s="20"/>
      <c r="T53" s="20"/>
      <c r="U53" s="20"/>
      <c r="V53" s="20"/>
      <c r="W53" s="20"/>
      <c r="X53" s="20"/>
      <c r="Y53" s="20"/>
      <c r="Z53" s="20"/>
    </row>
    <row r="54" ht="12.75" customHeight="1">
      <c r="A54" s="30" t="s">
        <v>155</v>
      </c>
      <c r="B54" s="72"/>
      <c r="C54" s="68" t="s">
        <v>175</v>
      </c>
      <c r="D54" s="30" t="s">
        <v>94</v>
      </c>
      <c r="E54" s="29" t="s">
        <v>93</v>
      </c>
      <c r="F54" s="34" t="s">
        <v>92</v>
      </c>
      <c r="G54" s="133" t="s">
        <v>181</v>
      </c>
      <c r="H54" s="134">
        <v>0.0</v>
      </c>
      <c r="I54" s="135"/>
      <c r="J54" s="136"/>
      <c r="K54" s="134">
        <v>0.0</v>
      </c>
      <c r="L54" s="137">
        <v>0.0</v>
      </c>
      <c r="M54" s="20"/>
      <c r="N54" s="20"/>
      <c r="O54" s="20"/>
      <c r="P54" s="20"/>
      <c r="Q54" s="20"/>
      <c r="R54" s="20"/>
      <c r="S54" s="20"/>
      <c r="T54" s="20"/>
      <c r="U54" s="20"/>
      <c r="V54" s="20"/>
      <c r="W54" s="20"/>
      <c r="X54" s="20"/>
      <c r="Y54" s="20"/>
      <c r="Z54" s="20"/>
    </row>
    <row r="55" ht="25.5" customHeight="1">
      <c r="A55" s="132" t="s">
        <v>176</v>
      </c>
      <c r="B55" s="138" t="s">
        <v>97</v>
      </c>
      <c r="C55" s="68" t="s">
        <v>150</v>
      </c>
      <c r="D55" s="72"/>
      <c r="E55" s="29" t="s">
        <v>99</v>
      </c>
      <c r="F55" s="34" t="s">
        <v>100</v>
      </c>
      <c r="G55" s="133" t="s">
        <v>182</v>
      </c>
      <c r="H55" s="134">
        <v>0.0</v>
      </c>
      <c r="I55" s="135"/>
      <c r="J55" s="136"/>
      <c r="K55" s="134">
        <v>0.0</v>
      </c>
      <c r="L55" s="137">
        <v>0.0</v>
      </c>
      <c r="M55" s="20"/>
      <c r="N55" s="20"/>
      <c r="O55" s="20"/>
      <c r="P55" s="20"/>
      <c r="Q55" s="20"/>
      <c r="R55" s="20"/>
      <c r="S55" s="20"/>
      <c r="T55" s="20"/>
      <c r="U55" s="20"/>
      <c r="V55" s="20"/>
      <c r="W55" s="20"/>
      <c r="X55" s="20"/>
      <c r="Y55" s="20"/>
      <c r="Z55" s="20"/>
    </row>
    <row r="56" ht="12.75" customHeight="1">
      <c r="A56" s="139" t="s">
        <v>178</v>
      </c>
      <c r="B56" s="140">
        <v>0.0</v>
      </c>
      <c r="C56" s="141"/>
      <c r="D56" s="142"/>
      <c r="E56" s="140">
        <v>0.0</v>
      </c>
      <c r="F56" s="143">
        <v>0.0</v>
      </c>
      <c r="G56" s="144" t="s">
        <v>115</v>
      </c>
      <c r="H56" s="134">
        <v>0.0</v>
      </c>
      <c r="I56" s="135"/>
      <c r="J56" s="136"/>
      <c r="K56" s="134">
        <v>0.0</v>
      </c>
      <c r="L56" s="137">
        <v>0.0</v>
      </c>
      <c r="M56" s="20"/>
      <c r="N56" s="20"/>
      <c r="O56" s="20"/>
      <c r="P56" s="20"/>
      <c r="Q56" s="20"/>
      <c r="R56" s="20"/>
      <c r="S56" s="20"/>
      <c r="T56" s="20"/>
      <c r="U56" s="20"/>
      <c r="V56" s="20"/>
      <c r="W56" s="20"/>
      <c r="X56" s="20"/>
      <c r="Y56" s="20"/>
      <c r="Z56" s="20"/>
    </row>
    <row r="57" ht="25.5" customHeight="1">
      <c r="A57" s="139" t="s">
        <v>179</v>
      </c>
      <c r="B57" s="140">
        <v>0.0</v>
      </c>
      <c r="C57" s="141"/>
      <c r="D57" s="142"/>
      <c r="E57" s="140">
        <v>0.0</v>
      </c>
      <c r="F57" s="143">
        <v>0.0</v>
      </c>
      <c r="G57" s="145" t="s">
        <v>146</v>
      </c>
      <c r="H57" s="146"/>
      <c r="I57" s="145"/>
      <c r="J57" s="146"/>
      <c r="K57" s="147"/>
      <c r="L57" s="148"/>
      <c r="M57" s="20"/>
      <c r="N57" s="20"/>
      <c r="O57" s="20"/>
      <c r="P57" s="20"/>
      <c r="Q57" s="20"/>
      <c r="R57" s="20"/>
      <c r="S57" s="20"/>
      <c r="T57" s="20"/>
      <c r="U57" s="20"/>
      <c r="V57" s="20"/>
      <c r="W57" s="20"/>
      <c r="X57" s="20"/>
      <c r="Y57" s="20"/>
      <c r="Z57" s="20"/>
    </row>
    <row r="58" ht="12.75" customHeight="1">
      <c r="A58" s="139" t="s">
        <v>180</v>
      </c>
      <c r="B58" s="140">
        <v>0.0</v>
      </c>
      <c r="C58" s="141"/>
      <c r="D58" s="142"/>
      <c r="E58" s="140">
        <v>0.0</v>
      </c>
      <c r="F58" s="143">
        <v>0.0</v>
      </c>
      <c r="G58" s="149" t="s">
        <v>117</v>
      </c>
      <c r="H58" s="150">
        <f>SUM(H51:H56)</f>
        <v>0</v>
      </c>
      <c r="I58" s="151"/>
      <c r="J58" s="152"/>
      <c r="K58" s="150">
        <f t="shared" ref="K58:L58" si="7">SUM(K51,K52,K53,K54,K55,K56)</f>
        <v>0</v>
      </c>
      <c r="L58" s="153">
        <f t="shared" si="7"/>
        <v>0</v>
      </c>
      <c r="M58" s="20"/>
      <c r="N58" s="20"/>
      <c r="O58" s="20"/>
      <c r="P58" s="20"/>
      <c r="Q58" s="20"/>
      <c r="R58" s="20"/>
      <c r="S58" s="20"/>
      <c r="T58" s="20"/>
      <c r="U58" s="20"/>
      <c r="V58" s="20"/>
      <c r="W58" s="20"/>
      <c r="X58" s="20"/>
      <c r="Y58" s="20"/>
      <c r="Z58" s="20"/>
    </row>
    <row r="59" ht="12.75" customHeight="1">
      <c r="A59" s="139" t="s">
        <v>183</v>
      </c>
      <c r="B59" s="140">
        <v>0.0</v>
      </c>
      <c r="C59" s="141"/>
      <c r="D59" s="142"/>
      <c r="E59" s="140">
        <v>0.0</v>
      </c>
      <c r="F59" s="143">
        <v>0.0</v>
      </c>
      <c r="G59" s="154" t="s">
        <v>184</v>
      </c>
      <c r="H59" s="20"/>
      <c r="I59" s="20"/>
      <c r="J59" s="20"/>
      <c r="K59" s="20"/>
      <c r="L59" s="20"/>
      <c r="M59" s="20"/>
      <c r="N59" s="20"/>
      <c r="O59" s="20"/>
      <c r="P59" s="20"/>
      <c r="Q59" s="20"/>
      <c r="R59" s="20"/>
      <c r="S59" s="20"/>
      <c r="T59" s="20"/>
      <c r="U59" s="20"/>
      <c r="V59" s="20"/>
      <c r="W59" s="20"/>
      <c r="X59" s="20"/>
      <c r="Y59" s="20"/>
      <c r="Z59" s="20"/>
    </row>
    <row r="60" ht="12.75" customHeight="1">
      <c r="A60" s="139" t="s">
        <v>182</v>
      </c>
      <c r="B60" s="140">
        <v>0.0</v>
      </c>
      <c r="C60" s="141"/>
      <c r="D60" s="142"/>
      <c r="E60" s="140">
        <v>0.0</v>
      </c>
      <c r="F60" s="143">
        <v>0.0</v>
      </c>
      <c r="G60" s="183" t="s">
        <v>812</v>
      </c>
      <c r="H60" s="20"/>
      <c r="I60" s="20"/>
      <c r="J60" s="20"/>
      <c r="K60" s="20"/>
      <c r="L60" s="20"/>
      <c r="M60" s="20"/>
      <c r="N60" s="20"/>
      <c r="O60" s="20"/>
      <c r="P60" s="20"/>
      <c r="Q60" s="20"/>
      <c r="R60" s="20"/>
      <c r="S60" s="20"/>
      <c r="T60" s="20"/>
      <c r="U60" s="20"/>
      <c r="V60" s="20"/>
      <c r="W60" s="20"/>
      <c r="X60" s="20"/>
      <c r="Y60" s="20"/>
      <c r="Z60" s="20"/>
    </row>
    <row r="61" ht="12.75" customHeight="1">
      <c r="A61" s="156" t="s">
        <v>115</v>
      </c>
      <c r="B61" s="140">
        <v>0.0</v>
      </c>
      <c r="C61" s="141"/>
      <c r="D61" s="142"/>
      <c r="E61" s="140">
        <v>0.0</v>
      </c>
      <c r="F61" s="143">
        <v>0.0</v>
      </c>
      <c r="G61" s="157"/>
      <c r="H61" s="20"/>
      <c r="I61" s="20"/>
      <c r="J61" s="20"/>
      <c r="K61" s="20"/>
      <c r="L61" s="20"/>
      <c r="M61" s="20"/>
      <c r="N61" s="20"/>
      <c r="O61" s="20"/>
      <c r="P61" s="20"/>
      <c r="Q61" s="20"/>
      <c r="R61" s="20"/>
      <c r="S61" s="20"/>
      <c r="T61" s="20"/>
      <c r="U61" s="20"/>
      <c r="V61" s="20"/>
      <c r="W61" s="20"/>
      <c r="X61" s="20"/>
      <c r="Y61" s="20"/>
      <c r="Z61" s="20"/>
    </row>
    <row r="62" ht="12.75" customHeight="1">
      <c r="A62" s="158" t="s">
        <v>146</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117</v>
      </c>
      <c r="B63" s="163">
        <f>SUM(H56:H62)</f>
        <v>0</v>
      </c>
      <c r="C63" s="164"/>
      <c r="D63" s="142"/>
      <c r="E63" s="163">
        <f t="shared" ref="E63:F63" si="8">SUM(E56,E57,E58,E59,E60,E61)</f>
        <v>0</v>
      </c>
      <c r="F63" s="165">
        <f t="shared" si="8"/>
        <v>0</v>
      </c>
      <c r="G63" s="157"/>
      <c r="H63" s="20"/>
      <c r="I63" s="20"/>
      <c r="J63" s="20"/>
      <c r="K63" s="20"/>
      <c r="L63" s="20"/>
      <c r="M63" s="20"/>
      <c r="N63" s="20"/>
      <c r="O63" s="20"/>
      <c r="P63" s="20"/>
      <c r="Q63" s="20"/>
      <c r="R63" s="20"/>
      <c r="S63" s="20"/>
      <c r="T63" s="20"/>
      <c r="U63" s="20"/>
      <c r="V63" s="20"/>
      <c r="W63" s="20"/>
      <c r="X63" s="20"/>
      <c r="Y63" s="20"/>
      <c r="Z63" s="20"/>
    </row>
    <row r="64" ht="12.75" customHeight="1">
      <c r="A64" s="63" t="s">
        <v>185</v>
      </c>
      <c r="B64" s="27"/>
      <c r="C64" s="27"/>
      <c r="D64" s="67"/>
      <c r="E64" s="166">
        <f t="shared" ref="E64:F64" si="9">SUM(E20,K20,K34,E50,K45,E63,K58)</f>
        <v>200</v>
      </c>
      <c r="F64" s="167">
        <f t="shared" si="9"/>
        <v>200</v>
      </c>
      <c r="G64" s="157"/>
      <c r="H64" s="20"/>
      <c r="I64" s="20"/>
      <c r="J64" s="20"/>
      <c r="K64" s="20"/>
      <c r="L64" s="20"/>
      <c r="M64" s="20"/>
      <c r="N64" s="20"/>
      <c r="O64" s="20"/>
      <c r="P64" s="20"/>
      <c r="Q64" s="20"/>
      <c r="R64" s="20"/>
      <c r="S64" s="20"/>
      <c r="T64" s="20"/>
      <c r="U64" s="20"/>
      <c r="V64" s="20"/>
      <c r="W64" s="20"/>
      <c r="X64" s="20"/>
      <c r="Y64" s="20"/>
      <c r="Z64" s="20"/>
    </row>
    <row r="65" ht="12.75" customHeight="1">
      <c r="A65" s="25" t="s">
        <v>186</v>
      </c>
      <c r="B65" s="25"/>
      <c r="C65" s="25"/>
      <c r="D65" s="168"/>
      <c r="E65" s="166">
        <f t="shared" ref="E65:F65" si="10">E37</f>
        <v>800</v>
      </c>
      <c r="F65" s="167">
        <f t="shared" si="10"/>
        <v>800</v>
      </c>
      <c r="G65" s="169"/>
      <c r="H65" s="20"/>
      <c r="I65" s="20"/>
      <c r="J65" s="20"/>
      <c r="K65" s="20"/>
      <c r="L65" s="20"/>
      <c r="M65" s="20"/>
      <c r="N65" s="20"/>
      <c r="O65" s="20"/>
      <c r="P65" s="20"/>
      <c r="Q65" s="20"/>
      <c r="R65" s="20"/>
      <c r="S65" s="20"/>
      <c r="T65" s="20"/>
      <c r="U65" s="20"/>
      <c r="V65" s="20"/>
      <c r="W65" s="20"/>
      <c r="X65" s="20"/>
      <c r="Y65" s="20"/>
      <c r="Z65" s="20"/>
    </row>
    <row r="66" ht="12.75" customHeight="1">
      <c r="A66" s="24" t="s">
        <v>187</v>
      </c>
      <c r="B66" s="25"/>
      <c r="C66" s="25"/>
      <c r="D66" s="25"/>
      <c r="E66" s="167">
        <f t="shared" ref="E66:F66" si="11">SUM(E64:E65)</f>
        <v>1000</v>
      </c>
      <c r="F66" s="167">
        <f t="shared" si="11"/>
        <v>1000</v>
      </c>
      <c r="G66" s="20"/>
      <c r="H66" s="20"/>
      <c r="I66" s="20"/>
      <c r="J66" s="20"/>
      <c r="K66" s="20"/>
      <c r="L66" s="20"/>
      <c r="M66" s="20"/>
      <c r="N66" s="20"/>
      <c r="O66" s="20"/>
      <c r="P66" s="20"/>
      <c r="Q66" s="20"/>
      <c r="R66" s="20"/>
      <c r="S66" s="20"/>
      <c r="T66" s="20"/>
      <c r="U66" s="20"/>
      <c r="V66" s="20"/>
      <c r="W66" s="20"/>
      <c r="X66" s="20"/>
      <c r="Y66" s="20"/>
      <c r="Z66" s="20"/>
    </row>
    <row r="67" ht="12.75" customHeight="1">
      <c r="A67" s="25" t="s">
        <v>188</v>
      </c>
      <c r="B67" s="25"/>
      <c r="C67" s="25"/>
      <c r="D67" s="25"/>
      <c r="E67" s="170" t="s">
        <v>189</v>
      </c>
      <c r="F67" s="171" t="s">
        <v>638</v>
      </c>
      <c r="G67" s="20"/>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172" t="s">
        <v>190</v>
      </c>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192</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7" t="s">
        <v>813</v>
      </c>
      <c r="B1" s="18" t="s">
        <v>814</v>
      </c>
      <c r="C1" s="18" t="s">
        <v>78</v>
      </c>
      <c r="D1" s="18" t="s">
        <v>815</v>
      </c>
      <c r="E1" s="18" t="s">
        <v>388</v>
      </c>
      <c r="F1" s="18" t="s">
        <v>81</v>
      </c>
      <c r="G1" s="19" t="s">
        <v>816</v>
      </c>
      <c r="H1" s="20"/>
      <c r="I1" s="20"/>
      <c r="J1" s="20"/>
      <c r="K1" s="21" t="s">
        <v>817</v>
      </c>
      <c r="L1" s="22"/>
      <c r="M1" s="20"/>
      <c r="N1" s="23"/>
      <c r="O1" s="20"/>
      <c r="P1" s="20"/>
      <c r="Q1" s="20"/>
      <c r="R1" s="20"/>
      <c r="S1" s="20"/>
      <c r="T1" s="20"/>
      <c r="U1" s="20"/>
      <c r="V1" s="20"/>
      <c r="W1" s="20"/>
      <c r="X1" s="20"/>
      <c r="Y1" s="20"/>
      <c r="Z1" s="20"/>
    </row>
    <row r="2" ht="12.75" customHeight="1">
      <c r="A2" s="24" t="s">
        <v>219</v>
      </c>
      <c r="B2" s="25"/>
      <c r="C2" s="25"/>
      <c r="D2" s="25"/>
      <c r="E2" s="26"/>
      <c r="F2" s="26"/>
      <c r="G2" s="25" t="s">
        <v>85</v>
      </c>
      <c r="H2" s="27"/>
      <c r="I2" s="27"/>
      <c r="J2" s="27"/>
      <c r="K2" s="26"/>
      <c r="L2" s="28"/>
      <c r="M2" s="20"/>
      <c r="N2" s="20"/>
      <c r="O2" s="20"/>
      <c r="P2" s="20"/>
      <c r="Q2" s="20"/>
      <c r="R2" s="20"/>
      <c r="S2" s="20"/>
      <c r="T2" s="20"/>
      <c r="U2" s="20"/>
      <c r="V2" s="20"/>
      <c r="W2" s="20"/>
      <c r="X2" s="20"/>
      <c r="Y2" s="20"/>
      <c r="Z2" s="20"/>
    </row>
    <row r="3" ht="12.75" customHeight="1">
      <c r="A3" s="29" t="s">
        <v>220</v>
      </c>
      <c r="B3" s="30" t="s">
        <v>92</v>
      </c>
      <c r="C3" s="30" t="s">
        <v>93</v>
      </c>
      <c r="D3" s="30" t="s">
        <v>94</v>
      </c>
      <c r="E3" s="29" t="s">
        <v>95</v>
      </c>
      <c r="F3" s="32"/>
      <c r="G3" s="29" t="s">
        <v>91</v>
      </c>
      <c r="H3" s="30" t="s">
        <v>92</v>
      </c>
      <c r="I3" s="30" t="s">
        <v>93</v>
      </c>
      <c r="J3" s="30" t="s">
        <v>94</v>
      </c>
      <c r="K3" s="29" t="s">
        <v>95</v>
      </c>
      <c r="L3" s="32"/>
      <c r="M3" s="20"/>
      <c r="N3" s="20"/>
      <c r="O3" s="20"/>
      <c r="P3" s="20"/>
      <c r="Q3" s="20"/>
      <c r="R3" s="20"/>
      <c r="S3" s="20"/>
      <c r="T3" s="20"/>
      <c r="U3" s="20"/>
      <c r="V3" s="20"/>
      <c r="W3" s="20"/>
      <c r="X3" s="20"/>
      <c r="Y3" s="20"/>
      <c r="Z3" s="20"/>
    </row>
    <row r="4" ht="12.75" customHeight="1">
      <c r="A4" s="33" t="s">
        <v>96</v>
      </c>
      <c r="B4" s="29" t="s">
        <v>97</v>
      </c>
      <c r="C4" s="29" t="s">
        <v>98</v>
      </c>
      <c r="D4" s="29"/>
      <c r="E4" s="29" t="s">
        <v>99</v>
      </c>
      <c r="F4" s="34" t="s">
        <v>100</v>
      </c>
      <c r="G4" s="33" t="s">
        <v>96</v>
      </c>
      <c r="H4" s="30" t="s">
        <v>97</v>
      </c>
      <c r="I4" s="30" t="s">
        <v>98</v>
      </c>
      <c r="J4" s="30"/>
      <c r="K4" s="29" t="s">
        <v>99</v>
      </c>
      <c r="L4" s="34" t="s">
        <v>100</v>
      </c>
      <c r="M4" s="20"/>
      <c r="N4" s="20"/>
      <c r="O4" s="20"/>
      <c r="P4" s="20"/>
      <c r="Q4" s="20"/>
      <c r="R4" s="20"/>
      <c r="S4" s="20"/>
      <c r="T4" s="20"/>
      <c r="U4" s="20"/>
      <c r="V4" s="20"/>
      <c r="W4" s="20"/>
      <c r="X4" s="20"/>
      <c r="Y4" s="20"/>
      <c r="Z4" s="20"/>
    </row>
    <row r="5" ht="12.75" customHeight="1">
      <c r="A5" s="35" t="s">
        <v>101</v>
      </c>
      <c r="B5" s="36">
        <v>0.0</v>
      </c>
      <c r="C5" s="37"/>
      <c r="D5" s="38"/>
      <c r="E5" s="36">
        <v>0.0</v>
      </c>
      <c r="F5" s="45">
        <v>0.0</v>
      </c>
      <c r="G5" s="41" t="s">
        <v>101</v>
      </c>
      <c r="H5" s="42">
        <v>0.0</v>
      </c>
      <c r="I5" s="43"/>
      <c r="J5" s="41"/>
      <c r="K5" s="42">
        <v>0.0</v>
      </c>
      <c r="L5" s="44">
        <v>0.0</v>
      </c>
      <c r="M5" s="20"/>
      <c r="N5" s="20"/>
      <c r="O5" s="20"/>
      <c r="P5" s="20"/>
      <c r="Q5" s="20"/>
      <c r="R5" s="20"/>
      <c r="S5" s="20"/>
      <c r="T5" s="20"/>
      <c r="U5" s="20"/>
      <c r="V5" s="20"/>
      <c r="W5" s="20"/>
      <c r="X5" s="20"/>
      <c r="Y5" s="20"/>
      <c r="Z5" s="20"/>
    </row>
    <row r="6" ht="12.75" customHeight="1">
      <c r="A6" s="35" t="s">
        <v>102</v>
      </c>
      <c r="B6" s="36">
        <v>0.0</v>
      </c>
      <c r="C6" s="37"/>
      <c r="D6" s="38"/>
      <c r="E6" s="36">
        <v>0.0</v>
      </c>
      <c r="F6" s="45">
        <v>0.0</v>
      </c>
      <c r="G6" s="41" t="s">
        <v>102</v>
      </c>
      <c r="H6" s="42">
        <v>0.0</v>
      </c>
      <c r="I6" s="43"/>
      <c r="J6" s="41"/>
      <c r="K6" s="42">
        <v>0.0</v>
      </c>
      <c r="L6" s="44">
        <v>0.0</v>
      </c>
      <c r="M6" s="20"/>
      <c r="N6" s="20"/>
      <c r="O6" s="20"/>
      <c r="P6" s="20"/>
      <c r="Q6" s="20"/>
      <c r="R6" s="20"/>
      <c r="S6" s="20"/>
      <c r="T6" s="20"/>
      <c r="U6" s="20"/>
      <c r="V6" s="20"/>
      <c r="W6" s="20"/>
      <c r="X6" s="20"/>
      <c r="Y6" s="20"/>
      <c r="Z6" s="20"/>
    </row>
    <row r="7" ht="12.75" customHeight="1">
      <c r="A7" s="35" t="s">
        <v>103</v>
      </c>
      <c r="B7" s="36">
        <v>0.0</v>
      </c>
      <c r="C7" s="37"/>
      <c r="D7" s="38"/>
      <c r="E7" s="36">
        <v>0.0</v>
      </c>
      <c r="F7" s="45">
        <v>0.0</v>
      </c>
      <c r="G7" s="41" t="s">
        <v>103</v>
      </c>
      <c r="H7" s="42">
        <v>0.0</v>
      </c>
      <c r="I7" s="43"/>
      <c r="J7" s="41"/>
      <c r="K7" s="42">
        <v>0.0</v>
      </c>
      <c r="L7" s="44">
        <v>0.0</v>
      </c>
      <c r="M7" s="20"/>
      <c r="N7" s="20"/>
      <c r="O7" s="20"/>
      <c r="P7" s="20"/>
      <c r="Q7" s="20"/>
      <c r="R7" s="20"/>
      <c r="S7" s="20"/>
      <c r="T7" s="20"/>
      <c r="U7" s="20"/>
      <c r="V7" s="20"/>
      <c r="W7" s="20"/>
      <c r="X7" s="20"/>
      <c r="Y7" s="20"/>
      <c r="Z7" s="20"/>
    </row>
    <row r="8" ht="12.75" customHeight="1">
      <c r="A8" s="35" t="s">
        <v>104</v>
      </c>
      <c r="B8" s="36">
        <v>0.0</v>
      </c>
      <c r="C8" s="37"/>
      <c r="D8" s="38"/>
      <c r="E8" s="36">
        <v>0.0</v>
      </c>
      <c r="F8" s="45">
        <v>0.0</v>
      </c>
      <c r="G8" s="41" t="s">
        <v>104</v>
      </c>
      <c r="H8" s="42">
        <v>0.0</v>
      </c>
      <c r="I8" s="43"/>
      <c r="J8" s="41"/>
      <c r="K8" s="42">
        <v>0.0</v>
      </c>
      <c r="L8" s="44">
        <v>0.0</v>
      </c>
      <c r="M8" s="20"/>
      <c r="N8" s="20"/>
      <c r="O8" s="20"/>
      <c r="P8" s="20"/>
      <c r="Q8" s="20"/>
      <c r="R8" s="20"/>
      <c r="S8" s="20"/>
      <c r="T8" s="20"/>
      <c r="U8" s="20"/>
      <c r="V8" s="20"/>
      <c r="W8" s="20"/>
      <c r="X8" s="20"/>
      <c r="Y8" s="20"/>
      <c r="Z8" s="20"/>
    </row>
    <row r="9" ht="12.75" customHeight="1">
      <c r="A9" s="38" t="s">
        <v>105</v>
      </c>
      <c r="B9" s="36">
        <v>0.0</v>
      </c>
      <c r="C9" s="37" t="s">
        <v>106</v>
      </c>
      <c r="D9" s="38"/>
      <c r="E9" s="46"/>
      <c r="F9" s="47"/>
      <c r="G9" s="41" t="s">
        <v>105</v>
      </c>
      <c r="H9" s="48">
        <v>0.0</v>
      </c>
      <c r="I9" s="49" t="s">
        <v>106</v>
      </c>
      <c r="J9" s="41"/>
      <c r="K9" s="50"/>
      <c r="L9" s="51"/>
      <c r="M9" s="20"/>
      <c r="N9" s="20"/>
      <c r="O9" s="20"/>
      <c r="P9" s="20"/>
      <c r="Q9" s="20"/>
      <c r="R9" s="20"/>
      <c r="S9" s="20"/>
      <c r="T9" s="20"/>
      <c r="U9" s="20"/>
      <c r="V9" s="20"/>
      <c r="W9" s="20"/>
      <c r="X9" s="20"/>
      <c r="Y9" s="20"/>
      <c r="Z9" s="20"/>
    </row>
    <row r="10" ht="12.75" customHeight="1">
      <c r="A10" s="52" t="s">
        <v>107</v>
      </c>
      <c r="B10" s="36"/>
      <c r="C10" s="37"/>
      <c r="D10" s="38"/>
      <c r="E10" s="36">
        <v>0.0</v>
      </c>
      <c r="F10" s="45">
        <v>0.0</v>
      </c>
      <c r="G10" s="53" t="s">
        <v>107</v>
      </c>
      <c r="H10" s="42"/>
      <c r="I10" s="43"/>
      <c r="J10" s="41"/>
      <c r="K10" s="42">
        <v>0.0</v>
      </c>
      <c r="L10" s="44">
        <v>0.0</v>
      </c>
      <c r="M10" s="20"/>
      <c r="N10" s="20"/>
      <c r="O10" s="20"/>
      <c r="P10" s="20"/>
      <c r="Q10" s="20"/>
      <c r="R10" s="20"/>
      <c r="S10" s="20"/>
      <c r="T10" s="20"/>
      <c r="U10" s="20"/>
      <c r="V10" s="20"/>
      <c r="W10" s="20"/>
      <c r="X10" s="20"/>
      <c r="Y10" s="20"/>
      <c r="Z10" s="20"/>
    </row>
    <row r="11" ht="12.75" customHeight="1">
      <c r="A11" s="52" t="s">
        <v>108</v>
      </c>
      <c r="B11" s="36"/>
      <c r="C11" s="37"/>
      <c r="D11" s="38"/>
      <c r="E11" s="36">
        <v>0.0</v>
      </c>
      <c r="F11" s="45">
        <v>0.0</v>
      </c>
      <c r="G11" s="53" t="s">
        <v>108</v>
      </c>
      <c r="H11" s="42"/>
      <c r="I11" s="43"/>
      <c r="J11" s="41"/>
      <c r="K11" s="42">
        <v>0.0</v>
      </c>
      <c r="L11" s="44">
        <v>0.0</v>
      </c>
      <c r="M11" s="20"/>
      <c r="N11" s="20"/>
      <c r="O11" s="20"/>
      <c r="P11" s="20"/>
      <c r="Q11" s="20"/>
      <c r="R11" s="20"/>
      <c r="S11" s="20"/>
      <c r="T11" s="20"/>
      <c r="U11" s="20"/>
      <c r="V11" s="20"/>
      <c r="W11" s="20"/>
      <c r="X11" s="20"/>
      <c r="Y11" s="20"/>
      <c r="Z11" s="20"/>
    </row>
    <row r="12" ht="12.75" customHeight="1">
      <c r="A12" s="52" t="s">
        <v>109</v>
      </c>
      <c r="B12" s="36"/>
      <c r="C12" s="37"/>
      <c r="D12" s="38"/>
      <c r="E12" s="36"/>
      <c r="F12" s="45"/>
      <c r="G12" s="53" t="s">
        <v>109</v>
      </c>
      <c r="H12" s="42"/>
      <c r="I12" s="43"/>
      <c r="J12" s="41"/>
      <c r="K12" s="42">
        <v>0.0</v>
      </c>
      <c r="L12" s="44">
        <v>0.0</v>
      </c>
      <c r="M12" s="20"/>
      <c r="N12" s="20"/>
      <c r="O12" s="20"/>
      <c r="P12" s="20"/>
      <c r="Q12" s="20"/>
      <c r="R12" s="20"/>
      <c r="S12" s="20"/>
      <c r="T12" s="20"/>
      <c r="U12" s="20"/>
      <c r="V12" s="20"/>
      <c r="W12" s="20"/>
      <c r="X12" s="20"/>
      <c r="Y12" s="20"/>
      <c r="Z12" s="20"/>
    </row>
    <row r="13" ht="12.75" customHeight="1">
      <c r="A13" s="52" t="s">
        <v>111</v>
      </c>
      <c r="B13" s="36"/>
      <c r="C13" s="37"/>
      <c r="D13" s="38"/>
      <c r="E13" s="36"/>
      <c r="F13" s="45"/>
      <c r="G13" s="53" t="s">
        <v>111</v>
      </c>
      <c r="H13" s="42"/>
      <c r="I13" s="43"/>
      <c r="J13" s="41"/>
      <c r="K13" s="42">
        <v>0.0</v>
      </c>
      <c r="L13" s="44">
        <v>0.0</v>
      </c>
      <c r="M13" s="20"/>
      <c r="N13" s="20"/>
      <c r="O13" s="20"/>
      <c r="P13" s="20"/>
      <c r="Q13" s="20"/>
      <c r="R13" s="20"/>
      <c r="S13" s="20"/>
      <c r="T13" s="20"/>
      <c r="U13" s="20"/>
      <c r="V13" s="20"/>
      <c r="W13" s="20"/>
      <c r="X13" s="20"/>
      <c r="Y13" s="20"/>
      <c r="Z13" s="20"/>
    </row>
    <row r="14" ht="12.75" customHeight="1">
      <c r="A14" s="52" t="s">
        <v>112</v>
      </c>
      <c r="B14" s="36"/>
      <c r="C14" s="37"/>
      <c r="D14" s="38"/>
      <c r="E14" s="36"/>
      <c r="F14" s="45"/>
      <c r="G14" s="53" t="s">
        <v>112</v>
      </c>
      <c r="H14" s="42"/>
      <c r="I14" s="43"/>
      <c r="J14" s="41"/>
      <c r="K14" s="42">
        <v>0.0</v>
      </c>
      <c r="L14" s="44">
        <v>0.0</v>
      </c>
      <c r="M14" s="20"/>
      <c r="N14" s="20"/>
      <c r="O14" s="20"/>
      <c r="P14" s="20"/>
      <c r="Q14" s="20"/>
      <c r="R14" s="20"/>
      <c r="S14" s="20"/>
      <c r="T14" s="20"/>
      <c r="U14" s="20"/>
      <c r="V14" s="20"/>
      <c r="W14" s="20"/>
      <c r="X14" s="20"/>
      <c r="Y14" s="20"/>
      <c r="Z14" s="20"/>
    </row>
    <row r="15" ht="12.75" customHeight="1">
      <c r="A15" s="52" t="s">
        <v>113</v>
      </c>
      <c r="B15" s="36"/>
      <c r="C15" s="37"/>
      <c r="D15" s="38"/>
      <c r="E15" s="36">
        <v>0.0</v>
      </c>
      <c r="F15" s="45">
        <v>0.0</v>
      </c>
      <c r="G15" s="53" t="s">
        <v>113</v>
      </c>
      <c r="H15" s="42"/>
      <c r="I15" s="43"/>
      <c r="J15" s="41"/>
      <c r="K15" s="42">
        <v>0.0</v>
      </c>
      <c r="L15" s="44">
        <v>0.0</v>
      </c>
      <c r="M15" s="20"/>
      <c r="N15" s="20"/>
      <c r="O15" s="20"/>
      <c r="P15" s="20"/>
      <c r="Q15" s="20"/>
      <c r="R15" s="20"/>
      <c r="S15" s="20"/>
      <c r="T15" s="20"/>
      <c r="U15" s="20"/>
      <c r="V15" s="20"/>
      <c r="W15" s="20"/>
      <c r="X15" s="20"/>
      <c r="Y15" s="20"/>
      <c r="Z15" s="20"/>
    </row>
    <row r="16" ht="26.25" customHeight="1">
      <c r="A16" s="54" t="s">
        <v>114</v>
      </c>
      <c r="B16" s="55"/>
      <c r="C16" s="54"/>
      <c r="D16" s="38"/>
      <c r="E16" s="46"/>
      <c r="F16" s="47"/>
      <c r="G16" s="41" t="s">
        <v>114</v>
      </c>
      <c r="H16" s="48"/>
      <c r="I16" s="56"/>
      <c r="J16" s="41"/>
      <c r="K16" s="50"/>
      <c r="L16" s="51"/>
      <c r="M16" s="20"/>
      <c r="N16" s="20"/>
      <c r="O16" s="20"/>
      <c r="P16" s="20"/>
      <c r="Q16" s="20"/>
      <c r="R16" s="20"/>
      <c r="S16" s="20"/>
      <c r="T16" s="20"/>
      <c r="U16" s="20"/>
      <c r="V16" s="20"/>
      <c r="W16" s="20"/>
      <c r="X16" s="20"/>
      <c r="Y16" s="20"/>
      <c r="Z16" s="20"/>
    </row>
    <row r="17" ht="12.75" customHeight="1">
      <c r="A17" s="38" t="s">
        <v>115</v>
      </c>
      <c r="B17" s="36"/>
      <c r="C17" s="37"/>
      <c r="D17" s="38"/>
      <c r="E17" s="36">
        <v>0.0</v>
      </c>
      <c r="F17" s="45">
        <v>0.0</v>
      </c>
      <c r="G17" s="41" t="s">
        <v>115</v>
      </c>
      <c r="H17" s="42"/>
      <c r="I17" s="43"/>
      <c r="J17" s="41"/>
      <c r="K17" s="42">
        <v>0.0</v>
      </c>
      <c r="L17" s="44">
        <v>0.0</v>
      </c>
      <c r="M17" s="20"/>
      <c r="N17" s="20"/>
      <c r="O17" s="20"/>
      <c r="P17" s="20"/>
      <c r="Q17" s="20"/>
      <c r="R17" s="20"/>
      <c r="S17" s="20"/>
      <c r="T17" s="20"/>
      <c r="U17" s="20"/>
      <c r="V17" s="20"/>
      <c r="W17" s="20"/>
      <c r="X17" s="20"/>
      <c r="Y17" s="20"/>
      <c r="Z17" s="20"/>
    </row>
    <row r="18" ht="12.75" customHeight="1">
      <c r="A18" s="38" t="s">
        <v>115</v>
      </c>
      <c r="B18" s="36"/>
      <c r="C18" s="37"/>
      <c r="D18" s="38"/>
      <c r="E18" s="36">
        <v>0.0</v>
      </c>
      <c r="F18" s="45">
        <v>0.0</v>
      </c>
      <c r="G18" s="41" t="s">
        <v>115</v>
      </c>
      <c r="H18" s="42"/>
      <c r="I18" s="43"/>
      <c r="J18" s="41"/>
      <c r="K18" s="42">
        <v>0.0</v>
      </c>
      <c r="L18" s="44">
        <v>0.0</v>
      </c>
      <c r="M18" s="20"/>
      <c r="N18" s="20"/>
      <c r="O18" s="20"/>
      <c r="P18" s="20"/>
      <c r="Q18" s="20"/>
      <c r="R18" s="20"/>
      <c r="S18" s="20"/>
      <c r="T18" s="20"/>
      <c r="U18" s="20"/>
      <c r="V18" s="20"/>
      <c r="W18" s="20"/>
      <c r="X18" s="20"/>
      <c r="Y18" s="20"/>
      <c r="Z18" s="20"/>
    </row>
    <row r="19" ht="12.75" customHeight="1">
      <c r="A19" s="57" t="s">
        <v>116</v>
      </c>
      <c r="B19" s="58"/>
      <c r="C19" s="59"/>
      <c r="D19" s="57"/>
      <c r="E19" s="46"/>
      <c r="F19" s="47"/>
      <c r="G19" s="60" t="s">
        <v>116</v>
      </c>
      <c r="H19" s="50"/>
      <c r="I19" s="49"/>
      <c r="J19" s="60"/>
      <c r="K19" s="50"/>
      <c r="L19" s="51"/>
      <c r="M19" s="20"/>
      <c r="N19" s="20"/>
      <c r="O19" s="20"/>
      <c r="P19" s="20"/>
      <c r="Q19" s="20"/>
      <c r="R19" s="20"/>
      <c r="S19" s="20"/>
      <c r="T19" s="20"/>
      <c r="U19" s="20"/>
      <c r="V19" s="20"/>
      <c r="W19" s="20"/>
      <c r="X19" s="20"/>
      <c r="Y19" s="20"/>
      <c r="Z19" s="20"/>
    </row>
    <row r="20" ht="12.75" customHeight="1">
      <c r="A20" s="38" t="s">
        <v>117</v>
      </c>
      <c r="B20" s="55">
        <f>SUM(B5:B18)</f>
        <v>0</v>
      </c>
      <c r="C20" s="55"/>
      <c r="D20" s="38"/>
      <c r="E20" s="55">
        <f t="shared" ref="E20:F20" si="1">SUM(E5,E6,E7,E8,E10,E11,E15,E17,E18)</f>
        <v>0</v>
      </c>
      <c r="F20" s="61">
        <f t="shared" si="1"/>
        <v>0</v>
      </c>
      <c r="G20" s="41" t="s">
        <v>117</v>
      </c>
      <c r="H20" s="48">
        <f>SUM(H5:H18)</f>
        <v>0</v>
      </c>
      <c r="I20" s="56"/>
      <c r="J20" s="41"/>
      <c r="K20" s="48">
        <f t="shared" ref="K20:L20" si="2">SUM(K5:K19)</f>
        <v>0</v>
      </c>
      <c r="L20" s="62">
        <f t="shared" si="2"/>
        <v>0</v>
      </c>
      <c r="M20" s="20"/>
      <c r="N20" s="20"/>
      <c r="O20" s="20"/>
      <c r="P20" s="20"/>
      <c r="Q20" s="20"/>
      <c r="R20" s="20"/>
      <c r="S20" s="20"/>
      <c r="T20" s="20"/>
      <c r="U20" s="20"/>
      <c r="V20" s="20"/>
      <c r="W20" s="20"/>
      <c r="X20" s="20"/>
      <c r="Y20" s="20"/>
      <c r="Z20" s="20"/>
    </row>
    <row r="21" ht="12.75" customHeight="1">
      <c r="A21" s="63" t="s">
        <v>118</v>
      </c>
      <c r="B21" s="27"/>
      <c r="C21" s="64"/>
      <c r="D21" s="27"/>
      <c r="E21" s="65"/>
      <c r="F21" s="66"/>
      <c r="G21" s="27" t="s">
        <v>119</v>
      </c>
      <c r="H21" s="27" t="s">
        <v>23</v>
      </c>
      <c r="I21" s="64"/>
      <c r="J21" s="27" t="s">
        <v>818</v>
      </c>
      <c r="K21" s="27" t="s">
        <v>291</v>
      </c>
      <c r="L21" s="67" t="s">
        <v>439</v>
      </c>
      <c r="M21" s="20"/>
      <c r="N21" s="20"/>
      <c r="O21" s="20"/>
      <c r="P21" s="20"/>
      <c r="Q21" s="20"/>
      <c r="R21" s="20"/>
      <c r="S21" s="20"/>
      <c r="T21" s="20"/>
      <c r="U21" s="20"/>
      <c r="V21" s="20"/>
      <c r="W21" s="20"/>
      <c r="X21" s="20"/>
      <c r="Y21" s="20"/>
      <c r="Z21" s="20"/>
    </row>
    <row r="22" ht="12.75" customHeight="1">
      <c r="A22" s="30"/>
      <c r="B22" s="30"/>
      <c r="C22" s="68"/>
      <c r="D22" s="30"/>
      <c r="E22" s="69"/>
      <c r="F22" s="70"/>
      <c r="G22" s="29" t="s">
        <v>122</v>
      </c>
      <c r="H22" s="29" t="s">
        <v>819</v>
      </c>
      <c r="I22" s="71"/>
      <c r="J22" s="29"/>
      <c r="K22" s="29" t="s">
        <v>820</v>
      </c>
      <c r="L22" s="34" t="s">
        <v>821</v>
      </c>
      <c r="M22" s="20"/>
      <c r="N22" s="20"/>
      <c r="O22" s="20"/>
      <c r="P22" s="20"/>
      <c r="Q22" s="20"/>
      <c r="R22" s="20"/>
      <c r="S22" s="20"/>
      <c r="T22" s="20"/>
      <c r="U22" s="20"/>
      <c r="V22" s="20"/>
      <c r="W22" s="20"/>
      <c r="X22" s="20"/>
      <c r="Y22" s="20"/>
      <c r="Z22" s="20"/>
    </row>
    <row r="23" ht="12.75" customHeight="1">
      <c r="A23" s="72"/>
      <c r="B23" s="30" t="s">
        <v>97</v>
      </c>
      <c r="C23" s="68" t="s">
        <v>98</v>
      </c>
      <c r="D23" s="30"/>
      <c r="E23" s="29" t="s">
        <v>99</v>
      </c>
      <c r="F23" s="34" t="s">
        <v>100</v>
      </c>
      <c r="G23" s="73" t="s">
        <v>123</v>
      </c>
      <c r="H23" s="29" t="s">
        <v>97</v>
      </c>
      <c r="I23" s="71" t="s">
        <v>98</v>
      </c>
      <c r="J23" s="29"/>
      <c r="K23" s="29" t="s">
        <v>99</v>
      </c>
      <c r="L23" s="34" t="s">
        <v>100</v>
      </c>
      <c r="M23" s="20"/>
      <c r="N23" s="20"/>
      <c r="O23" s="20"/>
      <c r="P23" s="20"/>
      <c r="Q23" s="20"/>
      <c r="R23" s="20"/>
      <c r="S23" s="20"/>
      <c r="T23" s="20"/>
      <c r="U23" s="20"/>
      <c r="V23" s="20"/>
      <c r="W23" s="20"/>
      <c r="X23" s="20"/>
      <c r="Y23" s="20"/>
      <c r="Z23" s="20"/>
    </row>
    <row r="24" ht="12.75" customHeight="1">
      <c r="A24" s="74" t="s">
        <v>124</v>
      </c>
      <c r="B24" s="75">
        <v>3360.0</v>
      </c>
      <c r="C24" s="76" t="s">
        <v>822</v>
      </c>
      <c r="D24" s="74"/>
      <c r="E24" s="75">
        <v>1800.0</v>
      </c>
      <c r="F24" s="77">
        <v>1800.0</v>
      </c>
      <c r="G24" s="78" t="s">
        <v>126</v>
      </c>
      <c r="H24" s="79">
        <v>0.0</v>
      </c>
      <c r="I24" s="80"/>
      <c r="J24" s="81"/>
      <c r="K24" s="79">
        <v>0.0</v>
      </c>
      <c r="L24" s="82">
        <v>0.0</v>
      </c>
      <c r="M24" s="20"/>
      <c r="N24" s="20"/>
      <c r="O24" s="20"/>
      <c r="P24" s="20"/>
      <c r="Q24" s="20"/>
      <c r="R24" s="20"/>
      <c r="S24" s="20"/>
      <c r="T24" s="20"/>
      <c r="U24" s="20"/>
      <c r="V24" s="20"/>
      <c r="W24" s="20"/>
      <c r="X24" s="20"/>
      <c r="Y24" s="20"/>
      <c r="Z24" s="20"/>
    </row>
    <row r="25" ht="12.75" customHeight="1">
      <c r="A25" s="74" t="s">
        <v>127</v>
      </c>
      <c r="B25" s="75">
        <v>30.0</v>
      </c>
      <c r="C25" s="76" t="s">
        <v>823</v>
      </c>
      <c r="D25" s="74"/>
      <c r="E25" s="75">
        <v>30.0</v>
      </c>
      <c r="F25" s="77">
        <v>30.0</v>
      </c>
      <c r="G25" s="78" t="s">
        <v>128</v>
      </c>
      <c r="H25" s="79">
        <v>0.0</v>
      </c>
      <c r="I25" s="80"/>
      <c r="J25" s="81"/>
      <c r="K25" s="79">
        <v>0.0</v>
      </c>
      <c r="L25" s="82">
        <v>0.0</v>
      </c>
      <c r="M25" s="20"/>
      <c r="N25" s="20"/>
      <c r="O25" s="20"/>
      <c r="P25" s="20"/>
      <c r="Q25" s="20"/>
      <c r="R25" s="20"/>
      <c r="S25" s="20"/>
      <c r="T25" s="20"/>
      <c r="U25" s="20"/>
      <c r="V25" s="20"/>
      <c r="W25" s="20"/>
      <c r="X25" s="20"/>
      <c r="Y25" s="20"/>
      <c r="Z25" s="20"/>
    </row>
    <row r="26" ht="12.75" customHeight="1">
      <c r="A26" s="74" t="s">
        <v>129</v>
      </c>
      <c r="B26" s="75">
        <v>0.0</v>
      </c>
      <c r="C26" s="76"/>
      <c r="D26" s="74"/>
      <c r="E26" s="83">
        <v>0.0</v>
      </c>
      <c r="F26" s="84">
        <v>0.0</v>
      </c>
      <c r="G26" s="78" t="s">
        <v>130</v>
      </c>
      <c r="H26" s="79">
        <v>100.0</v>
      </c>
      <c r="I26" s="80"/>
      <c r="J26" s="81"/>
      <c r="K26" s="186">
        <v>100.0</v>
      </c>
      <c r="L26" s="187">
        <v>100.0</v>
      </c>
      <c r="M26" s="20"/>
      <c r="N26" s="20"/>
      <c r="O26" s="20"/>
      <c r="P26" s="20"/>
      <c r="Q26" s="20"/>
      <c r="R26" s="20"/>
      <c r="S26" s="20"/>
      <c r="T26" s="20"/>
      <c r="U26" s="20"/>
      <c r="V26" s="20"/>
      <c r="W26" s="20"/>
      <c r="X26" s="20"/>
      <c r="Y26" s="20"/>
      <c r="Z26" s="20"/>
    </row>
    <row r="27" ht="12.75" customHeight="1">
      <c r="A27" s="74" t="s">
        <v>131</v>
      </c>
      <c r="B27" s="85">
        <v>1000.0</v>
      </c>
      <c r="C27" s="76" t="s">
        <v>824</v>
      </c>
      <c r="D27" s="74"/>
      <c r="E27" s="85">
        <v>460.0</v>
      </c>
      <c r="F27" s="77">
        <v>460.0</v>
      </c>
      <c r="G27" s="81" t="s">
        <v>133</v>
      </c>
      <c r="H27" s="79">
        <v>0.0</v>
      </c>
      <c r="I27" s="80"/>
      <c r="J27" s="81"/>
      <c r="K27" s="79">
        <v>0.0</v>
      </c>
      <c r="L27" s="82">
        <v>0.0</v>
      </c>
      <c r="M27" s="20"/>
      <c r="N27" s="20"/>
      <c r="O27" s="20"/>
      <c r="P27" s="20"/>
      <c r="Q27" s="20"/>
      <c r="R27" s="20"/>
      <c r="S27" s="20"/>
      <c r="T27" s="20"/>
      <c r="U27" s="20"/>
      <c r="V27" s="20"/>
      <c r="W27" s="20"/>
      <c r="X27" s="20"/>
      <c r="Y27" s="20"/>
      <c r="Z27" s="20"/>
    </row>
    <row r="28" ht="12.75" customHeight="1">
      <c r="A28" s="74" t="s">
        <v>134</v>
      </c>
      <c r="B28" s="85">
        <v>300.0</v>
      </c>
      <c r="C28" s="76" t="s">
        <v>825</v>
      </c>
      <c r="D28" s="74"/>
      <c r="E28" s="85">
        <v>300.0</v>
      </c>
      <c r="F28" s="77">
        <v>300.0</v>
      </c>
      <c r="G28" s="78" t="s">
        <v>135</v>
      </c>
      <c r="H28" s="87">
        <v>100.0</v>
      </c>
      <c r="I28" s="88"/>
      <c r="J28" s="81"/>
      <c r="K28" s="89"/>
      <c r="L28" s="90"/>
      <c r="M28" s="20"/>
      <c r="N28" s="20"/>
      <c r="O28" s="20"/>
      <c r="P28" s="20"/>
      <c r="Q28" s="20"/>
      <c r="R28" s="20"/>
      <c r="S28" s="20"/>
      <c r="T28" s="20"/>
      <c r="U28" s="20"/>
      <c r="V28" s="20"/>
      <c r="W28" s="20"/>
      <c r="X28" s="20"/>
      <c r="Y28" s="20"/>
      <c r="Z28" s="20"/>
    </row>
    <row r="29" ht="12.75" customHeight="1">
      <c r="A29" s="74"/>
      <c r="B29" s="74"/>
      <c r="C29" s="91"/>
      <c r="D29" s="74"/>
      <c r="E29" s="74"/>
      <c r="F29" s="92"/>
      <c r="G29" s="93" t="s">
        <v>472</v>
      </c>
      <c r="H29" s="89"/>
      <c r="I29" s="94" t="s">
        <v>826</v>
      </c>
      <c r="J29" s="81"/>
      <c r="K29" s="89"/>
      <c r="L29" s="90"/>
      <c r="M29" s="20"/>
      <c r="N29" s="20"/>
      <c r="O29" s="20"/>
      <c r="P29" s="20"/>
      <c r="Q29" s="20"/>
      <c r="R29" s="20"/>
      <c r="S29" s="20"/>
      <c r="T29" s="20"/>
      <c r="U29" s="20"/>
      <c r="V29" s="20"/>
      <c r="W29" s="20"/>
      <c r="X29" s="20"/>
      <c r="Y29" s="20"/>
      <c r="Z29" s="20"/>
    </row>
    <row r="30" ht="12.75" customHeight="1">
      <c r="A30" s="74" t="s">
        <v>137</v>
      </c>
      <c r="B30" s="83">
        <v>0.0</v>
      </c>
      <c r="C30" s="76"/>
      <c r="D30" s="74"/>
      <c r="E30" s="83">
        <v>0.0</v>
      </c>
      <c r="F30" s="84">
        <v>0.0</v>
      </c>
      <c r="G30" s="95" t="s">
        <v>138</v>
      </c>
      <c r="H30" s="79">
        <v>0.0</v>
      </c>
      <c r="I30" s="191" t="s">
        <v>827</v>
      </c>
      <c r="J30" s="81"/>
      <c r="K30" s="186">
        <v>100.0</v>
      </c>
      <c r="L30" s="187">
        <v>100.0</v>
      </c>
      <c r="M30" s="20"/>
      <c r="N30" s="20"/>
      <c r="O30" s="20"/>
      <c r="P30" s="20"/>
      <c r="Q30" s="20"/>
      <c r="R30" s="20"/>
      <c r="S30" s="20"/>
      <c r="T30" s="20"/>
      <c r="U30" s="20"/>
      <c r="V30" s="20"/>
      <c r="W30" s="20"/>
      <c r="X30" s="20"/>
      <c r="Y30" s="20"/>
      <c r="Z30" s="20"/>
    </row>
    <row r="31" ht="27.0" customHeight="1">
      <c r="A31" s="74" t="s">
        <v>139</v>
      </c>
      <c r="B31" s="83">
        <v>0.0</v>
      </c>
      <c r="C31" s="76"/>
      <c r="D31" s="74"/>
      <c r="E31" s="83">
        <v>0.0</v>
      </c>
      <c r="F31" s="84">
        <v>0.0</v>
      </c>
      <c r="G31" s="88" t="s">
        <v>140</v>
      </c>
      <c r="H31" s="87"/>
      <c r="I31" s="88"/>
      <c r="J31" s="81"/>
      <c r="K31" s="89"/>
      <c r="L31" s="90"/>
      <c r="M31" s="20"/>
      <c r="N31" s="20"/>
      <c r="O31" s="20"/>
      <c r="P31" s="20"/>
      <c r="Q31" s="20"/>
      <c r="R31" s="20"/>
      <c r="S31" s="20"/>
      <c r="T31" s="20"/>
      <c r="U31" s="20"/>
      <c r="V31" s="20"/>
      <c r="W31" s="20"/>
      <c r="X31" s="20"/>
      <c r="Y31" s="20"/>
      <c r="Z31" s="20"/>
    </row>
    <row r="32" ht="12.75" customHeight="1">
      <c r="A32" s="74" t="s">
        <v>141</v>
      </c>
      <c r="B32" s="83">
        <v>0.0</v>
      </c>
      <c r="C32" s="76"/>
      <c r="D32" s="74"/>
      <c r="E32" s="83">
        <v>0.0</v>
      </c>
      <c r="F32" s="84">
        <v>0.0</v>
      </c>
      <c r="G32" s="81" t="s">
        <v>115</v>
      </c>
      <c r="H32" s="79">
        <v>0.0</v>
      </c>
      <c r="I32" s="80"/>
      <c r="J32" s="81"/>
      <c r="K32" s="79">
        <v>0.0</v>
      </c>
      <c r="L32" s="82">
        <v>0.0</v>
      </c>
      <c r="M32" s="20"/>
      <c r="N32" s="20"/>
      <c r="O32" s="20"/>
      <c r="P32" s="20"/>
      <c r="Q32" s="20"/>
      <c r="R32" s="20"/>
      <c r="S32" s="20"/>
      <c r="T32" s="20"/>
      <c r="U32" s="20"/>
      <c r="V32" s="20"/>
      <c r="W32" s="20"/>
      <c r="X32" s="20"/>
      <c r="Y32" s="20"/>
      <c r="Z32" s="20"/>
    </row>
    <row r="33" ht="12.75" customHeight="1">
      <c r="A33" s="74" t="s">
        <v>142</v>
      </c>
      <c r="B33" s="83">
        <v>0.0</v>
      </c>
      <c r="C33" s="76"/>
      <c r="D33" s="74"/>
      <c r="E33" s="83">
        <v>0.0</v>
      </c>
      <c r="F33" s="84">
        <v>0.0</v>
      </c>
      <c r="G33" s="96" t="s">
        <v>143</v>
      </c>
      <c r="H33" s="89"/>
      <c r="I33" s="94"/>
      <c r="J33" s="96"/>
      <c r="K33" s="89"/>
      <c r="L33" s="90"/>
      <c r="M33" s="20"/>
      <c r="N33" s="20"/>
      <c r="O33" s="20"/>
      <c r="P33" s="20"/>
      <c r="Q33" s="20"/>
      <c r="R33" s="20"/>
      <c r="S33" s="20"/>
      <c r="T33" s="20"/>
      <c r="U33" s="20"/>
      <c r="V33" s="20"/>
      <c r="W33" s="20"/>
      <c r="X33" s="20"/>
      <c r="Y33" s="20"/>
      <c r="Z33" s="20"/>
    </row>
    <row r="34" ht="12.75" customHeight="1">
      <c r="A34" s="97" t="s">
        <v>144</v>
      </c>
      <c r="B34" s="98"/>
      <c r="C34" s="99"/>
      <c r="D34" s="97"/>
      <c r="E34" s="98"/>
      <c r="F34" s="100"/>
      <c r="G34" s="81" t="s">
        <v>117</v>
      </c>
      <c r="H34" s="87">
        <f>SUM(H24:H32)</f>
        <v>200</v>
      </c>
      <c r="I34" s="88"/>
      <c r="J34" s="81"/>
      <c r="K34" s="87">
        <f t="shared" ref="K34:L34" si="3">SUM(K24,K25,K26,K27,K30,K32)</f>
        <v>200</v>
      </c>
      <c r="L34" s="101">
        <f t="shared" si="3"/>
        <v>200</v>
      </c>
      <c r="M34" s="20"/>
      <c r="N34" s="20"/>
      <c r="O34" s="20"/>
      <c r="P34" s="20"/>
      <c r="Q34" s="20"/>
      <c r="R34" s="20"/>
      <c r="S34" s="20"/>
      <c r="T34" s="20"/>
      <c r="U34" s="20"/>
      <c r="V34" s="20"/>
      <c r="W34" s="20"/>
      <c r="X34" s="20"/>
      <c r="Y34" s="20"/>
      <c r="Z34" s="20"/>
    </row>
    <row r="35" ht="12.75" customHeight="1">
      <c r="A35" s="74" t="s">
        <v>115</v>
      </c>
      <c r="B35" s="83"/>
      <c r="C35" s="76"/>
      <c r="D35" s="74"/>
      <c r="E35" s="83">
        <v>0.0</v>
      </c>
      <c r="F35" s="84">
        <v>0.0</v>
      </c>
      <c r="G35" s="27" t="s">
        <v>145</v>
      </c>
      <c r="H35" s="27"/>
      <c r="I35" s="64"/>
      <c r="J35" s="27"/>
      <c r="K35" s="65"/>
      <c r="L35" s="66"/>
      <c r="M35" s="20"/>
      <c r="N35" s="20"/>
      <c r="O35" s="20"/>
      <c r="P35" s="20"/>
      <c r="Q35" s="20"/>
      <c r="R35" s="20"/>
      <c r="S35" s="20"/>
      <c r="T35" s="20"/>
      <c r="U35" s="20"/>
      <c r="V35" s="20"/>
      <c r="W35" s="20"/>
      <c r="X35" s="20"/>
      <c r="Y35" s="20"/>
      <c r="Z35" s="20"/>
    </row>
    <row r="36" ht="12.75" customHeight="1">
      <c r="A36" s="97" t="s">
        <v>146</v>
      </c>
      <c r="B36" s="97"/>
      <c r="C36" s="102"/>
      <c r="D36" s="97"/>
      <c r="E36" s="98"/>
      <c r="F36" s="100"/>
      <c r="G36" s="30" t="s">
        <v>147</v>
      </c>
      <c r="H36" s="30"/>
      <c r="I36" s="68"/>
      <c r="J36" s="30" t="s">
        <v>94</v>
      </c>
      <c r="K36" s="29"/>
      <c r="L36" s="70"/>
      <c r="M36" s="20"/>
      <c r="N36" s="20"/>
      <c r="O36" s="20"/>
      <c r="P36" s="20"/>
      <c r="Q36" s="20"/>
      <c r="R36" s="20"/>
      <c r="S36" s="20"/>
      <c r="T36" s="20"/>
      <c r="U36" s="20"/>
      <c r="V36" s="20"/>
      <c r="W36" s="20"/>
      <c r="X36" s="20"/>
      <c r="Y36" s="20"/>
      <c r="Z36" s="20"/>
    </row>
    <row r="37" ht="12.75" customHeight="1">
      <c r="A37" s="74" t="s">
        <v>117</v>
      </c>
      <c r="B37" s="103">
        <f>SUM(B24:B35)</f>
        <v>4690</v>
      </c>
      <c r="C37" s="104"/>
      <c r="D37" s="74"/>
      <c r="E37" s="103">
        <f t="shared" ref="E37:F37" si="4">SUM(E24:E36)</f>
        <v>2590</v>
      </c>
      <c r="F37" s="105">
        <f t="shared" si="4"/>
        <v>2590</v>
      </c>
      <c r="G37" s="30" t="s">
        <v>122</v>
      </c>
      <c r="H37" s="30"/>
      <c r="I37" s="68"/>
      <c r="J37" s="30"/>
      <c r="K37" s="29" t="s">
        <v>93</v>
      </c>
      <c r="L37" s="34" t="s">
        <v>92</v>
      </c>
      <c r="M37" s="20"/>
      <c r="N37" s="20"/>
      <c r="O37" s="20"/>
      <c r="P37" s="20"/>
      <c r="Q37" s="20"/>
      <c r="R37" s="20"/>
      <c r="S37" s="20"/>
      <c r="T37" s="20"/>
      <c r="U37" s="20"/>
      <c r="V37" s="20"/>
      <c r="W37" s="20"/>
      <c r="X37" s="20"/>
      <c r="Y37" s="20"/>
      <c r="Z37" s="20"/>
    </row>
    <row r="38" ht="12.75" customHeight="1">
      <c r="A38" s="63" t="s">
        <v>148</v>
      </c>
      <c r="B38" s="27"/>
      <c r="C38" s="64"/>
      <c r="D38" s="27"/>
      <c r="E38" s="27"/>
      <c r="F38" s="67"/>
      <c r="G38" s="72" t="s">
        <v>149</v>
      </c>
      <c r="H38" s="30" t="s">
        <v>97</v>
      </c>
      <c r="I38" s="68" t="s">
        <v>150</v>
      </c>
      <c r="J38" s="30"/>
      <c r="K38" s="29" t="s">
        <v>99</v>
      </c>
      <c r="L38" s="34" t="s">
        <v>100</v>
      </c>
      <c r="M38" s="20"/>
      <c r="N38" s="20"/>
      <c r="O38" s="20"/>
      <c r="P38" s="20"/>
      <c r="Q38" s="20"/>
      <c r="R38" s="20"/>
      <c r="S38" s="20"/>
      <c r="T38" s="20"/>
      <c r="U38" s="20"/>
      <c r="V38" s="20"/>
      <c r="W38" s="20"/>
      <c r="X38" s="20"/>
      <c r="Y38" s="20"/>
      <c r="Z38" s="20"/>
    </row>
    <row r="39" ht="12.75" customHeight="1">
      <c r="A39" s="30" t="s">
        <v>151</v>
      </c>
      <c r="B39" s="30"/>
      <c r="C39" s="68"/>
      <c r="D39" s="30"/>
      <c r="E39" s="30" t="s">
        <v>152</v>
      </c>
      <c r="F39" s="106" t="s">
        <v>153</v>
      </c>
      <c r="G39" s="107" t="s">
        <v>154</v>
      </c>
      <c r="H39" s="108">
        <v>0.0</v>
      </c>
      <c r="I39" s="109"/>
      <c r="J39" s="110"/>
      <c r="K39" s="108">
        <v>0.0</v>
      </c>
      <c r="L39" s="111">
        <v>0.0</v>
      </c>
      <c r="M39" s="20"/>
      <c r="N39" s="20"/>
      <c r="O39" s="20"/>
      <c r="P39" s="20"/>
      <c r="Q39" s="20"/>
      <c r="R39" s="20"/>
      <c r="S39" s="20"/>
      <c r="T39" s="20"/>
      <c r="U39" s="20"/>
      <c r="V39" s="20"/>
      <c r="W39" s="20"/>
      <c r="X39" s="20"/>
      <c r="Y39" s="20"/>
      <c r="Z39" s="20"/>
    </row>
    <row r="40" ht="12.75" customHeight="1">
      <c r="A40" s="30" t="s">
        <v>155</v>
      </c>
      <c r="B40" s="30"/>
      <c r="C40" s="68"/>
      <c r="D40" s="30"/>
      <c r="E40" s="30"/>
      <c r="F40" s="106"/>
      <c r="G40" s="112" t="s">
        <v>156</v>
      </c>
      <c r="H40" s="108">
        <v>0.0</v>
      </c>
      <c r="I40" s="109"/>
      <c r="J40" s="110"/>
      <c r="K40" s="108">
        <v>0.0</v>
      </c>
      <c r="L40" s="111">
        <v>0.0</v>
      </c>
      <c r="M40" s="20"/>
      <c r="N40" s="20"/>
      <c r="O40" s="20"/>
      <c r="P40" s="20"/>
      <c r="Q40" s="20"/>
      <c r="R40" s="20"/>
      <c r="S40" s="20"/>
      <c r="T40" s="20"/>
      <c r="U40" s="20"/>
      <c r="V40" s="20"/>
      <c r="W40" s="20"/>
      <c r="X40" s="20"/>
      <c r="Y40" s="20"/>
      <c r="Z40" s="20"/>
    </row>
    <row r="41" ht="12.75" customHeight="1">
      <c r="A41" s="113" t="s">
        <v>157</v>
      </c>
      <c r="B41" s="30" t="s">
        <v>97</v>
      </c>
      <c r="C41" s="68" t="s">
        <v>150</v>
      </c>
      <c r="D41" s="72"/>
      <c r="E41" s="29" t="s">
        <v>99</v>
      </c>
      <c r="F41" s="34" t="s">
        <v>100</v>
      </c>
      <c r="G41" s="112" t="s">
        <v>158</v>
      </c>
      <c r="H41" s="108">
        <v>0.0</v>
      </c>
      <c r="I41" s="109"/>
      <c r="J41" s="110"/>
      <c r="K41" s="108">
        <v>0.0</v>
      </c>
      <c r="L41" s="111">
        <v>0.0</v>
      </c>
      <c r="M41" s="20"/>
      <c r="N41" s="20"/>
      <c r="O41" s="20"/>
      <c r="P41" s="20"/>
      <c r="Q41" s="20"/>
      <c r="R41" s="20"/>
      <c r="S41" s="20"/>
      <c r="T41" s="20"/>
      <c r="U41" s="20"/>
      <c r="V41" s="20"/>
      <c r="W41" s="20"/>
      <c r="X41" s="20"/>
      <c r="Y41" s="20"/>
      <c r="Z41" s="20"/>
    </row>
    <row r="42" ht="13.5" customHeight="1">
      <c r="A42" s="114" t="s">
        <v>159</v>
      </c>
      <c r="B42" s="115">
        <v>0.0</v>
      </c>
      <c r="C42" s="116"/>
      <c r="D42" s="117"/>
      <c r="E42" s="118"/>
      <c r="F42" s="118"/>
      <c r="G42" s="119" t="s">
        <v>160</v>
      </c>
      <c r="H42" s="108">
        <v>0.0</v>
      </c>
      <c r="I42" s="109"/>
      <c r="J42" s="110"/>
      <c r="K42" s="108">
        <v>0.0</v>
      </c>
      <c r="L42" s="111">
        <v>0.0</v>
      </c>
      <c r="M42" s="20"/>
      <c r="N42" s="20"/>
      <c r="O42" s="20"/>
      <c r="P42" s="20"/>
      <c r="Q42" s="20"/>
      <c r="R42" s="20"/>
      <c r="S42" s="20"/>
      <c r="T42" s="20"/>
      <c r="U42" s="20"/>
      <c r="V42" s="20"/>
      <c r="W42" s="20"/>
      <c r="X42" s="20"/>
      <c r="Y42" s="20"/>
      <c r="Z42" s="20"/>
    </row>
    <row r="43" ht="12.75" customHeight="1">
      <c r="A43" s="114" t="s">
        <v>161</v>
      </c>
      <c r="B43" s="115">
        <v>0.0</v>
      </c>
      <c r="C43" s="116" t="s">
        <v>162</v>
      </c>
      <c r="D43" s="117"/>
      <c r="E43" s="118"/>
      <c r="F43" s="118"/>
      <c r="G43" s="119" t="s">
        <v>163</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164</v>
      </c>
      <c r="B44" s="115">
        <v>0.0</v>
      </c>
      <c r="C44" s="120" t="s">
        <v>165</v>
      </c>
      <c r="D44" s="117"/>
      <c r="E44" s="118"/>
      <c r="F44" s="118"/>
      <c r="G44" s="121" t="s">
        <v>166</v>
      </c>
      <c r="H44" s="108">
        <v>0.0</v>
      </c>
      <c r="I44" s="109"/>
      <c r="J44" s="110"/>
      <c r="K44" s="108">
        <v>0.0</v>
      </c>
      <c r="L44" s="111">
        <v>0.0</v>
      </c>
      <c r="M44" s="20"/>
      <c r="N44" s="20"/>
      <c r="O44" s="20"/>
      <c r="P44" s="20"/>
      <c r="Q44" s="20"/>
      <c r="R44" s="20"/>
      <c r="S44" s="20"/>
      <c r="T44" s="20"/>
      <c r="U44" s="20"/>
      <c r="V44" s="20"/>
      <c r="W44" s="20"/>
      <c r="X44" s="20"/>
      <c r="Y44" s="20"/>
      <c r="Z44" s="20"/>
    </row>
    <row r="45" ht="15.75" customHeight="1">
      <c r="A45" s="114" t="s">
        <v>167</v>
      </c>
      <c r="B45" s="122">
        <v>0.0</v>
      </c>
      <c r="C45" s="120"/>
      <c r="D45" s="117"/>
      <c r="E45" s="122">
        <v>0.0</v>
      </c>
      <c r="F45" s="123">
        <v>0.0</v>
      </c>
      <c r="G45" s="112" t="s">
        <v>117</v>
      </c>
      <c r="H45" s="124">
        <f>SUM(H39:H44)</f>
        <v>0</v>
      </c>
      <c r="I45" s="112"/>
      <c r="J45" s="110"/>
      <c r="K45" s="124">
        <f t="shared" ref="K45:L45" si="5">SUM(K39,K40,K41,K42,K43,K44)</f>
        <v>0</v>
      </c>
      <c r="L45" s="125">
        <f t="shared" si="5"/>
        <v>0</v>
      </c>
      <c r="M45" s="20"/>
      <c r="N45" s="20"/>
      <c r="O45" s="20"/>
      <c r="P45" s="20"/>
      <c r="Q45" s="20"/>
      <c r="R45" s="20"/>
      <c r="S45" s="20"/>
      <c r="T45" s="20"/>
      <c r="U45" s="20"/>
      <c r="V45" s="20"/>
      <c r="W45" s="20"/>
      <c r="X45" s="20"/>
      <c r="Y45" s="20"/>
      <c r="Z45" s="20"/>
    </row>
    <row r="46" ht="15.0" customHeight="1">
      <c r="A46" s="114" t="s">
        <v>168</v>
      </c>
      <c r="B46" s="122">
        <v>0.0</v>
      </c>
      <c r="C46" s="120"/>
      <c r="D46" s="117"/>
      <c r="E46" s="122">
        <v>0.0</v>
      </c>
      <c r="F46" s="123">
        <v>0.0</v>
      </c>
      <c r="G46" s="27" t="s">
        <v>169</v>
      </c>
      <c r="H46" s="27"/>
      <c r="I46" s="64"/>
      <c r="J46" s="27"/>
      <c r="K46" s="65"/>
      <c r="L46" s="66"/>
      <c r="M46" s="20"/>
      <c r="N46" s="20"/>
      <c r="O46" s="20"/>
      <c r="P46" s="20"/>
      <c r="Q46" s="20"/>
      <c r="R46" s="20"/>
      <c r="S46" s="20"/>
      <c r="T46" s="20"/>
      <c r="U46" s="20"/>
      <c r="V46" s="20"/>
      <c r="W46" s="20"/>
      <c r="X46" s="20"/>
      <c r="Y46" s="20"/>
      <c r="Z46" s="20"/>
    </row>
    <row r="47" ht="13.5" customHeight="1">
      <c r="A47" s="114" t="s">
        <v>170</v>
      </c>
      <c r="B47" s="118"/>
      <c r="C47" s="114"/>
      <c r="D47" s="117"/>
      <c r="E47" s="118"/>
      <c r="F47" s="114"/>
      <c r="G47" s="126" t="s">
        <v>171</v>
      </c>
      <c r="H47" s="30"/>
      <c r="I47" s="68"/>
      <c r="J47" s="30"/>
      <c r="K47" s="69"/>
      <c r="L47" s="70"/>
      <c r="M47" s="20"/>
      <c r="N47" s="20"/>
      <c r="O47" s="20"/>
      <c r="P47" s="20"/>
      <c r="Q47" s="20"/>
      <c r="R47" s="20"/>
      <c r="S47" s="20"/>
      <c r="T47" s="20"/>
      <c r="U47" s="20"/>
      <c r="V47" s="20"/>
      <c r="W47" s="20"/>
      <c r="X47" s="20"/>
      <c r="Y47" s="20"/>
      <c r="Z47" s="20"/>
    </row>
    <row r="48" ht="13.5" customHeight="1">
      <c r="A48" s="114" t="s">
        <v>172</v>
      </c>
      <c r="B48" s="118"/>
      <c r="C48" s="114"/>
      <c r="D48" s="117"/>
      <c r="E48" s="118"/>
      <c r="F48" s="114"/>
      <c r="G48" s="127" t="s">
        <v>173</v>
      </c>
      <c r="H48" s="72"/>
      <c r="I48" s="128"/>
      <c r="J48" s="72"/>
      <c r="K48" s="69"/>
      <c r="L48" s="70"/>
      <c r="M48" s="20"/>
      <c r="N48" s="20"/>
      <c r="O48" s="20"/>
      <c r="P48" s="20"/>
      <c r="Q48" s="20"/>
      <c r="R48" s="20"/>
      <c r="S48" s="20"/>
      <c r="T48" s="20"/>
      <c r="U48" s="20"/>
      <c r="V48" s="20"/>
      <c r="W48" s="20"/>
      <c r="X48" s="20"/>
      <c r="Y48" s="20"/>
      <c r="Z48" s="20"/>
    </row>
    <row r="49" ht="12.0" customHeight="1">
      <c r="A49" s="114" t="s">
        <v>174</v>
      </c>
      <c r="B49" s="118"/>
      <c r="C49" s="114"/>
      <c r="D49" s="117"/>
      <c r="E49" s="129"/>
      <c r="F49" s="130"/>
      <c r="G49" s="30" t="s">
        <v>122</v>
      </c>
      <c r="H49" s="30"/>
      <c r="I49" s="68" t="s">
        <v>175</v>
      </c>
      <c r="J49" s="30" t="s">
        <v>94</v>
      </c>
      <c r="K49" s="29" t="s">
        <v>93</v>
      </c>
      <c r="L49" s="34" t="s">
        <v>92</v>
      </c>
      <c r="M49" s="20"/>
      <c r="N49" s="20"/>
      <c r="O49" s="20"/>
      <c r="P49" s="20"/>
      <c r="Q49" s="20"/>
      <c r="R49" s="20"/>
      <c r="S49" s="20"/>
      <c r="T49" s="20"/>
      <c r="U49" s="20"/>
      <c r="V49" s="20"/>
      <c r="W49" s="20"/>
      <c r="X49" s="20"/>
      <c r="Y49" s="20"/>
      <c r="Z49" s="20"/>
    </row>
    <row r="50" ht="12.75" customHeight="1">
      <c r="A50" s="117" t="s">
        <v>117</v>
      </c>
      <c r="B50" s="118">
        <f>SUM(B42:B46)</f>
        <v>0</v>
      </c>
      <c r="C50" s="114"/>
      <c r="D50" s="117"/>
      <c r="E50" s="118">
        <f t="shared" ref="E50:F50" si="6">SUM(E45,E46)</f>
        <v>0</v>
      </c>
      <c r="F50" s="131">
        <f t="shared" si="6"/>
        <v>0</v>
      </c>
      <c r="G50" s="132" t="s">
        <v>176</v>
      </c>
      <c r="H50" s="30" t="s">
        <v>97</v>
      </c>
      <c r="I50" s="68" t="s">
        <v>150</v>
      </c>
      <c r="J50" s="72"/>
      <c r="K50" s="29" t="s">
        <v>99</v>
      </c>
      <c r="L50" s="34" t="s">
        <v>100</v>
      </c>
      <c r="M50" s="20"/>
      <c r="N50" s="20"/>
      <c r="O50" s="20"/>
      <c r="P50" s="20"/>
      <c r="Q50" s="20"/>
      <c r="R50" s="20"/>
      <c r="S50" s="20"/>
      <c r="T50" s="20"/>
      <c r="U50" s="20"/>
      <c r="V50" s="20"/>
      <c r="W50" s="20"/>
      <c r="X50" s="20"/>
      <c r="Y50" s="20"/>
      <c r="Z50" s="20"/>
    </row>
    <row r="51" ht="12.75" customHeight="1">
      <c r="A51" s="63" t="s">
        <v>177</v>
      </c>
      <c r="B51" s="27"/>
      <c r="C51" s="64"/>
      <c r="D51" s="27"/>
      <c r="E51" s="65"/>
      <c r="F51" s="66"/>
      <c r="G51" s="133" t="s">
        <v>178</v>
      </c>
      <c r="H51" s="134">
        <v>0.0</v>
      </c>
      <c r="I51" s="135"/>
      <c r="J51" s="136"/>
      <c r="K51" s="134">
        <v>0.0</v>
      </c>
      <c r="L51" s="137">
        <v>0.0</v>
      </c>
      <c r="M51" s="20"/>
      <c r="N51" s="20"/>
      <c r="O51" s="20"/>
      <c r="P51" s="20"/>
      <c r="Q51" s="20"/>
      <c r="R51" s="20"/>
      <c r="S51" s="20"/>
      <c r="T51" s="20"/>
      <c r="U51" s="20"/>
      <c r="V51" s="20"/>
      <c r="W51" s="20"/>
      <c r="X51" s="20"/>
      <c r="Y51" s="20"/>
      <c r="Z51" s="20"/>
    </row>
    <row r="52" ht="12.75" customHeight="1">
      <c r="A52" s="30" t="s">
        <v>171</v>
      </c>
      <c r="B52" s="30"/>
      <c r="C52" s="68"/>
      <c r="D52" s="30"/>
      <c r="E52" s="69"/>
      <c r="F52" s="70"/>
      <c r="G52" s="133" t="s">
        <v>179</v>
      </c>
      <c r="H52" s="134">
        <v>0.0</v>
      </c>
      <c r="I52" s="135"/>
      <c r="J52" s="136"/>
      <c r="K52" s="134">
        <v>0.0</v>
      </c>
      <c r="L52" s="137">
        <v>0.0</v>
      </c>
      <c r="M52" s="20"/>
      <c r="N52" s="20"/>
      <c r="O52" s="20"/>
      <c r="P52" s="20"/>
      <c r="Q52" s="20"/>
      <c r="R52" s="20"/>
      <c r="S52" s="20"/>
      <c r="T52" s="20"/>
      <c r="U52" s="20"/>
      <c r="V52" s="20"/>
      <c r="W52" s="20"/>
      <c r="X52" s="20"/>
      <c r="Y52" s="20"/>
      <c r="Z52" s="20"/>
    </row>
    <row r="53" ht="12.75" customHeight="1">
      <c r="A53" s="132" t="s">
        <v>173</v>
      </c>
      <c r="B53" s="72"/>
      <c r="C53" s="128"/>
      <c r="D53" s="72"/>
      <c r="E53" s="69"/>
      <c r="F53" s="70"/>
      <c r="G53" s="133" t="s">
        <v>180</v>
      </c>
      <c r="H53" s="134">
        <v>0.0</v>
      </c>
      <c r="I53" s="135"/>
      <c r="J53" s="136"/>
      <c r="K53" s="134">
        <v>0.0</v>
      </c>
      <c r="L53" s="137">
        <v>0.0</v>
      </c>
      <c r="M53" s="20"/>
      <c r="N53" s="20"/>
      <c r="O53" s="20"/>
      <c r="P53" s="20"/>
      <c r="Q53" s="20"/>
      <c r="R53" s="20"/>
      <c r="S53" s="20"/>
      <c r="T53" s="20"/>
      <c r="U53" s="20"/>
      <c r="V53" s="20"/>
      <c r="W53" s="20"/>
      <c r="X53" s="20"/>
      <c r="Y53" s="20"/>
      <c r="Z53" s="20"/>
    </row>
    <row r="54" ht="12.75" customHeight="1">
      <c r="A54" s="30" t="s">
        <v>155</v>
      </c>
      <c r="B54" s="72"/>
      <c r="C54" s="68" t="s">
        <v>175</v>
      </c>
      <c r="D54" s="30" t="s">
        <v>94</v>
      </c>
      <c r="E54" s="29" t="s">
        <v>93</v>
      </c>
      <c r="F54" s="34" t="s">
        <v>92</v>
      </c>
      <c r="G54" s="133" t="s">
        <v>181</v>
      </c>
      <c r="H54" s="134">
        <v>0.0</v>
      </c>
      <c r="I54" s="135"/>
      <c r="J54" s="136"/>
      <c r="K54" s="134">
        <v>0.0</v>
      </c>
      <c r="L54" s="137">
        <v>0.0</v>
      </c>
      <c r="M54" s="20"/>
      <c r="N54" s="20"/>
      <c r="O54" s="20"/>
      <c r="P54" s="20"/>
      <c r="Q54" s="20"/>
      <c r="R54" s="20"/>
      <c r="S54" s="20"/>
      <c r="T54" s="20"/>
      <c r="U54" s="20"/>
      <c r="V54" s="20"/>
      <c r="W54" s="20"/>
      <c r="X54" s="20"/>
      <c r="Y54" s="20"/>
      <c r="Z54" s="20"/>
    </row>
    <row r="55" ht="25.5" customHeight="1">
      <c r="A55" s="132" t="s">
        <v>176</v>
      </c>
      <c r="B55" s="138" t="s">
        <v>97</v>
      </c>
      <c r="C55" s="68" t="s">
        <v>150</v>
      </c>
      <c r="D55" s="72"/>
      <c r="E55" s="29" t="s">
        <v>99</v>
      </c>
      <c r="F55" s="34" t="s">
        <v>100</v>
      </c>
      <c r="G55" s="133" t="s">
        <v>182</v>
      </c>
      <c r="H55" s="134">
        <v>0.0</v>
      </c>
      <c r="I55" s="135"/>
      <c r="J55" s="136"/>
      <c r="K55" s="134">
        <v>0.0</v>
      </c>
      <c r="L55" s="137">
        <v>0.0</v>
      </c>
      <c r="M55" s="20"/>
      <c r="N55" s="20"/>
      <c r="O55" s="20"/>
      <c r="P55" s="20"/>
      <c r="Q55" s="20"/>
      <c r="R55" s="20"/>
      <c r="S55" s="20"/>
      <c r="T55" s="20"/>
      <c r="U55" s="20"/>
      <c r="V55" s="20"/>
      <c r="W55" s="20"/>
      <c r="X55" s="20"/>
      <c r="Y55" s="20"/>
      <c r="Z55" s="20"/>
    </row>
    <row r="56" ht="12.75" customHeight="1">
      <c r="A56" s="139" t="s">
        <v>178</v>
      </c>
      <c r="B56" s="140">
        <v>0.0</v>
      </c>
      <c r="C56" s="141"/>
      <c r="D56" s="142"/>
      <c r="E56" s="140">
        <v>0.0</v>
      </c>
      <c r="F56" s="143">
        <v>0.0</v>
      </c>
      <c r="G56" s="144" t="s">
        <v>115</v>
      </c>
      <c r="H56" s="134">
        <v>0.0</v>
      </c>
      <c r="I56" s="135"/>
      <c r="J56" s="136"/>
      <c r="K56" s="134">
        <v>0.0</v>
      </c>
      <c r="L56" s="137">
        <v>0.0</v>
      </c>
      <c r="M56" s="20"/>
      <c r="N56" s="20"/>
      <c r="O56" s="20"/>
      <c r="P56" s="20"/>
      <c r="Q56" s="20"/>
      <c r="R56" s="20"/>
      <c r="S56" s="20"/>
      <c r="T56" s="20"/>
      <c r="U56" s="20"/>
      <c r="V56" s="20"/>
      <c r="W56" s="20"/>
      <c r="X56" s="20"/>
      <c r="Y56" s="20"/>
      <c r="Z56" s="20"/>
    </row>
    <row r="57" ht="25.5" customHeight="1">
      <c r="A57" s="139" t="s">
        <v>179</v>
      </c>
      <c r="B57" s="140">
        <v>0.0</v>
      </c>
      <c r="C57" s="141"/>
      <c r="D57" s="142"/>
      <c r="E57" s="140">
        <v>0.0</v>
      </c>
      <c r="F57" s="143">
        <v>0.0</v>
      </c>
      <c r="G57" s="145" t="s">
        <v>146</v>
      </c>
      <c r="H57" s="146"/>
      <c r="I57" s="145"/>
      <c r="J57" s="146"/>
      <c r="K57" s="147"/>
      <c r="L57" s="148"/>
      <c r="M57" s="20"/>
      <c r="N57" s="20"/>
      <c r="O57" s="20"/>
      <c r="P57" s="20"/>
      <c r="Q57" s="20"/>
      <c r="R57" s="20"/>
      <c r="S57" s="20"/>
      <c r="T57" s="20"/>
      <c r="U57" s="20"/>
      <c r="V57" s="20"/>
      <c r="W57" s="20"/>
      <c r="X57" s="20"/>
      <c r="Y57" s="20"/>
      <c r="Z57" s="20"/>
    </row>
    <row r="58" ht="12.75" customHeight="1">
      <c r="A58" s="139" t="s">
        <v>180</v>
      </c>
      <c r="B58" s="140">
        <v>0.0</v>
      </c>
      <c r="C58" s="141"/>
      <c r="D58" s="142"/>
      <c r="E58" s="140">
        <v>0.0</v>
      </c>
      <c r="F58" s="143">
        <v>0.0</v>
      </c>
      <c r="G58" s="149" t="s">
        <v>117</v>
      </c>
      <c r="H58" s="150">
        <f>SUM(H51:H56)</f>
        <v>0</v>
      </c>
      <c r="I58" s="151"/>
      <c r="J58" s="152"/>
      <c r="K58" s="150">
        <f t="shared" ref="K58:L58" si="7">SUM(K51,K52,K53,K54,K55,K56)</f>
        <v>0</v>
      </c>
      <c r="L58" s="153">
        <f t="shared" si="7"/>
        <v>0</v>
      </c>
      <c r="M58" s="20"/>
      <c r="N58" s="20"/>
      <c r="O58" s="20"/>
      <c r="P58" s="20"/>
      <c r="Q58" s="20"/>
      <c r="R58" s="20"/>
      <c r="S58" s="20"/>
      <c r="T58" s="20"/>
      <c r="U58" s="20"/>
      <c r="V58" s="20"/>
      <c r="W58" s="20"/>
      <c r="X58" s="20"/>
      <c r="Y58" s="20"/>
      <c r="Z58" s="20"/>
    </row>
    <row r="59" ht="12.75" customHeight="1">
      <c r="A59" s="139" t="s">
        <v>183</v>
      </c>
      <c r="B59" s="140">
        <v>0.0</v>
      </c>
      <c r="C59" s="141"/>
      <c r="D59" s="142"/>
      <c r="E59" s="140">
        <v>0.0</v>
      </c>
      <c r="F59" s="143">
        <v>0.0</v>
      </c>
      <c r="G59" s="154" t="s">
        <v>184</v>
      </c>
      <c r="H59" s="20"/>
      <c r="I59" s="20"/>
      <c r="J59" s="20"/>
      <c r="K59" s="20"/>
      <c r="L59" s="20"/>
      <c r="M59" s="20"/>
      <c r="N59" s="20"/>
      <c r="O59" s="20"/>
      <c r="P59" s="20"/>
      <c r="Q59" s="20"/>
      <c r="R59" s="20"/>
      <c r="S59" s="20"/>
      <c r="T59" s="20"/>
      <c r="U59" s="20"/>
      <c r="V59" s="20"/>
      <c r="W59" s="20"/>
      <c r="X59" s="20"/>
      <c r="Y59" s="20"/>
      <c r="Z59" s="20"/>
    </row>
    <row r="60" ht="12.75" customHeight="1">
      <c r="A60" s="139" t="s">
        <v>182</v>
      </c>
      <c r="B60" s="140">
        <v>0.0</v>
      </c>
      <c r="C60" s="141"/>
      <c r="D60" s="142"/>
      <c r="E60" s="140">
        <v>0.0</v>
      </c>
      <c r="F60" s="143">
        <v>0.0</v>
      </c>
      <c r="G60" s="183" t="s">
        <v>828</v>
      </c>
      <c r="H60" s="20"/>
      <c r="I60" s="20"/>
      <c r="J60" s="20"/>
      <c r="K60" s="20"/>
      <c r="L60" s="20"/>
      <c r="M60" s="20"/>
      <c r="N60" s="20"/>
      <c r="O60" s="20"/>
      <c r="P60" s="20"/>
      <c r="Q60" s="20"/>
      <c r="R60" s="20"/>
      <c r="S60" s="20"/>
      <c r="T60" s="20"/>
      <c r="U60" s="20"/>
      <c r="V60" s="20"/>
      <c r="W60" s="20"/>
      <c r="X60" s="20"/>
      <c r="Y60" s="20"/>
      <c r="Z60" s="20"/>
    </row>
    <row r="61" ht="12.75" customHeight="1">
      <c r="A61" s="156" t="s">
        <v>115</v>
      </c>
      <c r="B61" s="140">
        <v>0.0</v>
      </c>
      <c r="C61" s="141"/>
      <c r="D61" s="142"/>
      <c r="E61" s="140">
        <v>0.0</v>
      </c>
      <c r="F61" s="143">
        <v>0.0</v>
      </c>
      <c r="G61" s="157"/>
      <c r="H61" s="20"/>
      <c r="I61" s="20"/>
      <c r="J61" s="20"/>
      <c r="K61" s="20"/>
      <c r="L61" s="20"/>
      <c r="M61" s="20"/>
      <c r="N61" s="20"/>
      <c r="O61" s="20"/>
      <c r="P61" s="20"/>
      <c r="Q61" s="20"/>
      <c r="R61" s="20"/>
      <c r="S61" s="20"/>
      <c r="T61" s="20"/>
      <c r="U61" s="20"/>
      <c r="V61" s="20"/>
      <c r="W61" s="20"/>
      <c r="X61" s="20"/>
      <c r="Y61" s="20"/>
      <c r="Z61" s="20"/>
    </row>
    <row r="62" ht="12.75" customHeight="1">
      <c r="A62" s="158" t="s">
        <v>146</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117</v>
      </c>
      <c r="B63" s="163">
        <f>SUM(H56:H62)</f>
        <v>0</v>
      </c>
      <c r="C63" s="164"/>
      <c r="D63" s="142"/>
      <c r="E63" s="163">
        <f t="shared" ref="E63:F63" si="8">SUM(E56,E57,E58,E59,E60,E61)</f>
        <v>0</v>
      </c>
      <c r="F63" s="165">
        <f t="shared" si="8"/>
        <v>0</v>
      </c>
      <c r="G63" s="157"/>
      <c r="H63" s="20"/>
      <c r="I63" s="20"/>
      <c r="J63" s="20"/>
      <c r="K63" s="20"/>
      <c r="L63" s="20"/>
      <c r="M63" s="20"/>
      <c r="N63" s="20"/>
      <c r="O63" s="20"/>
      <c r="P63" s="20"/>
      <c r="Q63" s="20"/>
      <c r="R63" s="20"/>
      <c r="S63" s="20"/>
      <c r="T63" s="20"/>
      <c r="U63" s="20"/>
      <c r="V63" s="20"/>
      <c r="W63" s="20"/>
      <c r="X63" s="20"/>
      <c r="Y63" s="20"/>
      <c r="Z63" s="20"/>
    </row>
    <row r="64" ht="12.75" customHeight="1">
      <c r="A64" s="63" t="s">
        <v>185</v>
      </c>
      <c r="B64" s="27"/>
      <c r="C64" s="27"/>
      <c r="D64" s="67"/>
      <c r="E64" s="166">
        <f t="shared" ref="E64:F64" si="9">SUM(E20,K20,K34,E50,K45,E63,K58)</f>
        <v>200</v>
      </c>
      <c r="F64" s="167">
        <f t="shared" si="9"/>
        <v>200</v>
      </c>
      <c r="G64" s="157"/>
      <c r="H64" s="20"/>
      <c r="I64" s="20"/>
      <c r="J64" s="20"/>
      <c r="K64" s="20"/>
      <c r="L64" s="20"/>
      <c r="M64" s="20"/>
      <c r="N64" s="20"/>
      <c r="O64" s="20"/>
      <c r="P64" s="20"/>
      <c r="Q64" s="20"/>
      <c r="R64" s="20"/>
      <c r="S64" s="20"/>
      <c r="T64" s="20"/>
      <c r="U64" s="20"/>
      <c r="V64" s="20"/>
      <c r="W64" s="20"/>
      <c r="X64" s="20"/>
      <c r="Y64" s="20"/>
      <c r="Z64" s="20"/>
    </row>
    <row r="65" ht="12.75" customHeight="1">
      <c r="A65" s="25" t="s">
        <v>186</v>
      </c>
      <c r="B65" s="25"/>
      <c r="C65" s="25"/>
      <c r="D65" s="168"/>
      <c r="E65" s="166">
        <f t="shared" ref="E65:F65" si="10">E37</f>
        <v>2590</v>
      </c>
      <c r="F65" s="167">
        <f t="shared" si="10"/>
        <v>2590</v>
      </c>
      <c r="G65" s="169"/>
      <c r="H65" s="20"/>
      <c r="I65" s="20"/>
      <c r="J65" s="20"/>
      <c r="K65" s="20"/>
      <c r="L65" s="20"/>
      <c r="M65" s="20"/>
      <c r="N65" s="20"/>
      <c r="O65" s="20"/>
      <c r="P65" s="20"/>
      <c r="Q65" s="20"/>
      <c r="R65" s="20"/>
      <c r="S65" s="20"/>
      <c r="T65" s="20"/>
      <c r="U65" s="20"/>
      <c r="V65" s="20"/>
      <c r="W65" s="20"/>
      <c r="X65" s="20"/>
      <c r="Y65" s="20"/>
      <c r="Z65" s="20"/>
    </row>
    <row r="66" ht="12.75" customHeight="1">
      <c r="A66" s="24" t="s">
        <v>187</v>
      </c>
      <c r="B66" s="25"/>
      <c r="C66" s="25"/>
      <c r="D66" s="25"/>
      <c r="E66" s="167">
        <f t="shared" ref="E66:F66" si="11">SUM(E64:E65)</f>
        <v>2790</v>
      </c>
      <c r="F66" s="167">
        <f t="shared" si="11"/>
        <v>2790</v>
      </c>
      <c r="G66" s="20"/>
      <c r="H66" s="20"/>
      <c r="I66" s="20"/>
      <c r="J66" s="20"/>
      <c r="K66" s="20"/>
      <c r="L66" s="20"/>
      <c r="M66" s="20"/>
      <c r="N66" s="20"/>
      <c r="O66" s="20"/>
      <c r="P66" s="20"/>
      <c r="Q66" s="20"/>
      <c r="R66" s="20"/>
      <c r="S66" s="20"/>
      <c r="T66" s="20"/>
      <c r="U66" s="20"/>
      <c r="V66" s="20"/>
      <c r="W66" s="20"/>
      <c r="X66" s="20"/>
      <c r="Y66" s="20"/>
      <c r="Z66" s="20"/>
    </row>
    <row r="67" ht="12.75" customHeight="1">
      <c r="A67" s="25" t="s">
        <v>188</v>
      </c>
      <c r="B67" s="25"/>
      <c r="C67" s="25"/>
      <c r="D67" s="25"/>
      <c r="E67" s="170" t="s">
        <v>189</v>
      </c>
      <c r="F67" s="171" t="s">
        <v>638</v>
      </c>
      <c r="G67" s="20"/>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172" t="s">
        <v>190</v>
      </c>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192</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7" t="s">
        <v>829</v>
      </c>
      <c r="B1" s="18" t="s">
        <v>830</v>
      </c>
      <c r="C1" s="18" t="s">
        <v>78</v>
      </c>
      <c r="D1" s="18" t="s">
        <v>831</v>
      </c>
      <c r="E1" s="18" t="s">
        <v>115</v>
      </c>
      <c r="F1" s="18" t="s">
        <v>81</v>
      </c>
      <c r="G1" s="19" t="s">
        <v>832</v>
      </c>
      <c r="H1" s="20"/>
      <c r="I1" s="20"/>
      <c r="J1" s="20"/>
      <c r="K1" s="21" t="s">
        <v>833</v>
      </c>
      <c r="L1" s="22"/>
      <c r="M1" s="20"/>
      <c r="N1" s="23"/>
      <c r="O1" s="20"/>
      <c r="P1" s="20"/>
      <c r="Q1" s="20"/>
      <c r="R1" s="20"/>
      <c r="S1" s="20"/>
      <c r="T1" s="20"/>
      <c r="U1" s="20"/>
      <c r="V1" s="20"/>
      <c r="W1" s="20"/>
      <c r="X1" s="20"/>
      <c r="Y1" s="20"/>
      <c r="Z1" s="20"/>
    </row>
    <row r="2" ht="12.75" customHeight="1">
      <c r="A2" s="24" t="s">
        <v>219</v>
      </c>
      <c r="B2" s="25"/>
      <c r="C2" s="25"/>
      <c r="D2" s="25"/>
      <c r="E2" s="26"/>
      <c r="F2" s="26"/>
      <c r="G2" s="25" t="s">
        <v>85</v>
      </c>
      <c r="H2" s="27"/>
      <c r="I2" s="27"/>
      <c r="J2" s="27"/>
      <c r="K2" s="26"/>
      <c r="L2" s="28"/>
      <c r="M2" s="20"/>
      <c r="N2" s="20"/>
      <c r="O2" s="20"/>
      <c r="P2" s="20"/>
      <c r="Q2" s="20"/>
      <c r="R2" s="20"/>
      <c r="S2" s="20"/>
      <c r="T2" s="20"/>
      <c r="U2" s="20"/>
      <c r="V2" s="20"/>
      <c r="W2" s="20"/>
      <c r="X2" s="20"/>
      <c r="Y2" s="20"/>
      <c r="Z2" s="20"/>
    </row>
    <row r="3" ht="12.75" customHeight="1">
      <c r="A3" s="29" t="s">
        <v>220</v>
      </c>
      <c r="B3" s="30" t="s">
        <v>92</v>
      </c>
      <c r="C3" s="30" t="s">
        <v>93</v>
      </c>
      <c r="D3" s="30" t="s">
        <v>94</v>
      </c>
      <c r="E3" s="29" t="s">
        <v>95</v>
      </c>
      <c r="F3" s="32"/>
      <c r="G3" s="29" t="s">
        <v>91</v>
      </c>
      <c r="H3" s="30" t="s">
        <v>92</v>
      </c>
      <c r="I3" s="30" t="s">
        <v>93</v>
      </c>
      <c r="J3" s="30" t="s">
        <v>94</v>
      </c>
      <c r="K3" s="29" t="s">
        <v>95</v>
      </c>
      <c r="L3" s="32"/>
      <c r="M3" s="20"/>
      <c r="N3" s="20"/>
      <c r="O3" s="20"/>
      <c r="P3" s="20"/>
      <c r="Q3" s="20"/>
      <c r="R3" s="20"/>
      <c r="S3" s="20"/>
      <c r="T3" s="20"/>
      <c r="U3" s="20"/>
      <c r="V3" s="20"/>
      <c r="W3" s="20"/>
      <c r="X3" s="20"/>
      <c r="Y3" s="20"/>
      <c r="Z3" s="20"/>
    </row>
    <row r="4" ht="12.75" customHeight="1">
      <c r="A4" s="33" t="s">
        <v>96</v>
      </c>
      <c r="B4" s="29" t="s">
        <v>97</v>
      </c>
      <c r="C4" s="29" t="s">
        <v>98</v>
      </c>
      <c r="D4" s="29"/>
      <c r="E4" s="29" t="s">
        <v>99</v>
      </c>
      <c r="F4" s="34" t="s">
        <v>100</v>
      </c>
      <c r="G4" s="33" t="s">
        <v>96</v>
      </c>
      <c r="H4" s="30" t="s">
        <v>97</v>
      </c>
      <c r="I4" s="30" t="s">
        <v>98</v>
      </c>
      <c r="J4" s="30"/>
      <c r="K4" s="29" t="s">
        <v>99</v>
      </c>
      <c r="L4" s="34" t="s">
        <v>100</v>
      </c>
      <c r="M4" s="20"/>
      <c r="N4" s="20"/>
      <c r="O4" s="20"/>
      <c r="P4" s="20"/>
      <c r="Q4" s="20"/>
      <c r="R4" s="20"/>
      <c r="S4" s="20"/>
      <c r="T4" s="20"/>
      <c r="U4" s="20"/>
      <c r="V4" s="20"/>
      <c r="W4" s="20"/>
      <c r="X4" s="20"/>
      <c r="Y4" s="20"/>
      <c r="Z4" s="20"/>
    </row>
    <row r="5" ht="12.75" customHeight="1">
      <c r="A5" s="35" t="s">
        <v>101</v>
      </c>
      <c r="B5" s="36">
        <v>0.0</v>
      </c>
      <c r="C5" s="37"/>
      <c r="D5" s="38"/>
      <c r="E5" s="36">
        <v>0.0</v>
      </c>
      <c r="F5" s="45">
        <v>0.0</v>
      </c>
      <c r="G5" s="41" t="s">
        <v>101</v>
      </c>
      <c r="H5" s="42">
        <v>0.0</v>
      </c>
      <c r="I5" s="43"/>
      <c r="J5" s="41"/>
      <c r="K5" s="42">
        <v>0.0</v>
      </c>
      <c r="L5" s="44">
        <v>0.0</v>
      </c>
      <c r="M5" s="20"/>
      <c r="N5" s="20"/>
      <c r="O5" s="20"/>
      <c r="P5" s="20"/>
      <c r="Q5" s="20"/>
      <c r="R5" s="20"/>
      <c r="S5" s="20"/>
      <c r="T5" s="20"/>
      <c r="U5" s="20"/>
      <c r="V5" s="20"/>
      <c r="W5" s="20"/>
      <c r="X5" s="20"/>
      <c r="Y5" s="20"/>
      <c r="Z5" s="20"/>
    </row>
    <row r="6" ht="12.75" customHeight="1">
      <c r="A6" s="35" t="s">
        <v>102</v>
      </c>
      <c r="B6" s="36">
        <v>0.0</v>
      </c>
      <c r="C6" s="37"/>
      <c r="D6" s="38"/>
      <c r="E6" s="36">
        <v>0.0</v>
      </c>
      <c r="F6" s="45">
        <v>0.0</v>
      </c>
      <c r="G6" s="41" t="s">
        <v>102</v>
      </c>
      <c r="H6" s="42">
        <v>0.0</v>
      </c>
      <c r="I6" s="43"/>
      <c r="J6" s="41"/>
      <c r="K6" s="42">
        <v>0.0</v>
      </c>
      <c r="L6" s="44">
        <v>0.0</v>
      </c>
      <c r="M6" s="20"/>
      <c r="N6" s="20"/>
      <c r="O6" s="20"/>
      <c r="P6" s="20"/>
      <c r="Q6" s="20"/>
      <c r="R6" s="20"/>
      <c r="S6" s="20"/>
      <c r="T6" s="20"/>
      <c r="U6" s="20"/>
      <c r="V6" s="20"/>
      <c r="W6" s="20"/>
      <c r="X6" s="20"/>
      <c r="Y6" s="20"/>
      <c r="Z6" s="20"/>
    </row>
    <row r="7" ht="12.75" customHeight="1">
      <c r="A7" s="35" t="s">
        <v>103</v>
      </c>
      <c r="B7" s="36">
        <v>0.0</v>
      </c>
      <c r="C7" s="37"/>
      <c r="D7" s="38"/>
      <c r="E7" s="36">
        <v>0.0</v>
      </c>
      <c r="F7" s="45">
        <v>0.0</v>
      </c>
      <c r="G7" s="41" t="s">
        <v>103</v>
      </c>
      <c r="H7" s="42">
        <v>0.0</v>
      </c>
      <c r="I7" s="43"/>
      <c r="J7" s="41"/>
      <c r="K7" s="42">
        <v>0.0</v>
      </c>
      <c r="L7" s="44">
        <v>0.0</v>
      </c>
      <c r="M7" s="20"/>
      <c r="N7" s="20"/>
      <c r="O7" s="20"/>
      <c r="P7" s="20"/>
      <c r="Q7" s="20"/>
      <c r="R7" s="20"/>
      <c r="S7" s="20"/>
      <c r="T7" s="20"/>
      <c r="U7" s="20"/>
      <c r="V7" s="20"/>
      <c r="W7" s="20"/>
      <c r="X7" s="20"/>
      <c r="Y7" s="20"/>
      <c r="Z7" s="20"/>
    </row>
    <row r="8" ht="12.75" customHeight="1">
      <c r="A8" s="35" t="s">
        <v>104</v>
      </c>
      <c r="B8" s="36">
        <v>0.0</v>
      </c>
      <c r="C8" s="37"/>
      <c r="D8" s="38"/>
      <c r="E8" s="36">
        <v>0.0</v>
      </c>
      <c r="F8" s="45">
        <v>0.0</v>
      </c>
      <c r="G8" s="41" t="s">
        <v>104</v>
      </c>
      <c r="H8" s="42">
        <v>0.0</v>
      </c>
      <c r="I8" s="43"/>
      <c r="J8" s="41"/>
      <c r="K8" s="42">
        <v>0.0</v>
      </c>
      <c r="L8" s="44">
        <v>0.0</v>
      </c>
      <c r="M8" s="20"/>
      <c r="N8" s="20"/>
      <c r="O8" s="20"/>
      <c r="P8" s="20"/>
      <c r="Q8" s="20"/>
      <c r="R8" s="20"/>
      <c r="S8" s="20"/>
      <c r="T8" s="20"/>
      <c r="U8" s="20"/>
      <c r="V8" s="20"/>
      <c r="W8" s="20"/>
      <c r="X8" s="20"/>
      <c r="Y8" s="20"/>
      <c r="Z8" s="20"/>
    </row>
    <row r="9" ht="12.75" customHeight="1">
      <c r="A9" s="38" t="s">
        <v>105</v>
      </c>
      <c r="B9" s="36">
        <v>0.0</v>
      </c>
      <c r="C9" s="37" t="s">
        <v>106</v>
      </c>
      <c r="D9" s="38"/>
      <c r="E9" s="46"/>
      <c r="F9" s="47"/>
      <c r="G9" s="41" t="s">
        <v>105</v>
      </c>
      <c r="H9" s="48">
        <v>0.0</v>
      </c>
      <c r="I9" s="49" t="s">
        <v>106</v>
      </c>
      <c r="J9" s="41"/>
      <c r="K9" s="50"/>
      <c r="L9" s="51"/>
      <c r="M9" s="20"/>
      <c r="N9" s="20"/>
      <c r="O9" s="20"/>
      <c r="P9" s="20"/>
      <c r="Q9" s="20"/>
      <c r="R9" s="20"/>
      <c r="S9" s="20"/>
      <c r="T9" s="20"/>
      <c r="U9" s="20"/>
      <c r="V9" s="20"/>
      <c r="W9" s="20"/>
      <c r="X9" s="20"/>
      <c r="Y9" s="20"/>
      <c r="Z9" s="20"/>
    </row>
    <row r="10" ht="12.75" customHeight="1">
      <c r="A10" s="52" t="s">
        <v>107</v>
      </c>
      <c r="B10" s="36"/>
      <c r="C10" s="37"/>
      <c r="D10" s="38"/>
      <c r="E10" s="36">
        <v>0.0</v>
      </c>
      <c r="F10" s="45">
        <v>0.0</v>
      </c>
      <c r="G10" s="53" t="s">
        <v>107</v>
      </c>
      <c r="H10" s="42"/>
      <c r="I10" s="43"/>
      <c r="J10" s="41"/>
      <c r="K10" s="42">
        <v>0.0</v>
      </c>
      <c r="L10" s="44">
        <v>0.0</v>
      </c>
      <c r="M10" s="20"/>
      <c r="N10" s="20"/>
      <c r="O10" s="20"/>
      <c r="P10" s="20"/>
      <c r="Q10" s="20"/>
      <c r="R10" s="20"/>
      <c r="S10" s="20"/>
      <c r="T10" s="20"/>
      <c r="U10" s="20"/>
      <c r="V10" s="20"/>
      <c r="W10" s="20"/>
      <c r="X10" s="20"/>
      <c r="Y10" s="20"/>
      <c r="Z10" s="20"/>
    </row>
    <row r="11" ht="12.75" customHeight="1">
      <c r="A11" s="52" t="s">
        <v>108</v>
      </c>
      <c r="B11" s="36"/>
      <c r="C11" s="37"/>
      <c r="D11" s="38"/>
      <c r="E11" s="36">
        <v>0.0</v>
      </c>
      <c r="F11" s="45">
        <v>0.0</v>
      </c>
      <c r="G11" s="53" t="s">
        <v>108</v>
      </c>
      <c r="H11" s="42"/>
      <c r="I11" s="43"/>
      <c r="J11" s="41"/>
      <c r="K11" s="42">
        <v>0.0</v>
      </c>
      <c r="L11" s="44">
        <v>0.0</v>
      </c>
      <c r="M11" s="20"/>
      <c r="N11" s="20"/>
      <c r="O11" s="20"/>
      <c r="P11" s="20"/>
      <c r="Q11" s="20"/>
      <c r="R11" s="20"/>
      <c r="S11" s="20"/>
      <c r="T11" s="20"/>
      <c r="U11" s="20"/>
      <c r="V11" s="20"/>
      <c r="W11" s="20"/>
      <c r="X11" s="20"/>
      <c r="Y11" s="20"/>
      <c r="Z11" s="20"/>
    </row>
    <row r="12" ht="12.75" customHeight="1">
      <c r="A12" s="52" t="s">
        <v>109</v>
      </c>
      <c r="B12" s="36"/>
      <c r="C12" s="37"/>
      <c r="D12" s="38"/>
      <c r="E12" s="36"/>
      <c r="F12" s="45"/>
      <c r="G12" s="53" t="s">
        <v>109</v>
      </c>
      <c r="H12" s="42"/>
      <c r="I12" s="43"/>
      <c r="J12" s="41"/>
      <c r="K12" s="42">
        <v>0.0</v>
      </c>
      <c r="L12" s="44">
        <v>0.0</v>
      </c>
      <c r="M12" s="20"/>
      <c r="N12" s="20"/>
      <c r="O12" s="20"/>
      <c r="P12" s="20"/>
      <c r="Q12" s="20"/>
      <c r="R12" s="20"/>
      <c r="S12" s="20"/>
      <c r="T12" s="20"/>
      <c r="U12" s="20"/>
      <c r="V12" s="20"/>
      <c r="W12" s="20"/>
      <c r="X12" s="20"/>
      <c r="Y12" s="20"/>
      <c r="Z12" s="20"/>
    </row>
    <row r="13" ht="12.75" customHeight="1">
      <c r="A13" s="52" t="s">
        <v>111</v>
      </c>
      <c r="B13" s="36"/>
      <c r="C13" s="37"/>
      <c r="D13" s="38"/>
      <c r="E13" s="36"/>
      <c r="F13" s="45"/>
      <c r="G13" s="53" t="s">
        <v>111</v>
      </c>
      <c r="H13" s="42"/>
      <c r="I13" s="43"/>
      <c r="J13" s="41"/>
      <c r="K13" s="42">
        <v>0.0</v>
      </c>
      <c r="L13" s="44">
        <v>0.0</v>
      </c>
      <c r="M13" s="20"/>
      <c r="N13" s="20"/>
      <c r="O13" s="20"/>
      <c r="P13" s="20"/>
      <c r="Q13" s="20"/>
      <c r="R13" s="20"/>
      <c r="S13" s="20"/>
      <c r="T13" s="20"/>
      <c r="U13" s="20"/>
      <c r="V13" s="20"/>
      <c r="W13" s="20"/>
      <c r="X13" s="20"/>
      <c r="Y13" s="20"/>
      <c r="Z13" s="20"/>
    </row>
    <row r="14" ht="12.75" customHeight="1">
      <c r="A14" s="52" t="s">
        <v>112</v>
      </c>
      <c r="B14" s="36"/>
      <c r="C14" s="37"/>
      <c r="D14" s="38"/>
      <c r="E14" s="36"/>
      <c r="F14" s="45"/>
      <c r="G14" s="53" t="s">
        <v>112</v>
      </c>
      <c r="H14" s="42"/>
      <c r="I14" s="43"/>
      <c r="J14" s="41"/>
      <c r="K14" s="42">
        <v>0.0</v>
      </c>
      <c r="L14" s="44">
        <v>0.0</v>
      </c>
      <c r="M14" s="20"/>
      <c r="N14" s="20"/>
      <c r="O14" s="20"/>
      <c r="P14" s="20"/>
      <c r="Q14" s="20"/>
      <c r="R14" s="20"/>
      <c r="S14" s="20"/>
      <c r="T14" s="20"/>
      <c r="U14" s="20"/>
      <c r="V14" s="20"/>
      <c r="W14" s="20"/>
      <c r="X14" s="20"/>
      <c r="Y14" s="20"/>
      <c r="Z14" s="20"/>
    </row>
    <row r="15" ht="12.75" customHeight="1">
      <c r="A15" s="52" t="s">
        <v>113</v>
      </c>
      <c r="B15" s="36"/>
      <c r="C15" s="37"/>
      <c r="D15" s="38"/>
      <c r="E15" s="36">
        <v>0.0</v>
      </c>
      <c r="F15" s="45">
        <v>0.0</v>
      </c>
      <c r="G15" s="53" t="s">
        <v>113</v>
      </c>
      <c r="H15" s="42"/>
      <c r="I15" s="43"/>
      <c r="J15" s="41"/>
      <c r="K15" s="42">
        <v>0.0</v>
      </c>
      <c r="L15" s="44">
        <v>0.0</v>
      </c>
      <c r="M15" s="20"/>
      <c r="N15" s="20"/>
      <c r="O15" s="20"/>
      <c r="P15" s="20"/>
      <c r="Q15" s="20"/>
      <c r="R15" s="20"/>
      <c r="S15" s="20"/>
      <c r="T15" s="20"/>
      <c r="U15" s="20"/>
      <c r="V15" s="20"/>
      <c r="W15" s="20"/>
      <c r="X15" s="20"/>
      <c r="Y15" s="20"/>
      <c r="Z15" s="20"/>
    </row>
    <row r="16" ht="26.25" customHeight="1">
      <c r="A16" s="54" t="s">
        <v>114</v>
      </c>
      <c r="B16" s="55"/>
      <c r="C16" s="54"/>
      <c r="D16" s="38"/>
      <c r="E16" s="46"/>
      <c r="F16" s="47"/>
      <c r="G16" s="41" t="s">
        <v>114</v>
      </c>
      <c r="H16" s="48"/>
      <c r="I16" s="56"/>
      <c r="J16" s="41"/>
      <c r="K16" s="50"/>
      <c r="L16" s="51"/>
      <c r="M16" s="20"/>
      <c r="N16" s="20"/>
      <c r="O16" s="20"/>
      <c r="P16" s="20"/>
      <c r="Q16" s="20"/>
      <c r="R16" s="20"/>
      <c r="S16" s="20"/>
      <c r="T16" s="20"/>
      <c r="U16" s="20"/>
      <c r="V16" s="20"/>
      <c r="W16" s="20"/>
      <c r="X16" s="20"/>
      <c r="Y16" s="20"/>
      <c r="Z16" s="20"/>
    </row>
    <row r="17" ht="12.75" customHeight="1">
      <c r="A17" s="38" t="s">
        <v>115</v>
      </c>
      <c r="B17" s="36"/>
      <c r="C17" s="37"/>
      <c r="D17" s="38"/>
      <c r="E17" s="36">
        <v>0.0</v>
      </c>
      <c r="F17" s="45">
        <v>0.0</v>
      </c>
      <c r="G17" s="41" t="s">
        <v>115</v>
      </c>
      <c r="H17" s="42"/>
      <c r="I17" s="43"/>
      <c r="J17" s="41"/>
      <c r="K17" s="42">
        <v>0.0</v>
      </c>
      <c r="L17" s="44">
        <v>0.0</v>
      </c>
      <c r="M17" s="20"/>
      <c r="N17" s="20"/>
      <c r="O17" s="20"/>
      <c r="P17" s="20"/>
      <c r="Q17" s="20"/>
      <c r="R17" s="20"/>
      <c r="S17" s="20"/>
      <c r="T17" s="20"/>
      <c r="U17" s="20"/>
      <c r="V17" s="20"/>
      <c r="W17" s="20"/>
      <c r="X17" s="20"/>
      <c r="Y17" s="20"/>
      <c r="Z17" s="20"/>
    </row>
    <row r="18" ht="12.75" customHeight="1">
      <c r="A18" s="38" t="s">
        <v>115</v>
      </c>
      <c r="B18" s="36"/>
      <c r="C18" s="37"/>
      <c r="D18" s="38"/>
      <c r="E18" s="36">
        <v>0.0</v>
      </c>
      <c r="F18" s="45">
        <v>0.0</v>
      </c>
      <c r="G18" s="41" t="s">
        <v>115</v>
      </c>
      <c r="H18" s="42"/>
      <c r="I18" s="43"/>
      <c r="J18" s="41"/>
      <c r="K18" s="42">
        <v>0.0</v>
      </c>
      <c r="L18" s="44">
        <v>0.0</v>
      </c>
      <c r="M18" s="20"/>
      <c r="N18" s="20"/>
      <c r="O18" s="20"/>
      <c r="P18" s="20"/>
      <c r="Q18" s="20"/>
      <c r="R18" s="20"/>
      <c r="S18" s="20"/>
      <c r="T18" s="20"/>
      <c r="U18" s="20"/>
      <c r="V18" s="20"/>
      <c r="W18" s="20"/>
      <c r="X18" s="20"/>
      <c r="Y18" s="20"/>
      <c r="Z18" s="20"/>
    </row>
    <row r="19" ht="12.75" customHeight="1">
      <c r="A19" s="57" t="s">
        <v>116</v>
      </c>
      <c r="B19" s="58"/>
      <c r="C19" s="59"/>
      <c r="D19" s="57"/>
      <c r="E19" s="46"/>
      <c r="F19" s="47"/>
      <c r="G19" s="60" t="s">
        <v>116</v>
      </c>
      <c r="H19" s="50"/>
      <c r="I19" s="49"/>
      <c r="J19" s="60"/>
      <c r="K19" s="50"/>
      <c r="L19" s="51"/>
      <c r="M19" s="20"/>
      <c r="N19" s="20"/>
      <c r="O19" s="20"/>
      <c r="P19" s="20"/>
      <c r="Q19" s="20"/>
      <c r="R19" s="20"/>
      <c r="S19" s="20"/>
      <c r="T19" s="20"/>
      <c r="U19" s="20"/>
      <c r="V19" s="20"/>
      <c r="W19" s="20"/>
      <c r="X19" s="20"/>
      <c r="Y19" s="20"/>
      <c r="Z19" s="20"/>
    </row>
    <row r="20" ht="12.75" customHeight="1">
      <c r="A20" s="38" t="s">
        <v>117</v>
      </c>
      <c r="B20" s="55">
        <f>SUM(B5:B18)</f>
        <v>0</v>
      </c>
      <c r="C20" s="55"/>
      <c r="D20" s="38"/>
      <c r="E20" s="55">
        <f t="shared" ref="E20:F20" si="1">SUM(E5,E6,E7,E8,E10,E11,E15,E17,E18)</f>
        <v>0</v>
      </c>
      <c r="F20" s="61">
        <f t="shared" si="1"/>
        <v>0</v>
      </c>
      <c r="G20" s="41" t="s">
        <v>117</v>
      </c>
      <c r="H20" s="48">
        <f>SUM(H5:H18)</f>
        <v>0</v>
      </c>
      <c r="I20" s="56"/>
      <c r="J20" s="41"/>
      <c r="K20" s="48">
        <f t="shared" ref="K20:L20" si="2">SUM(K5:K19)</f>
        <v>0</v>
      </c>
      <c r="L20" s="62">
        <f t="shared" si="2"/>
        <v>0</v>
      </c>
      <c r="M20" s="20"/>
      <c r="N20" s="20"/>
      <c r="O20" s="20"/>
      <c r="P20" s="20"/>
      <c r="Q20" s="20"/>
      <c r="R20" s="20"/>
      <c r="S20" s="20"/>
      <c r="T20" s="20"/>
      <c r="U20" s="20"/>
      <c r="V20" s="20"/>
      <c r="W20" s="20"/>
      <c r="X20" s="20"/>
      <c r="Y20" s="20"/>
      <c r="Z20" s="20"/>
    </row>
    <row r="21" ht="12.75" customHeight="1">
      <c r="A21" s="63" t="s">
        <v>118</v>
      </c>
      <c r="B21" s="27"/>
      <c r="C21" s="64"/>
      <c r="D21" s="27"/>
      <c r="E21" s="65"/>
      <c r="F21" s="66"/>
      <c r="G21" s="27" t="s">
        <v>119</v>
      </c>
      <c r="H21" s="27" t="s">
        <v>70</v>
      </c>
      <c r="I21" s="64"/>
      <c r="J21" s="27" t="s">
        <v>834</v>
      </c>
      <c r="K21" s="27" t="s">
        <v>291</v>
      </c>
      <c r="L21" s="67" t="s">
        <v>835</v>
      </c>
      <c r="M21" s="20"/>
      <c r="N21" s="20"/>
      <c r="O21" s="20"/>
      <c r="P21" s="20"/>
      <c r="Q21" s="20"/>
      <c r="R21" s="20"/>
      <c r="S21" s="20"/>
      <c r="T21" s="20"/>
      <c r="U21" s="20"/>
      <c r="V21" s="20"/>
      <c r="W21" s="20"/>
      <c r="X21" s="20"/>
      <c r="Y21" s="20"/>
      <c r="Z21" s="20"/>
    </row>
    <row r="22" ht="12.75" customHeight="1">
      <c r="A22" s="30"/>
      <c r="B22" s="30"/>
      <c r="C22" s="68"/>
      <c r="D22" s="30"/>
      <c r="E22" s="69"/>
      <c r="F22" s="70"/>
      <c r="G22" s="29" t="s">
        <v>122</v>
      </c>
      <c r="H22" s="29" t="s">
        <v>836</v>
      </c>
      <c r="I22" s="71"/>
      <c r="J22" s="29"/>
      <c r="K22" s="29" t="s">
        <v>837</v>
      </c>
      <c r="L22" s="34" t="s">
        <v>838</v>
      </c>
      <c r="M22" s="20"/>
      <c r="N22" s="20"/>
      <c r="O22" s="20"/>
      <c r="P22" s="20"/>
      <c r="Q22" s="20"/>
      <c r="R22" s="20"/>
      <c r="S22" s="20"/>
      <c r="T22" s="20"/>
      <c r="U22" s="20"/>
      <c r="V22" s="20"/>
      <c r="W22" s="20"/>
      <c r="X22" s="20"/>
      <c r="Y22" s="20"/>
      <c r="Z22" s="20"/>
    </row>
    <row r="23" ht="12.75" customHeight="1">
      <c r="A23" s="72"/>
      <c r="B23" s="30" t="s">
        <v>97</v>
      </c>
      <c r="C23" s="68" t="s">
        <v>98</v>
      </c>
      <c r="D23" s="30"/>
      <c r="E23" s="29" t="s">
        <v>99</v>
      </c>
      <c r="F23" s="34" t="s">
        <v>100</v>
      </c>
      <c r="G23" s="73" t="s">
        <v>123</v>
      </c>
      <c r="H23" s="29" t="s">
        <v>97</v>
      </c>
      <c r="I23" s="71" t="s">
        <v>98</v>
      </c>
      <c r="J23" s="29"/>
      <c r="K23" s="29" t="s">
        <v>99</v>
      </c>
      <c r="L23" s="34" t="s">
        <v>100</v>
      </c>
      <c r="M23" s="20"/>
      <c r="N23" s="20"/>
      <c r="O23" s="20"/>
      <c r="P23" s="20"/>
      <c r="Q23" s="20"/>
      <c r="R23" s="20"/>
      <c r="S23" s="20"/>
      <c r="T23" s="20"/>
      <c r="U23" s="20"/>
      <c r="V23" s="20"/>
      <c r="W23" s="20"/>
      <c r="X23" s="20"/>
      <c r="Y23" s="20"/>
      <c r="Z23" s="20"/>
    </row>
    <row r="24" ht="12.75" customHeight="1">
      <c r="A24" s="74" t="s">
        <v>124</v>
      </c>
      <c r="B24" s="75">
        <v>250.0</v>
      </c>
      <c r="C24" s="76" t="s">
        <v>839</v>
      </c>
      <c r="D24" s="74"/>
      <c r="E24" s="75">
        <v>250.0</v>
      </c>
      <c r="F24" s="77">
        <v>250.0</v>
      </c>
      <c r="G24" s="78" t="s">
        <v>126</v>
      </c>
      <c r="H24" s="79">
        <v>800.0</v>
      </c>
      <c r="I24" s="80" t="s">
        <v>840</v>
      </c>
      <c r="J24" s="81"/>
      <c r="K24" s="186">
        <v>800.0</v>
      </c>
      <c r="L24" s="187">
        <v>800.0</v>
      </c>
      <c r="M24" s="20"/>
      <c r="N24" s="20"/>
      <c r="O24" s="20"/>
      <c r="P24" s="20"/>
      <c r="Q24" s="20"/>
      <c r="R24" s="20"/>
      <c r="S24" s="20"/>
      <c r="T24" s="20"/>
      <c r="U24" s="20"/>
      <c r="V24" s="20"/>
      <c r="W24" s="20"/>
      <c r="X24" s="20"/>
      <c r="Y24" s="20"/>
      <c r="Z24" s="20"/>
    </row>
    <row r="25" ht="12.75" customHeight="1">
      <c r="A25" s="74" t="s">
        <v>127</v>
      </c>
      <c r="B25" s="75">
        <v>200.0</v>
      </c>
      <c r="C25" s="76" t="s">
        <v>841</v>
      </c>
      <c r="D25" s="74"/>
      <c r="E25" s="75">
        <v>200.0</v>
      </c>
      <c r="F25" s="77">
        <v>200.0</v>
      </c>
      <c r="G25" s="78" t="s">
        <v>128</v>
      </c>
      <c r="H25" s="79">
        <v>0.0</v>
      </c>
      <c r="I25" s="80"/>
      <c r="J25" s="81"/>
      <c r="K25" s="79">
        <v>0.0</v>
      </c>
      <c r="L25" s="82">
        <v>0.0</v>
      </c>
      <c r="M25" s="20"/>
      <c r="N25" s="20"/>
      <c r="O25" s="20"/>
      <c r="P25" s="20"/>
      <c r="Q25" s="20"/>
      <c r="R25" s="20"/>
      <c r="S25" s="20"/>
      <c r="T25" s="20"/>
      <c r="U25" s="20"/>
      <c r="V25" s="20"/>
      <c r="W25" s="20"/>
      <c r="X25" s="20"/>
      <c r="Y25" s="20"/>
      <c r="Z25" s="20"/>
    </row>
    <row r="26" ht="12.75" customHeight="1">
      <c r="A26" s="74" t="s">
        <v>129</v>
      </c>
      <c r="B26" s="75">
        <v>100.0</v>
      </c>
      <c r="C26" s="76" t="s">
        <v>842</v>
      </c>
      <c r="D26" s="74"/>
      <c r="E26" s="75">
        <v>100.0</v>
      </c>
      <c r="F26" s="77">
        <v>100.0</v>
      </c>
      <c r="G26" s="78" t="s">
        <v>130</v>
      </c>
      <c r="H26" s="79">
        <v>200.0</v>
      </c>
      <c r="I26" s="80" t="s">
        <v>843</v>
      </c>
      <c r="J26" s="81"/>
      <c r="K26" s="186">
        <v>200.0</v>
      </c>
      <c r="L26" s="187">
        <v>200.0</v>
      </c>
      <c r="M26" s="20"/>
      <c r="N26" s="20"/>
      <c r="O26" s="20"/>
      <c r="P26" s="20"/>
      <c r="Q26" s="20"/>
      <c r="R26" s="20"/>
      <c r="S26" s="20"/>
      <c r="T26" s="20"/>
      <c r="U26" s="20"/>
      <c r="V26" s="20"/>
      <c r="W26" s="20"/>
      <c r="X26" s="20"/>
      <c r="Y26" s="20"/>
      <c r="Z26" s="20"/>
    </row>
    <row r="27" ht="12.75" customHeight="1">
      <c r="A27" s="74" t="s">
        <v>131</v>
      </c>
      <c r="B27" s="85">
        <v>500.0</v>
      </c>
      <c r="C27" s="76" t="s">
        <v>844</v>
      </c>
      <c r="D27" s="74"/>
      <c r="E27" s="85">
        <v>460.0</v>
      </c>
      <c r="F27" s="77">
        <v>460.0</v>
      </c>
      <c r="G27" s="81" t="s">
        <v>133</v>
      </c>
      <c r="H27" s="79">
        <v>0.0</v>
      </c>
      <c r="I27" s="80"/>
      <c r="J27" s="81"/>
      <c r="K27" s="79">
        <v>0.0</v>
      </c>
      <c r="L27" s="82">
        <v>0.0</v>
      </c>
      <c r="M27" s="20"/>
      <c r="N27" s="20"/>
      <c r="O27" s="20"/>
      <c r="P27" s="20"/>
      <c r="Q27" s="20"/>
      <c r="R27" s="20"/>
      <c r="S27" s="20"/>
      <c r="T27" s="20"/>
      <c r="U27" s="20"/>
      <c r="V27" s="20"/>
      <c r="W27" s="20"/>
      <c r="X27" s="20"/>
      <c r="Y27" s="20"/>
      <c r="Z27" s="20"/>
    </row>
    <row r="28" ht="12.75" customHeight="1">
      <c r="A28" s="74" t="s">
        <v>134</v>
      </c>
      <c r="B28" s="85">
        <v>250.0</v>
      </c>
      <c r="C28" s="76" t="s">
        <v>845</v>
      </c>
      <c r="D28" s="74"/>
      <c r="E28" s="85">
        <v>250.0</v>
      </c>
      <c r="F28" s="77">
        <v>250.0</v>
      </c>
      <c r="G28" s="78" t="s">
        <v>135</v>
      </c>
      <c r="H28" s="87">
        <v>0.0</v>
      </c>
      <c r="I28" s="88"/>
      <c r="J28" s="81"/>
      <c r="K28" s="89"/>
      <c r="L28" s="90"/>
      <c r="M28" s="20"/>
      <c r="N28" s="20"/>
      <c r="O28" s="20"/>
      <c r="P28" s="20"/>
      <c r="Q28" s="20"/>
      <c r="R28" s="20"/>
      <c r="S28" s="20"/>
      <c r="T28" s="20"/>
      <c r="U28" s="20"/>
      <c r="V28" s="20"/>
      <c r="W28" s="20"/>
      <c r="X28" s="20"/>
      <c r="Y28" s="20"/>
      <c r="Z28" s="20"/>
    </row>
    <row r="29" ht="12.75" customHeight="1">
      <c r="A29" s="74"/>
      <c r="B29" s="74"/>
      <c r="C29" s="91"/>
      <c r="D29" s="74"/>
      <c r="E29" s="74"/>
      <c r="F29" s="92"/>
      <c r="G29" s="93" t="s">
        <v>298</v>
      </c>
      <c r="H29" s="89"/>
      <c r="I29" s="94" t="s">
        <v>106</v>
      </c>
      <c r="J29" s="81"/>
      <c r="K29" s="89"/>
      <c r="L29" s="90"/>
      <c r="M29" s="20"/>
      <c r="N29" s="20"/>
      <c r="O29" s="20"/>
      <c r="P29" s="20"/>
      <c r="Q29" s="20"/>
      <c r="R29" s="20"/>
      <c r="S29" s="20"/>
      <c r="T29" s="20"/>
      <c r="U29" s="20"/>
      <c r="V29" s="20"/>
      <c r="W29" s="20"/>
      <c r="X29" s="20"/>
      <c r="Y29" s="20"/>
      <c r="Z29" s="20"/>
    </row>
    <row r="30" ht="12.75" customHeight="1">
      <c r="A30" s="74" t="s">
        <v>137</v>
      </c>
      <c r="B30" s="75">
        <v>0.0</v>
      </c>
      <c r="C30" s="76"/>
      <c r="D30" s="74"/>
      <c r="E30" s="83">
        <v>0.0</v>
      </c>
      <c r="F30" s="84">
        <v>0.0</v>
      </c>
      <c r="G30" s="95" t="s">
        <v>138</v>
      </c>
      <c r="H30" s="79">
        <v>0.0</v>
      </c>
      <c r="I30" s="80"/>
      <c r="J30" s="81"/>
      <c r="K30" s="79">
        <v>0.0</v>
      </c>
      <c r="L30" s="82">
        <v>0.0</v>
      </c>
      <c r="M30" s="20"/>
      <c r="N30" s="20"/>
      <c r="O30" s="20"/>
      <c r="P30" s="20"/>
      <c r="Q30" s="20"/>
      <c r="R30" s="20"/>
      <c r="S30" s="20"/>
      <c r="T30" s="20"/>
      <c r="U30" s="20"/>
      <c r="V30" s="20"/>
      <c r="W30" s="20"/>
      <c r="X30" s="20"/>
      <c r="Y30" s="20"/>
      <c r="Z30" s="20"/>
    </row>
    <row r="31" ht="27.0" customHeight="1">
      <c r="A31" s="74" t="s">
        <v>139</v>
      </c>
      <c r="B31" s="75">
        <v>50.0</v>
      </c>
      <c r="C31" s="76" t="s">
        <v>846</v>
      </c>
      <c r="D31" s="74"/>
      <c r="E31" s="75">
        <v>50.0</v>
      </c>
      <c r="F31" s="77">
        <v>50.0</v>
      </c>
      <c r="G31" s="88" t="s">
        <v>140</v>
      </c>
      <c r="H31" s="87"/>
      <c r="I31" s="88"/>
      <c r="J31" s="81"/>
      <c r="K31" s="89"/>
      <c r="L31" s="90"/>
      <c r="M31" s="20"/>
      <c r="N31" s="20"/>
      <c r="O31" s="20"/>
      <c r="P31" s="20"/>
      <c r="Q31" s="20"/>
      <c r="R31" s="20"/>
      <c r="S31" s="20"/>
      <c r="T31" s="20"/>
      <c r="U31" s="20"/>
      <c r="V31" s="20"/>
      <c r="W31" s="20"/>
      <c r="X31" s="20"/>
      <c r="Y31" s="20"/>
      <c r="Z31" s="20"/>
    </row>
    <row r="32" ht="12.75" customHeight="1">
      <c r="A32" s="74" t="s">
        <v>141</v>
      </c>
      <c r="B32" s="83">
        <v>0.0</v>
      </c>
      <c r="C32" s="76"/>
      <c r="D32" s="74"/>
      <c r="E32" s="83">
        <v>0.0</v>
      </c>
      <c r="F32" s="84">
        <v>0.0</v>
      </c>
      <c r="G32" s="81" t="s">
        <v>115</v>
      </c>
      <c r="H32" s="79">
        <v>1050.0</v>
      </c>
      <c r="I32" s="80" t="s">
        <v>847</v>
      </c>
      <c r="J32" s="81"/>
      <c r="K32" s="186">
        <v>1050.0</v>
      </c>
      <c r="L32" s="187">
        <v>1050.0</v>
      </c>
      <c r="M32" s="20"/>
      <c r="N32" s="20"/>
      <c r="O32" s="20"/>
      <c r="P32" s="20"/>
      <c r="Q32" s="20"/>
      <c r="R32" s="20"/>
      <c r="S32" s="20"/>
      <c r="T32" s="20"/>
      <c r="U32" s="20"/>
      <c r="V32" s="20"/>
      <c r="W32" s="20"/>
      <c r="X32" s="20"/>
      <c r="Y32" s="20"/>
      <c r="Z32" s="20"/>
    </row>
    <row r="33" ht="12.75" customHeight="1">
      <c r="A33" s="74" t="s">
        <v>142</v>
      </c>
      <c r="B33" s="75">
        <v>0.0</v>
      </c>
      <c r="C33" s="76"/>
      <c r="D33" s="74"/>
      <c r="E33" s="83">
        <v>0.0</v>
      </c>
      <c r="F33" s="84">
        <v>0.0</v>
      </c>
      <c r="G33" s="96" t="s">
        <v>143</v>
      </c>
      <c r="H33" s="89"/>
      <c r="I33" s="94"/>
      <c r="J33" s="96"/>
      <c r="K33" s="89"/>
      <c r="L33" s="90"/>
      <c r="M33" s="20"/>
      <c r="N33" s="20"/>
      <c r="O33" s="20"/>
      <c r="P33" s="20"/>
      <c r="Q33" s="20"/>
      <c r="R33" s="20"/>
      <c r="S33" s="20"/>
      <c r="T33" s="20"/>
      <c r="U33" s="20"/>
      <c r="V33" s="20"/>
      <c r="W33" s="20"/>
      <c r="X33" s="20"/>
      <c r="Y33" s="20"/>
      <c r="Z33" s="20"/>
    </row>
    <row r="34" ht="12.75" customHeight="1">
      <c r="A34" s="97" t="s">
        <v>144</v>
      </c>
      <c r="B34" s="98"/>
      <c r="C34" s="99"/>
      <c r="D34" s="97"/>
      <c r="E34" s="98"/>
      <c r="F34" s="100"/>
      <c r="G34" s="81" t="s">
        <v>117</v>
      </c>
      <c r="H34" s="87">
        <f>SUM(H24:H32)</f>
        <v>2050</v>
      </c>
      <c r="I34" s="88"/>
      <c r="J34" s="81"/>
      <c r="K34" s="87">
        <f t="shared" ref="K34:L34" si="3">SUM(K24,K25,K26,K27,K30,K32)</f>
        <v>2050</v>
      </c>
      <c r="L34" s="101">
        <f t="shared" si="3"/>
        <v>2050</v>
      </c>
      <c r="M34" s="20"/>
      <c r="N34" s="20"/>
      <c r="O34" s="20"/>
      <c r="P34" s="20"/>
      <c r="Q34" s="20"/>
      <c r="R34" s="20"/>
      <c r="S34" s="20"/>
      <c r="T34" s="20"/>
      <c r="U34" s="20"/>
      <c r="V34" s="20"/>
      <c r="W34" s="20"/>
      <c r="X34" s="20"/>
      <c r="Y34" s="20"/>
      <c r="Z34" s="20"/>
    </row>
    <row r="35" ht="12.75" customHeight="1">
      <c r="A35" s="74" t="s">
        <v>115</v>
      </c>
      <c r="B35" s="75"/>
      <c r="C35" s="76"/>
      <c r="D35" s="74"/>
      <c r="E35" s="75">
        <v>0.0</v>
      </c>
      <c r="F35" s="84">
        <v>0.0</v>
      </c>
      <c r="G35" s="27" t="s">
        <v>145</v>
      </c>
      <c r="H35" s="27"/>
      <c r="I35" s="64"/>
      <c r="J35" s="27"/>
      <c r="K35" s="65"/>
      <c r="L35" s="66"/>
      <c r="M35" s="20"/>
      <c r="N35" s="20"/>
      <c r="O35" s="20"/>
      <c r="P35" s="20"/>
      <c r="Q35" s="20"/>
      <c r="R35" s="20"/>
      <c r="S35" s="20"/>
      <c r="T35" s="20"/>
      <c r="U35" s="20"/>
      <c r="V35" s="20"/>
      <c r="W35" s="20"/>
      <c r="X35" s="20"/>
      <c r="Y35" s="20"/>
      <c r="Z35" s="20"/>
    </row>
    <row r="36" ht="12.75" customHeight="1">
      <c r="A36" s="97" t="s">
        <v>146</v>
      </c>
      <c r="B36" s="97"/>
      <c r="C36" s="102"/>
      <c r="D36" s="97"/>
      <c r="E36" s="98"/>
      <c r="F36" s="100"/>
      <c r="G36" s="30" t="s">
        <v>147</v>
      </c>
      <c r="H36" s="30"/>
      <c r="I36" s="68"/>
      <c r="J36" s="30" t="s">
        <v>94</v>
      </c>
      <c r="K36" s="29"/>
      <c r="L36" s="70"/>
      <c r="M36" s="20"/>
      <c r="N36" s="20"/>
      <c r="O36" s="20"/>
      <c r="P36" s="20"/>
      <c r="Q36" s="20"/>
      <c r="R36" s="20"/>
      <c r="S36" s="20"/>
      <c r="T36" s="20"/>
      <c r="U36" s="20"/>
      <c r="V36" s="20"/>
      <c r="W36" s="20"/>
      <c r="X36" s="20"/>
      <c r="Y36" s="20"/>
      <c r="Z36" s="20"/>
    </row>
    <row r="37" ht="12.75" customHeight="1">
      <c r="A37" s="74" t="s">
        <v>117</v>
      </c>
      <c r="B37" s="103">
        <f>SUM(B24:B35)</f>
        <v>1350</v>
      </c>
      <c r="C37" s="104"/>
      <c r="D37" s="74"/>
      <c r="E37" s="103">
        <f t="shared" ref="E37:F37" si="4">SUM(E24:E36)</f>
        <v>1310</v>
      </c>
      <c r="F37" s="105">
        <f t="shared" si="4"/>
        <v>1310</v>
      </c>
      <c r="G37" s="30" t="s">
        <v>122</v>
      </c>
      <c r="H37" s="30"/>
      <c r="I37" s="68"/>
      <c r="J37" s="30"/>
      <c r="K37" s="29" t="s">
        <v>93</v>
      </c>
      <c r="L37" s="34" t="s">
        <v>92</v>
      </c>
      <c r="M37" s="20"/>
      <c r="N37" s="20"/>
      <c r="O37" s="20"/>
      <c r="P37" s="20"/>
      <c r="Q37" s="20"/>
      <c r="R37" s="20"/>
      <c r="S37" s="20"/>
      <c r="T37" s="20"/>
      <c r="U37" s="20"/>
      <c r="V37" s="20"/>
      <c r="W37" s="20"/>
      <c r="X37" s="20"/>
      <c r="Y37" s="20"/>
      <c r="Z37" s="20"/>
    </row>
    <row r="38" ht="12.75" customHeight="1">
      <c r="A38" s="63" t="s">
        <v>148</v>
      </c>
      <c r="B38" s="27"/>
      <c r="C38" s="64"/>
      <c r="D38" s="27"/>
      <c r="E38" s="27"/>
      <c r="F38" s="67"/>
      <c r="G38" s="72" t="s">
        <v>149</v>
      </c>
      <c r="H38" s="30" t="s">
        <v>97</v>
      </c>
      <c r="I38" s="68" t="s">
        <v>150</v>
      </c>
      <c r="J38" s="30"/>
      <c r="K38" s="29" t="s">
        <v>99</v>
      </c>
      <c r="L38" s="34" t="s">
        <v>100</v>
      </c>
      <c r="M38" s="20"/>
      <c r="N38" s="20"/>
      <c r="O38" s="20"/>
      <c r="P38" s="20"/>
      <c r="Q38" s="20"/>
      <c r="R38" s="20"/>
      <c r="S38" s="20"/>
      <c r="T38" s="20"/>
      <c r="U38" s="20"/>
      <c r="V38" s="20"/>
      <c r="W38" s="20"/>
      <c r="X38" s="20"/>
      <c r="Y38" s="20"/>
      <c r="Z38" s="20"/>
    </row>
    <row r="39" ht="12.75" customHeight="1">
      <c r="A39" s="30" t="s">
        <v>151</v>
      </c>
      <c r="B39" s="30"/>
      <c r="C39" s="68"/>
      <c r="D39" s="30"/>
      <c r="E39" s="30" t="s">
        <v>152</v>
      </c>
      <c r="F39" s="106" t="s">
        <v>153</v>
      </c>
      <c r="G39" s="107" t="s">
        <v>154</v>
      </c>
      <c r="H39" s="108">
        <v>0.0</v>
      </c>
      <c r="I39" s="109"/>
      <c r="J39" s="110"/>
      <c r="K39" s="108">
        <v>0.0</v>
      </c>
      <c r="L39" s="111">
        <v>0.0</v>
      </c>
      <c r="M39" s="20"/>
      <c r="N39" s="20"/>
      <c r="O39" s="20"/>
      <c r="P39" s="20"/>
      <c r="Q39" s="20"/>
      <c r="R39" s="20"/>
      <c r="S39" s="20"/>
      <c r="T39" s="20"/>
      <c r="U39" s="20"/>
      <c r="V39" s="20"/>
      <c r="W39" s="20"/>
      <c r="X39" s="20"/>
      <c r="Y39" s="20"/>
      <c r="Z39" s="20"/>
    </row>
    <row r="40" ht="12.75" customHeight="1">
      <c r="A40" s="30" t="s">
        <v>155</v>
      </c>
      <c r="B40" s="30"/>
      <c r="C40" s="68"/>
      <c r="D40" s="30"/>
      <c r="E40" s="30"/>
      <c r="F40" s="106"/>
      <c r="G40" s="112" t="s">
        <v>156</v>
      </c>
      <c r="H40" s="108">
        <v>0.0</v>
      </c>
      <c r="I40" s="109"/>
      <c r="J40" s="110"/>
      <c r="K40" s="108">
        <v>0.0</v>
      </c>
      <c r="L40" s="111">
        <v>0.0</v>
      </c>
      <c r="M40" s="20"/>
      <c r="N40" s="20"/>
      <c r="O40" s="20"/>
      <c r="P40" s="20"/>
      <c r="Q40" s="20"/>
      <c r="R40" s="20"/>
      <c r="S40" s="20"/>
      <c r="T40" s="20"/>
      <c r="U40" s="20"/>
      <c r="V40" s="20"/>
      <c r="W40" s="20"/>
      <c r="X40" s="20"/>
      <c r="Y40" s="20"/>
      <c r="Z40" s="20"/>
    </row>
    <row r="41" ht="12.75" customHeight="1">
      <c r="A41" s="113" t="s">
        <v>157</v>
      </c>
      <c r="B41" s="30" t="s">
        <v>97</v>
      </c>
      <c r="C41" s="68" t="s">
        <v>150</v>
      </c>
      <c r="D41" s="72"/>
      <c r="E41" s="29" t="s">
        <v>99</v>
      </c>
      <c r="F41" s="34" t="s">
        <v>100</v>
      </c>
      <c r="G41" s="112" t="s">
        <v>158</v>
      </c>
      <c r="H41" s="108">
        <v>0.0</v>
      </c>
      <c r="I41" s="109"/>
      <c r="J41" s="110"/>
      <c r="K41" s="108">
        <v>0.0</v>
      </c>
      <c r="L41" s="111">
        <v>0.0</v>
      </c>
      <c r="M41" s="20"/>
      <c r="N41" s="20"/>
      <c r="O41" s="20"/>
      <c r="P41" s="20"/>
      <c r="Q41" s="20"/>
      <c r="R41" s="20"/>
      <c r="S41" s="20"/>
      <c r="T41" s="20"/>
      <c r="U41" s="20"/>
      <c r="V41" s="20"/>
      <c r="W41" s="20"/>
      <c r="X41" s="20"/>
      <c r="Y41" s="20"/>
      <c r="Z41" s="20"/>
    </row>
    <row r="42" ht="13.5" customHeight="1">
      <c r="A42" s="114" t="s">
        <v>159</v>
      </c>
      <c r="B42" s="115">
        <v>0.0</v>
      </c>
      <c r="C42" s="116"/>
      <c r="D42" s="117"/>
      <c r="E42" s="118"/>
      <c r="F42" s="118"/>
      <c r="G42" s="119" t="s">
        <v>160</v>
      </c>
      <c r="H42" s="108">
        <v>0.0</v>
      </c>
      <c r="I42" s="109"/>
      <c r="J42" s="110"/>
      <c r="K42" s="108">
        <v>0.0</v>
      </c>
      <c r="L42" s="111">
        <v>0.0</v>
      </c>
      <c r="M42" s="20"/>
      <c r="N42" s="20"/>
      <c r="O42" s="20"/>
      <c r="P42" s="20"/>
      <c r="Q42" s="20"/>
      <c r="R42" s="20"/>
      <c r="S42" s="20"/>
      <c r="T42" s="20"/>
      <c r="U42" s="20"/>
      <c r="V42" s="20"/>
      <c r="W42" s="20"/>
      <c r="X42" s="20"/>
      <c r="Y42" s="20"/>
      <c r="Z42" s="20"/>
    </row>
    <row r="43" ht="12.75" customHeight="1">
      <c r="A43" s="114" t="s">
        <v>161</v>
      </c>
      <c r="B43" s="115">
        <v>0.0</v>
      </c>
      <c r="C43" s="116" t="s">
        <v>162</v>
      </c>
      <c r="D43" s="117"/>
      <c r="E43" s="118"/>
      <c r="F43" s="118"/>
      <c r="G43" s="119" t="s">
        <v>163</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164</v>
      </c>
      <c r="B44" s="115">
        <v>0.0</v>
      </c>
      <c r="C44" s="120" t="s">
        <v>165</v>
      </c>
      <c r="D44" s="117"/>
      <c r="E44" s="118"/>
      <c r="F44" s="118"/>
      <c r="G44" s="121" t="s">
        <v>166</v>
      </c>
      <c r="H44" s="108">
        <v>0.0</v>
      </c>
      <c r="I44" s="109"/>
      <c r="J44" s="110"/>
      <c r="K44" s="108">
        <v>0.0</v>
      </c>
      <c r="L44" s="111">
        <v>0.0</v>
      </c>
      <c r="M44" s="20"/>
      <c r="N44" s="20"/>
      <c r="O44" s="20"/>
      <c r="P44" s="20"/>
      <c r="Q44" s="20"/>
      <c r="R44" s="20"/>
      <c r="S44" s="20"/>
      <c r="T44" s="20"/>
      <c r="U44" s="20"/>
      <c r="V44" s="20"/>
      <c r="W44" s="20"/>
      <c r="X44" s="20"/>
      <c r="Y44" s="20"/>
      <c r="Z44" s="20"/>
    </row>
    <row r="45" ht="15.75" customHeight="1">
      <c r="A45" s="114" t="s">
        <v>167</v>
      </c>
      <c r="B45" s="122">
        <v>0.0</v>
      </c>
      <c r="C45" s="120"/>
      <c r="D45" s="117"/>
      <c r="E45" s="122">
        <v>0.0</v>
      </c>
      <c r="F45" s="123">
        <v>0.0</v>
      </c>
      <c r="G45" s="112" t="s">
        <v>117</v>
      </c>
      <c r="H45" s="124">
        <f>SUM(H39:H44)</f>
        <v>0</v>
      </c>
      <c r="I45" s="112"/>
      <c r="J45" s="110"/>
      <c r="K45" s="124">
        <f t="shared" ref="K45:L45" si="5">SUM(K39,K40,K41,K42,K43,K44)</f>
        <v>0</v>
      </c>
      <c r="L45" s="125">
        <f t="shared" si="5"/>
        <v>0</v>
      </c>
      <c r="M45" s="20"/>
      <c r="N45" s="20"/>
      <c r="O45" s="20"/>
      <c r="P45" s="20"/>
      <c r="Q45" s="20"/>
      <c r="R45" s="20"/>
      <c r="S45" s="20"/>
      <c r="T45" s="20"/>
      <c r="U45" s="20"/>
      <c r="V45" s="20"/>
      <c r="W45" s="20"/>
      <c r="X45" s="20"/>
      <c r="Y45" s="20"/>
      <c r="Z45" s="20"/>
    </row>
    <row r="46" ht="15.0" customHeight="1">
      <c r="A46" s="114" t="s">
        <v>168</v>
      </c>
      <c r="B46" s="122">
        <v>0.0</v>
      </c>
      <c r="C46" s="120"/>
      <c r="D46" s="117"/>
      <c r="E46" s="122">
        <v>0.0</v>
      </c>
      <c r="F46" s="123">
        <v>0.0</v>
      </c>
      <c r="G46" s="27" t="s">
        <v>169</v>
      </c>
      <c r="H46" s="27"/>
      <c r="I46" s="64"/>
      <c r="J46" s="27"/>
      <c r="K46" s="65"/>
      <c r="L46" s="66"/>
      <c r="M46" s="20"/>
      <c r="N46" s="20"/>
      <c r="O46" s="20"/>
      <c r="P46" s="20"/>
      <c r="Q46" s="20"/>
      <c r="R46" s="20"/>
      <c r="S46" s="20"/>
      <c r="T46" s="20"/>
      <c r="U46" s="20"/>
      <c r="V46" s="20"/>
      <c r="W46" s="20"/>
      <c r="X46" s="20"/>
      <c r="Y46" s="20"/>
      <c r="Z46" s="20"/>
    </row>
    <row r="47" ht="13.5" customHeight="1">
      <c r="A47" s="114" t="s">
        <v>170</v>
      </c>
      <c r="B47" s="118"/>
      <c r="C47" s="114"/>
      <c r="D47" s="117"/>
      <c r="E47" s="118"/>
      <c r="F47" s="114"/>
      <c r="G47" s="126" t="s">
        <v>171</v>
      </c>
      <c r="H47" s="30"/>
      <c r="I47" s="68"/>
      <c r="J47" s="30"/>
      <c r="K47" s="69"/>
      <c r="L47" s="70"/>
      <c r="M47" s="20"/>
      <c r="N47" s="20"/>
      <c r="O47" s="20"/>
      <c r="P47" s="20"/>
      <c r="Q47" s="20"/>
      <c r="R47" s="20"/>
      <c r="S47" s="20"/>
      <c r="T47" s="20"/>
      <c r="U47" s="20"/>
      <c r="V47" s="20"/>
      <c r="W47" s="20"/>
      <c r="X47" s="20"/>
      <c r="Y47" s="20"/>
      <c r="Z47" s="20"/>
    </row>
    <row r="48" ht="13.5" customHeight="1">
      <c r="A48" s="114" t="s">
        <v>172</v>
      </c>
      <c r="B48" s="118"/>
      <c r="C48" s="114"/>
      <c r="D48" s="117"/>
      <c r="E48" s="118"/>
      <c r="F48" s="114"/>
      <c r="G48" s="127" t="s">
        <v>173</v>
      </c>
      <c r="H48" s="72"/>
      <c r="I48" s="128"/>
      <c r="J48" s="72"/>
      <c r="K48" s="69"/>
      <c r="L48" s="70"/>
      <c r="M48" s="20"/>
      <c r="N48" s="20"/>
      <c r="O48" s="20"/>
      <c r="P48" s="20"/>
      <c r="Q48" s="20"/>
      <c r="R48" s="20"/>
      <c r="S48" s="20"/>
      <c r="T48" s="20"/>
      <c r="U48" s="20"/>
      <c r="V48" s="20"/>
      <c r="W48" s="20"/>
      <c r="X48" s="20"/>
      <c r="Y48" s="20"/>
      <c r="Z48" s="20"/>
    </row>
    <row r="49" ht="12.0" customHeight="1">
      <c r="A49" s="114" t="s">
        <v>174</v>
      </c>
      <c r="B49" s="118"/>
      <c r="C49" s="114"/>
      <c r="D49" s="117"/>
      <c r="E49" s="129"/>
      <c r="F49" s="130"/>
      <c r="G49" s="30" t="s">
        <v>122</v>
      </c>
      <c r="H49" s="30"/>
      <c r="I49" s="68" t="s">
        <v>175</v>
      </c>
      <c r="J49" s="30" t="s">
        <v>94</v>
      </c>
      <c r="K49" s="29" t="s">
        <v>93</v>
      </c>
      <c r="L49" s="34" t="s">
        <v>92</v>
      </c>
      <c r="M49" s="20"/>
      <c r="N49" s="20"/>
      <c r="O49" s="20"/>
      <c r="P49" s="20"/>
      <c r="Q49" s="20"/>
      <c r="R49" s="20"/>
      <c r="S49" s="20"/>
      <c r="T49" s="20"/>
      <c r="U49" s="20"/>
      <c r="V49" s="20"/>
      <c r="W49" s="20"/>
      <c r="X49" s="20"/>
      <c r="Y49" s="20"/>
      <c r="Z49" s="20"/>
    </row>
    <row r="50" ht="12.75" customHeight="1">
      <c r="A50" s="117" t="s">
        <v>117</v>
      </c>
      <c r="B50" s="118">
        <f>SUM(B42:B46)</f>
        <v>0</v>
      </c>
      <c r="C50" s="114"/>
      <c r="D50" s="117"/>
      <c r="E50" s="118">
        <f t="shared" ref="E50:F50" si="6">SUM(E45,E46)</f>
        <v>0</v>
      </c>
      <c r="F50" s="131">
        <f t="shared" si="6"/>
        <v>0</v>
      </c>
      <c r="G50" s="132" t="s">
        <v>176</v>
      </c>
      <c r="H50" s="30" t="s">
        <v>97</v>
      </c>
      <c r="I50" s="68" t="s">
        <v>150</v>
      </c>
      <c r="J50" s="72"/>
      <c r="K50" s="29" t="s">
        <v>99</v>
      </c>
      <c r="L50" s="34" t="s">
        <v>100</v>
      </c>
      <c r="M50" s="20"/>
      <c r="N50" s="20"/>
      <c r="O50" s="20"/>
      <c r="P50" s="20"/>
      <c r="Q50" s="20"/>
      <c r="R50" s="20"/>
      <c r="S50" s="20"/>
      <c r="T50" s="20"/>
      <c r="U50" s="20"/>
      <c r="V50" s="20"/>
      <c r="W50" s="20"/>
      <c r="X50" s="20"/>
      <c r="Y50" s="20"/>
      <c r="Z50" s="20"/>
    </row>
    <row r="51" ht="12.75" customHeight="1">
      <c r="A51" s="63" t="s">
        <v>177</v>
      </c>
      <c r="B51" s="27"/>
      <c r="C51" s="64"/>
      <c r="D51" s="27"/>
      <c r="E51" s="65"/>
      <c r="F51" s="66"/>
      <c r="G51" s="133" t="s">
        <v>178</v>
      </c>
      <c r="H51" s="134">
        <v>0.0</v>
      </c>
      <c r="I51" s="135"/>
      <c r="J51" s="136"/>
      <c r="K51" s="134">
        <v>0.0</v>
      </c>
      <c r="L51" s="137">
        <v>0.0</v>
      </c>
      <c r="M51" s="20"/>
      <c r="N51" s="20"/>
      <c r="O51" s="20"/>
      <c r="P51" s="20"/>
      <c r="Q51" s="20"/>
      <c r="R51" s="20"/>
      <c r="S51" s="20"/>
      <c r="T51" s="20"/>
      <c r="U51" s="20"/>
      <c r="V51" s="20"/>
      <c r="W51" s="20"/>
      <c r="X51" s="20"/>
      <c r="Y51" s="20"/>
      <c r="Z51" s="20"/>
    </row>
    <row r="52" ht="12.75" customHeight="1">
      <c r="A52" s="30" t="s">
        <v>171</v>
      </c>
      <c r="B52" s="30"/>
      <c r="C52" s="68"/>
      <c r="D52" s="30"/>
      <c r="E52" s="69"/>
      <c r="F52" s="70"/>
      <c r="G52" s="133" t="s">
        <v>179</v>
      </c>
      <c r="H52" s="134">
        <v>0.0</v>
      </c>
      <c r="I52" s="135"/>
      <c r="J52" s="136"/>
      <c r="K52" s="134">
        <v>0.0</v>
      </c>
      <c r="L52" s="137">
        <v>0.0</v>
      </c>
      <c r="M52" s="20"/>
      <c r="N52" s="20"/>
      <c r="O52" s="20"/>
      <c r="P52" s="20"/>
      <c r="Q52" s="20"/>
      <c r="R52" s="20"/>
      <c r="S52" s="20"/>
      <c r="T52" s="20"/>
      <c r="U52" s="20"/>
      <c r="V52" s="20"/>
      <c r="W52" s="20"/>
      <c r="X52" s="20"/>
      <c r="Y52" s="20"/>
      <c r="Z52" s="20"/>
    </row>
    <row r="53" ht="12.75" customHeight="1">
      <c r="A53" s="132" t="s">
        <v>173</v>
      </c>
      <c r="B53" s="72"/>
      <c r="C53" s="128"/>
      <c r="D53" s="72"/>
      <c r="E53" s="69"/>
      <c r="F53" s="70"/>
      <c r="G53" s="133" t="s">
        <v>180</v>
      </c>
      <c r="H53" s="134">
        <v>0.0</v>
      </c>
      <c r="I53" s="135"/>
      <c r="J53" s="136"/>
      <c r="K53" s="134">
        <v>0.0</v>
      </c>
      <c r="L53" s="137">
        <v>0.0</v>
      </c>
      <c r="M53" s="20"/>
      <c r="N53" s="20"/>
      <c r="O53" s="20"/>
      <c r="P53" s="20"/>
      <c r="Q53" s="20"/>
      <c r="R53" s="20"/>
      <c r="S53" s="20"/>
      <c r="T53" s="20"/>
      <c r="U53" s="20"/>
      <c r="V53" s="20"/>
      <c r="W53" s="20"/>
      <c r="X53" s="20"/>
      <c r="Y53" s="20"/>
      <c r="Z53" s="20"/>
    </row>
    <row r="54" ht="12.75" customHeight="1">
      <c r="A54" s="30" t="s">
        <v>155</v>
      </c>
      <c r="B54" s="72"/>
      <c r="C54" s="68" t="s">
        <v>175</v>
      </c>
      <c r="D54" s="30" t="s">
        <v>94</v>
      </c>
      <c r="E54" s="29" t="s">
        <v>93</v>
      </c>
      <c r="F54" s="34" t="s">
        <v>92</v>
      </c>
      <c r="G54" s="133" t="s">
        <v>181</v>
      </c>
      <c r="H54" s="134">
        <v>0.0</v>
      </c>
      <c r="I54" s="135"/>
      <c r="J54" s="136"/>
      <c r="K54" s="134">
        <v>0.0</v>
      </c>
      <c r="L54" s="137">
        <v>0.0</v>
      </c>
      <c r="M54" s="20"/>
      <c r="N54" s="20"/>
      <c r="O54" s="20"/>
      <c r="P54" s="20"/>
      <c r="Q54" s="20"/>
      <c r="R54" s="20"/>
      <c r="S54" s="20"/>
      <c r="T54" s="20"/>
      <c r="U54" s="20"/>
      <c r="V54" s="20"/>
      <c r="W54" s="20"/>
      <c r="X54" s="20"/>
      <c r="Y54" s="20"/>
      <c r="Z54" s="20"/>
    </row>
    <row r="55" ht="25.5" customHeight="1">
      <c r="A55" s="132" t="s">
        <v>176</v>
      </c>
      <c r="B55" s="138" t="s">
        <v>97</v>
      </c>
      <c r="C55" s="68" t="s">
        <v>150</v>
      </c>
      <c r="D55" s="72"/>
      <c r="E55" s="29" t="s">
        <v>99</v>
      </c>
      <c r="F55" s="34" t="s">
        <v>100</v>
      </c>
      <c r="G55" s="133" t="s">
        <v>182</v>
      </c>
      <c r="H55" s="134">
        <v>0.0</v>
      </c>
      <c r="I55" s="135"/>
      <c r="J55" s="136"/>
      <c r="K55" s="134">
        <v>0.0</v>
      </c>
      <c r="L55" s="137">
        <v>0.0</v>
      </c>
      <c r="M55" s="20"/>
      <c r="N55" s="20"/>
      <c r="O55" s="20"/>
      <c r="P55" s="20"/>
      <c r="Q55" s="20"/>
      <c r="R55" s="20"/>
      <c r="S55" s="20"/>
      <c r="T55" s="20"/>
      <c r="U55" s="20"/>
      <c r="V55" s="20"/>
      <c r="W55" s="20"/>
      <c r="X55" s="20"/>
      <c r="Y55" s="20"/>
      <c r="Z55" s="20"/>
    </row>
    <row r="56" ht="12.75" customHeight="1">
      <c r="A56" s="139" t="s">
        <v>178</v>
      </c>
      <c r="B56" s="140">
        <v>0.0</v>
      </c>
      <c r="C56" s="141"/>
      <c r="D56" s="142"/>
      <c r="E56" s="140">
        <v>0.0</v>
      </c>
      <c r="F56" s="143">
        <v>0.0</v>
      </c>
      <c r="G56" s="144" t="s">
        <v>115</v>
      </c>
      <c r="H56" s="134">
        <v>0.0</v>
      </c>
      <c r="I56" s="135"/>
      <c r="J56" s="136"/>
      <c r="K56" s="134">
        <v>0.0</v>
      </c>
      <c r="L56" s="137">
        <v>0.0</v>
      </c>
      <c r="M56" s="20"/>
      <c r="N56" s="20"/>
      <c r="O56" s="20"/>
      <c r="P56" s="20"/>
      <c r="Q56" s="20"/>
      <c r="R56" s="20"/>
      <c r="S56" s="20"/>
      <c r="T56" s="20"/>
      <c r="U56" s="20"/>
      <c r="V56" s="20"/>
      <c r="W56" s="20"/>
      <c r="X56" s="20"/>
      <c r="Y56" s="20"/>
      <c r="Z56" s="20"/>
    </row>
    <row r="57" ht="25.5" customHeight="1">
      <c r="A57" s="139" t="s">
        <v>179</v>
      </c>
      <c r="B57" s="140">
        <v>0.0</v>
      </c>
      <c r="C57" s="141"/>
      <c r="D57" s="142"/>
      <c r="E57" s="140">
        <v>0.0</v>
      </c>
      <c r="F57" s="143">
        <v>0.0</v>
      </c>
      <c r="G57" s="145" t="s">
        <v>146</v>
      </c>
      <c r="H57" s="146"/>
      <c r="I57" s="145"/>
      <c r="J57" s="146"/>
      <c r="K57" s="147"/>
      <c r="L57" s="148"/>
      <c r="M57" s="20"/>
      <c r="N57" s="20"/>
      <c r="O57" s="20"/>
      <c r="P57" s="20"/>
      <c r="Q57" s="20"/>
      <c r="R57" s="20"/>
      <c r="S57" s="20"/>
      <c r="T57" s="20"/>
      <c r="U57" s="20"/>
      <c r="V57" s="20"/>
      <c r="W57" s="20"/>
      <c r="X57" s="20"/>
      <c r="Y57" s="20"/>
      <c r="Z57" s="20"/>
    </row>
    <row r="58" ht="12.75" customHeight="1">
      <c r="A58" s="139" t="s">
        <v>180</v>
      </c>
      <c r="B58" s="140">
        <v>0.0</v>
      </c>
      <c r="C58" s="141"/>
      <c r="D58" s="142"/>
      <c r="E58" s="140">
        <v>0.0</v>
      </c>
      <c r="F58" s="143">
        <v>0.0</v>
      </c>
      <c r="G58" s="149" t="s">
        <v>117</v>
      </c>
      <c r="H58" s="150">
        <f>SUM(H51:H56)</f>
        <v>0</v>
      </c>
      <c r="I58" s="151"/>
      <c r="J58" s="152"/>
      <c r="K58" s="150">
        <f t="shared" ref="K58:L58" si="7">SUM(K51,K52,K53,K54,K55,K56)</f>
        <v>0</v>
      </c>
      <c r="L58" s="153">
        <f t="shared" si="7"/>
        <v>0</v>
      </c>
      <c r="M58" s="20"/>
      <c r="N58" s="20"/>
      <c r="O58" s="20"/>
      <c r="P58" s="20"/>
      <c r="Q58" s="20"/>
      <c r="R58" s="20"/>
      <c r="S58" s="20"/>
      <c r="T58" s="20"/>
      <c r="U58" s="20"/>
      <c r="V58" s="20"/>
      <c r="W58" s="20"/>
      <c r="X58" s="20"/>
      <c r="Y58" s="20"/>
      <c r="Z58" s="20"/>
    </row>
    <row r="59" ht="12.75" customHeight="1">
      <c r="A59" s="139" t="s">
        <v>183</v>
      </c>
      <c r="B59" s="140">
        <v>0.0</v>
      </c>
      <c r="C59" s="141"/>
      <c r="D59" s="142"/>
      <c r="E59" s="140">
        <v>0.0</v>
      </c>
      <c r="F59" s="143">
        <v>0.0</v>
      </c>
      <c r="G59" s="154" t="s">
        <v>184</v>
      </c>
      <c r="H59" s="20"/>
      <c r="I59" s="20"/>
      <c r="J59" s="20"/>
      <c r="K59" s="20"/>
      <c r="L59" s="20"/>
      <c r="M59" s="20"/>
      <c r="N59" s="20"/>
      <c r="O59" s="20"/>
      <c r="P59" s="20"/>
      <c r="Q59" s="20"/>
      <c r="R59" s="20"/>
      <c r="S59" s="20"/>
      <c r="T59" s="20"/>
      <c r="U59" s="20"/>
      <c r="V59" s="20"/>
      <c r="W59" s="20"/>
      <c r="X59" s="20"/>
      <c r="Y59" s="20"/>
      <c r="Z59" s="20"/>
    </row>
    <row r="60" ht="12.75" customHeight="1">
      <c r="A60" s="139" t="s">
        <v>182</v>
      </c>
      <c r="B60" s="140">
        <v>0.0</v>
      </c>
      <c r="C60" s="141"/>
      <c r="D60" s="142"/>
      <c r="E60" s="140">
        <v>0.0</v>
      </c>
      <c r="F60" s="143">
        <v>0.0</v>
      </c>
      <c r="G60" s="155"/>
      <c r="H60" s="20"/>
      <c r="I60" s="20"/>
      <c r="J60" s="20"/>
      <c r="K60" s="20"/>
      <c r="L60" s="20"/>
      <c r="M60" s="20"/>
      <c r="N60" s="20"/>
      <c r="O60" s="20"/>
      <c r="P60" s="20"/>
      <c r="Q60" s="20"/>
      <c r="R60" s="20"/>
      <c r="S60" s="20"/>
      <c r="T60" s="20"/>
      <c r="U60" s="20"/>
      <c r="V60" s="20"/>
      <c r="W60" s="20"/>
      <c r="X60" s="20"/>
      <c r="Y60" s="20"/>
      <c r="Z60" s="20"/>
    </row>
    <row r="61" ht="12.75" customHeight="1">
      <c r="A61" s="156" t="s">
        <v>115</v>
      </c>
      <c r="B61" s="140">
        <v>0.0</v>
      </c>
      <c r="C61" s="141"/>
      <c r="D61" s="142"/>
      <c r="E61" s="140">
        <v>0.0</v>
      </c>
      <c r="F61" s="143">
        <v>0.0</v>
      </c>
      <c r="G61" s="157"/>
      <c r="H61" s="20"/>
      <c r="I61" s="20"/>
      <c r="J61" s="20"/>
      <c r="K61" s="20"/>
      <c r="L61" s="20"/>
      <c r="M61" s="20"/>
      <c r="N61" s="20"/>
      <c r="O61" s="20"/>
      <c r="P61" s="20"/>
      <c r="Q61" s="20"/>
      <c r="R61" s="20"/>
      <c r="S61" s="20"/>
      <c r="T61" s="20"/>
      <c r="U61" s="20"/>
      <c r="V61" s="20"/>
      <c r="W61" s="20"/>
      <c r="X61" s="20"/>
      <c r="Y61" s="20"/>
      <c r="Z61" s="20"/>
    </row>
    <row r="62" ht="12.75" customHeight="1">
      <c r="A62" s="158" t="s">
        <v>146</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117</v>
      </c>
      <c r="B63" s="163">
        <f>SUM(H56:H62)</f>
        <v>0</v>
      </c>
      <c r="C63" s="164"/>
      <c r="D63" s="142"/>
      <c r="E63" s="163">
        <f t="shared" ref="E63:F63" si="8">SUM(E56,E57,E58,E59,E60,E61)</f>
        <v>0</v>
      </c>
      <c r="F63" s="165">
        <f t="shared" si="8"/>
        <v>0</v>
      </c>
      <c r="G63" s="157"/>
      <c r="H63" s="20"/>
      <c r="I63" s="20"/>
      <c r="J63" s="20"/>
      <c r="K63" s="20"/>
      <c r="L63" s="20"/>
      <c r="M63" s="20"/>
      <c r="N63" s="20"/>
      <c r="O63" s="20"/>
      <c r="P63" s="20"/>
      <c r="Q63" s="20"/>
      <c r="R63" s="20"/>
      <c r="S63" s="20"/>
      <c r="T63" s="20"/>
      <c r="U63" s="20"/>
      <c r="V63" s="20"/>
      <c r="W63" s="20"/>
      <c r="X63" s="20"/>
      <c r="Y63" s="20"/>
      <c r="Z63" s="20"/>
    </row>
    <row r="64" ht="12.75" customHeight="1">
      <c r="A64" s="63" t="s">
        <v>185</v>
      </c>
      <c r="B64" s="27"/>
      <c r="C64" s="27"/>
      <c r="D64" s="67"/>
      <c r="E64" s="166">
        <f t="shared" ref="E64:F64" si="9">SUM(E20,K20,K34,E50,K45,E63,K58)</f>
        <v>2050</v>
      </c>
      <c r="F64" s="167">
        <f t="shared" si="9"/>
        <v>2050</v>
      </c>
      <c r="G64" s="157"/>
      <c r="H64" s="20"/>
      <c r="I64" s="20"/>
      <c r="J64" s="20"/>
      <c r="K64" s="20"/>
      <c r="L64" s="20"/>
      <c r="M64" s="20"/>
      <c r="N64" s="20"/>
      <c r="O64" s="20"/>
      <c r="P64" s="20"/>
      <c r="Q64" s="20"/>
      <c r="R64" s="20"/>
      <c r="S64" s="20"/>
      <c r="T64" s="20"/>
      <c r="U64" s="20"/>
      <c r="V64" s="20"/>
      <c r="W64" s="20"/>
      <c r="X64" s="20"/>
      <c r="Y64" s="20"/>
      <c r="Z64" s="20"/>
    </row>
    <row r="65" ht="12.75" customHeight="1">
      <c r="A65" s="25" t="s">
        <v>186</v>
      </c>
      <c r="B65" s="25"/>
      <c r="C65" s="25"/>
      <c r="D65" s="168"/>
      <c r="E65" s="166">
        <f t="shared" ref="E65:F65" si="10">E37</f>
        <v>1310</v>
      </c>
      <c r="F65" s="167">
        <f t="shared" si="10"/>
        <v>1310</v>
      </c>
      <c r="G65" s="169"/>
      <c r="H65" s="20"/>
      <c r="I65" s="20"/>
      <c r="J65" s="20"/>
      <c r="K65" s="20"/>
      <c r="L65" s="20"/>
      <c r="M65" s="20"/>
      <c r="N65" s="20"/>
      <c r="O65" s="20"/>
      <c r="P65" s="20"/>
      <c r="Q65" s="20"/>
      <c r="R65" s="20"/>
      <c r="S65" s="20"/>
      <c r="T65" s="20"/>
      <c r="U65" s="20"/>
      <c r="V65" s="20"/>
      <c r="W65" s="20"/>
      <c r="X65" s="20"/>
      <c r="Y65" s="20"/>
      <c r="Z65" s="20"/>
    </row>
    <row r="66" ht="12.75" customHeight="1">
      <c r="A66" s="24" t="s">
        <v>187</v>
      </c>
      <c r="B66" s="25"/>
      <c r="C66" s="25"/>
      <c r="D66" s="25"/>
      <c r="E66" s="167">
        <f t="shared" ref="E66:F66" si="11">SUM(E64:E65)</f>
        <v>3360</v>
      </c>
      <c r="F66" s="167">
        <f t="shared" si="11"/>
        <v>3360</v>
      </c>
      <c r="G66" s="20"/>
      <c r="H66" s="20"/>
      <c r="I66" s="20"/>
      <c r="J66" s="20"/>
      <c r="K66" s="20"/>
      <c r="L66" s="20"/>
      <c r="M66" s="20"/>
      <c r="N66" s="20"/>
      <c r="O66" s="20"/>
      <c r="P66" s="20"/>
      <c r="Q66" s="20"/>
      <c r="R66" s="20"/>
      <c r="S66" s="20"/>
      <c r="T66" s="20"/>
      <c r="U66" s="20"/>
      <c r="V66" s="20"/>
      <c r="W66" s="20"/>
      <c r="X66" s="20"/>
      <c r="Y66" s="20"/>
      <c r="Z66" s="20"/>
    </row>
    <row r="67" ht="12.75" customHeight="1">
      <c r="A67" s="25" t="s">
        <v>188</v>
      </c>
      <c r="B67" s="25"/>
      <c r="C67" s="25"/>
      <c r="D67" s="25"/>
      <c r="E67" s="170" t="s">
        <v>189</v>
      </c>
      <c r="F67" s="171" t="s">
        <v>638</v>
      </c>
      <c r="G67" s="20"/>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172" t="s">
        <v>190</v>
      </c>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192</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7" t="s">
        <v>848</v>
      </c>
      <c r="B1" s="18" t="s">
        <v>849</v>
      </c>
      <c r="C1" s="18" t="s">
        <v>78</v>
      </c>
      <c r="D1" s="18" t="s">
        <v>850</v>
      </c>
      <c r="E1" s="18" t="s">
        <v>851</v>
      </c>
      <c r="F1" s="18" t="s">
        <v>81</v>
      </c>
      <c r="G1" s="19" t="s">
        <v>852</v>
      </c>
      <c r="H1" s="20"/>
      <c r="I1" s="20"/>
      <c r="J1" s="20"/>
      <c r="K1" s="21" t="s">
        <v>853</v>
      </c>
      <c r="L1" s="22"/>
      <c r="M1" s="20"/>
      <c r="N1" s="23"/>
      <c r="O1" s="20"/>
      <c r="P1" s="20"/>
      <c r="Q1" s="20"/>
      <c r="R1" s="20"/>
      <c r="S1" s="20"/>
      <c r="T1" s="20"/>
      <c r="U1" s="20"/>
      <c r="V1" s="20"/>
      <c r="W1" s="20"/>
      <c r="X1" s="20"/>
      <c r="Y1" s="20"/>
      <c r="Z1" s="20"/>
    </row>
    <row r="2" ht="12.75" customHeight="1">
      <c r="A2" s="24" t="s">
        <v>219</v>
      </c>
      <c r="B2" s="25"/>
      <c r="C2" s="25"/>
      <c r="D2" s="25"/>
      <c r="E2" s="26"/>
      <c r="F2" s="26"/>
      <c r="G2" s="25" t="s">
        <v>85</v>
      </c>
      <c r="H2" s="27"/>
      <c r="I2" s="27"/>
      <c r="J2" s="27"/>
      <c r="K2" s="26"/>
      <c r="L2" s="28"/>
      <c r="M2" s="20"/>
      <c r="N2" s="20"/>
      <c r="O2" s="20"/>
      <c r="P2" s="20"/>
      <c r="Q2" s="20"/>
      <c r="R2" s="20"/>
      <c r="S2" s="20"/>
      <c r="T2" s="20"/>
      <c r="U2" s="20"/>
      <c r="V2" s="20"/>
      <c r="W2" s="20"/>
      <c r="X2" s="20"/>
      <c r="Y2" s="20"/>
      <c r="Z2" s="20"/>
    </row>
    <row r="3" ht="12.75" customHeight="1">
      <c r="A3" s="29" t="s">
        <v>220</v>
      </c>
      <c r="B3" s="30" t="s">
        <v>92</v>
      </c>
      <c r="C3" s="30" t="s">
        <v>93</v>
      </c>
      <c r="D3" s="30" t="s">
        <v>94</v>
      </c>
      <c r="E3" s="29" t="s">
        <v>95</v>
      </c>
      <c r="F3" s="32"/>
      <c r="G3" s="29" t="s">
        <v>91</v>
      </c>
      <c r="H3" s="30" t="s">
        <v>92</v>
      </c>
      <c r="I3" s="30" t="s">
        <v>93</v>
      </c>
      <c r="J3" s="30" t="s">
        <v>94</v>
      </c>
      <c r="K3" s="29" t="s">
        <v>95</v>
      </c>
      <c r="L3" s="32"/>
      <c r="M3" s="20"/>
      <c r="N3" s="20"/>
      <c r="O3" s="20"/>
      <c r="P3" s="20"/>
      <c r="Q3" s="20"/>
      <c r="R3" s="20"/>
      <c r="S3" s="20"/>
      <c r="T3" s="20"/>
      <c r="U3" s="20"/>
      <c r="V3" s="20"/>
      <c r="W3" s="20"/>
      <c r="X3" s="20"/>
      <c r="Y3" s="20"/>
      <c r="Z3" s="20"/>
    </row>
    <row r="4" ht="12.75" customHeight="1">
      <c r="A4" s="33" t="s">
        <v>96</v>
      </c>
      <c r="B4" s="29" t="s">
        <v>97</v>
      </c>
      <c r="C4" s="29" t="s">
        <v>98</v>
      </c>
      <c r="D4" s="29"/>
      <c r="E4" s="29" t="s">
        <v>99</v>
      </c>
      <c r="F4" s="34" t="s">
        <v>100</v>
      </c>
      <c r="G4" s="33" t="s">
        <v>96</v>
      </c>
      <c r="H4" s="30" t="s">
        <v>97</v>
      </c>
      <c r="I4" s="30" t="s">
        <v>98</v>
      </c>
      <c r="J4" s="30"/>
      <c r="K4" s="29" t="s">
        <v>99</v>
      </c>
      <c r="L4" s="34" t="s">
        <v>100</v>
      </c>
      <c r="M4" s="20"/>
      <c r="N4" s="20"/>
      <c r="O4" s="20"/>
      <c r="P4" s="20"/>
      <c r="Q4" s="20"/>
      <c r="R4" s="20"/>
      <c r="S4" s="20"/>
      <c r="T4" s="20"/>
      <c r="U4" s="20"/>
      <c r="V4" s="20"/>
      <c r="W4" s="20"/>
      <c r="X4" s="20"/>
      <c r="Y4" s="20"/>
      <c r="Z4" s="20"/>
    </row>
    <row r="5" ht="12.75" customHeight="1">
      <c r="A5" s="35" t="s">
        <v>101</v>
      </c>
      <c r="B5" s="36">
        <v>0.0</v>
      </c>
      <c r="C5" s="37"/>
      <c r="D5" s="38"/>
      <c r="E5" s="36">
        <v>0.0</v>
      </c>
      <c r="F5" s="45">
        <v>0.0</v>
      </c>
      <c r="G5" s="41" t="s">
        <v>101</v>
      </c>
      <c r="H5" s="42">
        <v>0.0</v>
      </c>
      <c r="I5" s="43"/>
      <c r="J5" s="41"/>
      <c r="K5" s="42">
        <v>0.0</v>
      </c>
      <c r="L5" s="44">
        <v>0.0</v>
      </c>
      <c r="M5" s="20"/>
      <c r="N5" s="20"/>
      <c r="O5" s="20"/>
      <c r="P5" s="20"/>
      <c r="Q5" s="20"/>
      <c r="R5" s="20"/>
      <c r="S5" s="20"/>
      <c r="T5" s="20"/>
      <c r="U5" s="20"/>
      <c r="V5" s="20"/>
      <c r="W5" s="20"/>
      <c r="X5" s="20"/>
      <c r="Y5" s="20"/>
      <c r="Z5" s="20"/>
    </row>
    <row r="6" ht="12.75" customHeight="1">
      <c r="A6" s="35" t="s">
        <v>102</v>
      </c>
      <c r="B6" s="36">
        <v>0.0</v>
      </c>
      <c r="C6" s="37"/>
      <c r="D6" s="38"/>
      <c r="E6" s="36">
        <v>0.0</v>
      </c>
      <c r="F6" s="45">
        <v>0.0</v>
      </c>
      <c r="G6" s="41" t="s">
        <v>102</v>
      </c>
      <c r="H6" s="42">
        <v>0.0</v>
      </c>
      <c r="I6" s="43"/>
      <c r="J6" s="41"/>
      <c r="K6" s="42">
        <v>0.0</v>
      </c>
      <c r="L6" s="44">
        <v>0.0</v>
      </c>
      <c r="M6" s="20"/>
      <c r="N6" s="20"/>
      <c r="O6" s="20"/>
      <c r="P6" s="20"/>
      <c r="Q6" s="20"/>
      <c r="R6" s="20"/>
      <c r="S6" s="20"/>
      <c r="T6" s="20"/>
      <c r="U6" s="20"/>
      <c r="V6" s="20"/>
      <c r="W6" s="20"/>
      <c r="X6" s="20"/>
      <c r="Y6" s="20"/>
      <c r="Z6" s="20"/>
    </row>
    <row r="7" ht="12.75" customHeight="1">
      <c r="A7" s="35" t="s">
        <v>103</v>
      </c>
      <c r="B7" s="36">
        <v>0.0</v>
      </c>
      <c r="C7" s="37"/>
      <c r="D7" s="38"/>
      <c r="E7" s="36">
        <v>0.0</v>
      </c>
      <c r="F7" s="45">
        <v>0.0</v>
      </c>
      <c r="G7" s="41" t="s">
        <v>103</v>
      </c>
      <c r="H7" s="42">
        <v>0.0</v>
      </c>
      <c r="I7" s="43"/>
      <c r="J7" s="41"/>
      <c r="K7" s="42">
        <v>0.0</v>
      </c>
      <c r="L7" s="44">
        <v>0.0</v>
      </c>
      <c r="M7" s="20"/>
      <c r="N7" s="20"/>
      <c r="O7" s="20"/>
      <c r="P7" s="20"/>
      <c r="Q7" s="20"/>
      <c r="R7" s="20"/>
      <c r="S7" s="20"/>
      <c r="T7" s="20"/>
      <c r="U7" s="20"/>
      <c r="V7" s="20"/>
      <c r="W7" s="20"/>
      <c r="X7" s="20"/>
      <c r="Y7" s="20"/>
      <c r="Z7" s="20"/>
    </row>
    <row r="8" ht="12.75" customHeight="1">
      <c r="A8" s="35" t="s">
        <v>104</v>
      </c>
      <c r="B8" s="36">
        <v>0.0</v>
      </c>
      <c r="C8" s="37"/>
      <c r="D8" s="38"/>
      <c r="E8" s="36">
        <v>0.0</v>
      </c>
      <c r="F8" s="45">
        <v>0.0</v>
      </c>
      <c r="G8" s="41" t="s">
        <v>104</v>
      </c>
      <c r="H8" s="42">
        <v>0.0</v>
      </c>
      <c r="I8" s="43"/>
      <c r="J8" s="41"/>
      <c r="K8" s="42">
        <v>0.0</v>
      </c>
      <c r="L8" s="44">
        <v>0.0</v>
      </c>
      <c r="M8" s="20"/>
      <c r="N8" s="20"/>
      <c r="O8" s="20"/>
      <c r="P8" s="20"/>
      <c r="Q8" s="20"/>
      <c r="R8" s="20"/>
      <c r="S8" s="20"/>
      <c r="T8" s="20"/>
      <c r="U8" s="20"/>
      <c r="V8" s="20"/>
      <c r="W8" s="20"/>
      <c r="X8" s="20"/>
      <c r="Y8" s="20"/>
      <c r="Z8" s="20"/>
    </row>
    <row r="9" ht="12.75" customHeight="1">
      <c r="A9" s="38" t="s">
        <v>105</v>
      </c>
      <c r="B9" s="36">
        <v>0.0</v>
      </c>
      <c r="C9" s="37" t="s">
        <v>106</v>
      </c>
      <c r="D9" s="38"/>
      <c r="E9" s="46"/>
      <c r="F9" s="47"/>
      <c r="G9" s="41" t="s">
        <v>105</v>
      </c>
      <c r="H9" s="48">
        <v>0.0</v>
      </c>
      <c r="I9" s="49" t="s">
        <v>106</v>
      </c>
      <c r="J9" s="41"/>
      <c r="K9" s="50"/>
      <c r="L9" s="51"/>
      <c r="M9" s="20"/>
      <c r="N9" s="20"/>
      <c r="O9" s="20"/>
      <c r="P9" s="20"/>
      <c r="Q9" s="20"/>
      <c r="R9" s="20"/>
      <c r="S9" s="20"/>
      <c r="T9" s="20"/>
      <c r="U9" s="20"/>
      <c r="V9" s="20"/>
      <c r="W9" s="20"/>
      <c r="X9" s="20"/>
      <c r="Y9" s="20"/>
      <c r="Z9" s="20"/>
    </row>
    <row r="10" ht="12.75" customHeight="1">
      <c r="A10" s="52" t="s">
        <v>107</v>
      </c>
      <c r="B10" s="36"/>
      <c r="C10" s="37"/>
      <c r="D10" s="38"/>
      <c r="E10" s="36">
        <v>0.0</v>
      </c>
      <c r="F10" s="45">
        <v>0.0</v>
      </c>
      <c r="G10" s="53" t="s">
        <v>107</v>
      </c>
      <c r="H10" s="42"/>
      <c r="I10" s="43"/>
      <c r="J10" s="41"/>
      <c r="K10" s="42">
        <v>0.0</v>
      </c>
      <c r="L10" s="44">
        <v>0.0</v>
      </c>
      <c r="M10" s="20"/>
      <c r="N10" s="20"/>
      <c r="O10" s="20"/>
      <c r="P10" s="20"/>
      <c r="Q10" s="20"/>
      <c r="R10" s="20"/>
      <c r="S10" s="20"/>
      <c r="T10" s="20"/>
      <c r="U10" s="20"/>
      <c r="V10" s="20"/>
      <c r="W10" s="20"/>
      <c r="X10" s="20"/>
      <c r="Y10" s="20"/>
      <c r="Z10" s="20"/>
    </row>
    <row r="11" ht="12.75" customHeight="1">
      <c r="A11" s="52" t="s">
        <v>108</v>
      </c>
      <c r="B11" s="36"/>
      <c r="C11" s="37"/>
      <c r="D11" s="38"/>
      <c r="E11" s="36">
        <v>0.0</v>
      </c>
      <c r="F11" s="45">
        <v>0.0</v>
      </c>
      <c r="G11" s="53" t="s">
        <v>108</v>
      </c>
      <c r="H11" s="42"/>
      <c r="I11" s="43"/>
      <c r="J11" s="41"/>
      <c r="K11" s="42">
        <v>0.0</v>
      </c>
      <c r="L11" s="44">
        <v>0.0</v>
      </c>
      <c r="M11" s="20"/>
      <c r="N11" s="20"/>
      <c r="O11" s="20"/>
      <c r="P11" s="20"/>
      <c r="Q11" s="20"/>
      <c r="R11" s="20"/>
      <c r="S11" s="20"/>
      <c r="T11" s="20"/>
      <c r="U11" s="20"/>
      <c r="V11" s="20"/>
      <c r="W11" s="20"/>
      <c r="X11" s="20"/>
      <c r="Y11" s="20"/>
      <c r="Z11" s="20"/>
    </row>
    <row r="12" ht="12.75" customHeight="1">
      <c r="A12" s="52" t="s">
        <v>109</v>
      </c>
      <c r="B12" s="36"/>
      <c r="C12" s="37"/>
      <c r="D12" s="38"/>
      <c r="E12" s="36"/>
      <c r="F12" s="45"/>
      <c r="G12" s="53" t="s">
        <v>109</v>
      </c>
      <c r="H12" s="42"/>
      <c r="I12" s="43"/>
      <c r="J12" s="41"/>
      <c r="K12" s="42">
        <v>0.0</v>
      </c>
      <c r="L12" s="44">
        <v>0.0</v>
      </c>
      <c r="M12" s="20"/>
      <c r="N12" s="20"/>
      <c r="O12" s="20"/>
      <c r="P12" s="20"/>
      <c r="Q12" s="20"/>
      <c r="R12" s="20"/>
      <c r="S12" s="20"/>
      <c r="T12" s="20"/>
      <c r="U12" s="20"/>
      <c r="V12" s="20"/>
      <c r="W12" s="20"/>
      <c r="X12" s="20"/>
      <c r="Y12" s="20"/>
      <c r="Z12" s="20"/>
    </row>
    <row r="13" ht="12.75" customHeight="1">
      <c r="A13" s="52" t="s">
        <v>111</v>
      </c>
      <c r="B13" s="36"/>
      <c r="C13" s="37"/>
      <c r="D13" s="38"/>
      <c r="E13" s="36"/>
      <c r="F13" s="45"/>
      <c r="G13" s="53" t="s">
        <v>111</v>
      </c>
      <c r="H13" s="42"/>
      <c r="I13" s="43"/>
      <c r="J13" s="41"/>
      <c r="K13" s="42">
        <v>0.0</v>
      </c>
      <c r="L13" s="44">
        <v>0.0</v>
      </c>
      <c r="M13" s="20"/>
      <c r="N13" s="20"/>
      <c r="O13" s="20"/>
      <c r="P13" s="20"/>
      <c r="Q13" s="20"/>
      <c r="R13" s="20"/>
      <c r="S13" s="20"/>
      <c r="T13" s="20"/>
      <c r="U13" s="20"/>
      <c r="V13" s="20"/>
      <c r="W13" s="20"/>
      <c r="X13" s="20"/>
      <c r="Y13" s="20"/>
      <c r="Z13" s="20"/>
    </row>
    <row r="14" ht="12.75" customHeight="1">
      <c r="A14" s="52" t="s">
        <v>112</v>
      </c>
      <c r="B14" s="36"/>
      <c r="C14" s="37"/>
      <c r="D14" s="38"/>
      <c r="E14" s="36"/>
      <c r="F14" s="45"/>
      <c r="G14" s="53" t="s">
        <v>112</v>
      </c>
      <c r="H14" s="42"/>
      <c r="I14" s="43"/>
      <c r="J14" s="41"/>
      <c r="K14" s="42">
        <v>0.0</v>
      </c>
      <c r="L14" s="44">
        <v>0.0</v>
      </c>
      <c r="M14" s="20"/>
      <c r="N14" s="20"/>
      <c r="O14" s="20"/>
      <c r="P14" s="20"/>
      <c r="Q14" s="20"/>
      <c r="R14" s="20"/>
      <c r="S14" s="20"/>
      <c r="T14" s="20"/>
      <c r="U14" s="20"/>
      <c r="V14" s="20"/>
      <c r="W14" s="20"/>
      <c r="X14" s="20"/>
      <c r="Y14" s="20"/>
      <c r="Z14" s="20"/>
    </row>
    <row r="15" ht="12.75" customHeight="1">
      <c r="A15" s="52" t="s">
        <v>113</v>
      </c>
      <c r="B15" s="36"/>
      <c r="C15" s="37"/>
      <c r="D15" s="38"/>
      <c r="E15" s="36">
        <v>0.0</v>
      </c>
      <c r="F15" s="45">
        <v>0.0</v>
      </c>
      <c r="G15" s="53" t="s">
        <v>113</v>
      </c>
      <c r="H15" s="42"/>
      <c r="I15" s="43"/>
      <c r="J15" s="41"/>
      <c r="K15" s="42">
        <v>0.0</v>
      </c>
      <c r="L15" s="44">
        <v>0.0</v>
      </c>
      <c r="M15" s="20"/>
      <c r="N15" s="20"/>
      <c r="O15" s="20"/>
      <c r="P15" s="20"/>
      <c r="Q15" s="20"/>
      <c r="R15" s="20"/>
      <c r="S15" s="20"/>
      <c r="T15" s="20"/>
      <c r="U15" s="20"/>
      <c r="V15" s="20"/>
      <c r="W15" s="20"/>
      <c r="X15" s="20"/>
      <c r="Y15" s="20"/>
      <c r="Z15" s="20"/>
    </row>
    <row r="16" ht="26.25" customHeight="1">
      <c r="A16" s="54" t="s">
        <v>114</v>
      </c>
      <c r="B16" s="55"/>
      <c r="C16" s="54"/>
      <c r="D16" s="38"/>
      <c r="E16" s="46"/>
      <c r="F16" s="47"/>
      <c r="G16" s="41" t="s">
        <v>114</v>
      </c>
      <c r="H16" s="48"/>
      <c r="I16" s="56"/>
      <c r="J16" s="41"/>
      <c r="K16" s="50"/>
      <c r="L16" s="51"/>
      <c r="M16" s="20"/>
      <c r="N16" s="20"/>
      <c r="O16" s="20"/>
      <c r="P16" s="20"/>
      <c r="Q16" s="20"/>
      <c r="R16" s="20"/>
      <c r="S16" s="20"/>
      <c r="T16" s="20"/>
      <c r="U16" s="20"/>
      <c r="V16" s="20"/>
      <c r="W16" s="20"/>
      <c r="X16" s="20"/>
      <c r="Y16" s="20"/>
      <c r="Z16" s="20"/>
    </row>
    <row r="17" ht="12.75" customHeight="1">
      <c r="A17" s="38" t="s">
        <v>115</v>
      </c>
      <c r="B17" s="36"/>
      <c r="C17" s="37"/>
      <c r="D17" s="38"/>
      <c r="E17" s="36">
        <v>0.0</v>
      </c>
      <c r="F17" s="45">
        <v>0.0</v>
      </c>
      <c r="G17" s="41" t="s">
        <v>115</v>
      </c>
      <c r="H17" s="42"/>
      <c r="I17" s="43"/>
      <c r="J17" s="41"/>
      <c r="K17" s="42">
        <v>0.0</v>
      </c>
      <c r="L17" s="44">
        <v>0.0</v>
      </c>
      <c r="M17" s="20"/>
      <c r="N17" s="20"/>
      <c r="O17" s="20"/>
      <c r="P17" s="20"/>
      <c r="Q17" s="20"/>
      <c r="R17" s="20"/>
      <c r="S17" s="20"/>
      <c r="T17" s="20"/>
      <c r="U17" s="20"/>
      <c r="V17" s="20"/>
      <c r="W17" s="20"/>
      <c r="X17" s="20"/>
      <c r="Y17" s="20"/>
      <c r="Z17" s="20"/>
    </row>
    <row r="18" ht="12.75" customHeight="1">
      <c r="A18" s="38" t="s">
        <v>115</v>
      </c>
      <c r="B18" s="36"/>
      <c r="C18" s="37"/>
      <c r="D18" s="38"/>
      <c r="E18" s="36">
        <v>0.0</v>
      </c>
      <c r="F18" s="45">
        <v>0.0</v>
      </c>
      <c r="G18" s="41" t="s">
        <v>115</v>
      </c>
      <c r="H18" s="42"/>
      <c r="I18" s="43"/>
      <c r="J18" s="41"/>
      <c r="K18" s="42">
        <v>0.0</v>
      </c>
      <c r="L18" s="44">
        <v>0.0</v>
      </c>
      <c r="M18" s="20"/>
      <c r="N18" s="20"/>
      <c r="O18" s="20"/>
      <c r="P18" s="20"/>
      <c r="Q18" s="20"/>
      <c r="R18" s="20"/>
      <c r="S18" s="20"/>
      <c r="T18" s="20"/>
      <c r="U18" s="20"/>
      <c r="V18" s="20"/>
      <c r="W18" s="20"/>
      <c r="X18" s="20"/>
      <c r="Y18" s="20"/>
      <c r="Z18" s="20"/>
    </row>
    <row r="19" ht="12.75" customHeight="1">
      <c r="A19" s="57" t="s">
        <v>116</v>
      </c>
      <c r="B19" s="58"/>
      <c r="C19" s="59"/>
      <c r="D19" s="57"/>
      <c r="E19" s="46"/>
      <c r="F19" s="47"/>
      <c r="G19" s="60" t="s">
        <v>116</v>
      </c>
      <c r="H19" s="50"/>
      <c r="I19" s="49"/>
      <c r="J19" s="60"/>
      <c r="K19" s="50"/>
      <c r="L19" s="51"/>
      <c r="M19" s="20"/>
      <c r="N19" s="20"/>
      <c r="O19" s="20"/>
      <c r="P19" s="20"/>
      <c r="Q19" s="20"/>
      <c r="R19" s="20"/>
      <c r="S19" s="20"/>
      <c r="T19" s="20"/>
      <c r="U19" s="20"/>
      <c r="V19" s="20"/>
      <c r="W19" s="20"/>
      <c r="X19" s="20"/>
      <c r="Y19" s="20"/>
      <c r="Z19" s="20"/>
    </row>
    <row r="20" ht="12.75" customHeight="1">
      <c r="A20" s="38" t="s">
        <v>117</v>
      </c>
      <c r="B20" s="55">
        <f>SUM(B5:B18)</f>
        <v>0</v>
      </c>
      <c r="C20" s="55"/>
      <c r="D20" s="38"/>
      <c r="E20" s="55">
        <f t="shared" ref="E20:F20" si="1">SUM(E5,E6,E7,E8,E10,E11,E15,E17,E18)</f>
        <v>0</v>
      </c>
      <c r="F20" s="61">
        <f t="shared" si="1"/>
        <v>0</v>
      </c>
      <c r="G20" s="41" t="s">
        <v>117</v>
      </c>
      <c r="H20" s="48">
        <f>SUM(H5:H18)</f>
        <v>0</v>
      </c>
      <c r="I20" s="56"/>
      <c r="J20" s="41"/>
      <c r="K20" s="48">
        <f t="shared" ref="K20:L20" si="2">SUM(K5:K19)</f>
        <v>0</v>
      </c>
      <c r="L20" s="62">
        <f t="shared" si="2"/>
        <v>0</v>
      </c>
      <c r="M20" s="20"/>
      <c r="N20" s="20"/>
      <c r="O20" s="20"/>
      <c r="P20" s="20"/>
      <c r="Q20" s="20"/>
      <c r="R20" s="20"/>
      <c r="S20" s="20"/>
      <c r="T20" s="20"/>
      <c r="U20" s="20"/>
      <c r="V20" s="20"/>
      <c r="W20" s="20"/>
      <c r="X20" s="20"/>
      <c r="Y20" s="20"/>
      <c r="Z20" s="20"/>
    </row>
    <row r="21" ht="12.75" customHeight="1">
      <c r="A21" s="63" t="s">
        <v>118</v>
      </c>
      <c r="B21" s="27"/>
      <c r="C21" s="64"/>
      <c r="D21" s="27"/>
      <c r="E21" s="65"/>
      <c r="F21" s="66"/>
      <c r="G21" s="27" t="s">
        <v>119</v>
      </c>
      <c r="H21" s="27" t="s">
        <v>72</v>
      </c>
      <c r="I21" s="64"/>
      <c r="J21" s="27" t="s">
        <v>854</v>
      </c>
      <c r="K21" s="27" t="s">
        <v>291</v>
      </c>
      <c r="L21" s="67" t="s">
        <v>292</v>
      </c>
      <c r="M21" s="20"/>
      <c r="N21" s="20"/>
      <c r="O21" s="20"/>
      <c r="P21" s="20"/>
      <c r="Q21" s="20"/>
      <c r="R21" s="20"/>
      <c r="S21" s="20"/>
      <c r="T21" s="20"/>
      <c r="U21" s="20"/>
      <c r="V21" s="20"/>
      <c r="W21" s="20"/>
      <c r="X21" s="20"/>
      <c r="Y21" s="20"/>
      <c r="Z21" s="20"/>
    </row>
    <row r="22" ht="12.75" customHeight="1">
      <c r="A22" s="30"/>
      <c r="B22" s="30"/>
      <c r="C22" s="68"/>
      <c r="D22" s="30"/>
      <c r="E22" s="69"/>
      <c r="F22" s="70"/>
      <c r="G22" s="29" t="s">
        <v>122</v>
      </c>
      <c r="H22" s="29" t="s">
        <v>855</v>
      </c>
      <c r="I22" s="71"/>
      <c r="J22" s="29"/>
      <c r="K22" s="29" t="s">
        <v>252</v>
      </c>
      <c r="L22" s="34" t="s">
        <v>856</v>
      </c>
      <c r="M22" s="20"/>
      <c r="N22" s="20"/>
      <c r="O22" s="20"/>
      <c r="P22" s="20"/>
      <c r="Q22" s="20"/>
      <c r="R22" s="20"/>
      <c r="S22" s="20"/>
      <c r="T22" s="20"/>
      <c r="U22" s="20"/>
      <c r="V22" s="20"/>
      <c r="W22" s="20"/>
      <c r="X22" s="20"/>
      <c r="Y22" s="20"/>
      <c r="Z22" s="20"/>
    </row>
    <row r="23" ht="12.75" customHeight="1">
      <c r="A23" s="72"/>
      <c r="B23" s="30" t="s">
        <v>97</v>
      </c>
      <c r="C23" s="68" t="s">
        <v>98</v>
      </c>
      <c r="D23" s="30"/>
      <c r="E23" s="29" t="s">
        <v>99</v>
      </c>
      <c r="F23" s="34" t="s">
        <v>100</v>
      </c>
      <c r="G23" s="73" t="s">
        <v>123</v>
      </c>
      <c r="H23" s="29" t="s">
        <v>97</v>
      </c>
      <c r="I23" s="71" t="s">
        <v>98</v>
      </c>
      <c r="J23" s="29"/>
      <c r="K23" s="29" t="s">
        <v>99</v>
      </c>
      <c r="L23" s="34" t="s">
        <v>100</v>
      </c>
      <c r="M23" s="20"/>
      <c r="N23" s="20"/>
      <c r="O23" s="20"/>
      <c r="P23" s="20"/>
      <c r="Q23" s="20"/>
      <c r="R23" s="20"/>
      <c r="S23" s="20"/>
      <c r="T23" s="20"/>
      <c r="U23" s="20"/>
      <c r="V23" s="20"/>
      <c r="W23" s="20"/>
      <c r="X23" s="20"/>
      <c r="Y23" s="20"/>
      <c r="Z23" s="20"/>
    </row>
    <row r="24" ht="12.75" customHeight="1">
      <c r="A24" s="74" t="s">
        <v>124</v>
      </c>
      <c r="B24" s="83">
        <v>0.0</v>
      </c>
      <c r="C24" s="76"/>
      <c r="D24" s="74"/>
      <c r="E24" s="83">
        <v>0.0</v>
      </c>
      <c r="F24" s="84">
        <v>0.0</v>
      </c>
      <c r="G24" s="78" t="s">
        <v>126</v>
      </c>
      <c r="H24" s="79">
        <v>0.0</v>
      </c>
      <c r="I24" s="80"/>
      <c r="J24" s="81"/>
      <c r="K24" s="79">
        <v>0.0</v>
      </c>
      <c r="L24" s="82">
        <v>0.0</v>
      </c>
      <c r="M24" s="20"/>
      <c r="N24" s="20"/>
      <c r="O24" s="20"/>
      <c r="P24" s="20"/>
      <c r="Q24" s="20"/>
      <c r="R24" s="20"/>
      <c r="S24" s="20"/>
      <c r="T24" s="20"/>
      <c r="U24" s="20"/>
      <c r="V24" s="20"/>
      <c r="W24" s="20"/>
      <c r="X24" s="20"/>
      <c r="Y24" s="20"/>
      <c r="Z24" s="20"/>
    </row>
    <row r="25" ht="12.75" customHeight="1">
      <c r="A25" s="74" t="s">
        <v>127</v>
      </c>
      <c r="B25" s="75">
        <v>0.0</v>
      </c>
      <c r="C25" s="76"/>
      <c r="D25" s="74"/>
      <c r="E25" s="83">
        <v>0.0</v>
      </c>
      <c r="F25" s="84">
        <v>0.0</v>
      </c>
      <c r="G25" s="78" t="s">
        <v>128</v>
      </c>
      <c r="H25" s="79">
        <v>680.0</v>
      </c>
      <c r="I25" s="80" t="s">
        <v>857</v>
      </c>
      <c r="J25" s="81"/>
      <c r="K25" s="186">
        <v>210.0</v>
      </c>
      <c r="L25" s="187">
        <v>210.0</v>
      </c>
      <c r="M25" s="20"/>
      <c r="N25" s="20"/>
      <c r="O25" s="20"/>
      <c r="P25" s="20"/>
      <c r="Q25" s="20"/>
      <c r="R25" s="20"/>
      <c r="S25" s="20"/>
      <c r="T25" s="20"/>
      <c r="U25" s="20"/>
      <c r="V25" s="20"/>
      <c r="W25" s="20"/>
      <c r="X25" s="20"/>
      <c r="Y25" s="20"/>
      <c r="Z25" s="20"/>
    </row>
    <row r="26" ht="12.75" customHeight="1">
      <c r="A26" s="74" t="s">
        <v>129</v>
      </c>
      <c r="B26" s="75">
        <v>680.0</v>
      </c>
      <c r="C26" s="76" t="s">
        <v>857</v>
      </c>
      <c r="D26" s="74"/>
      <c r="E26" s="75">
        <v>400.0</v>
      </c>
      <c r="F26" s="77">
        <v>400.0</v>
      </c>
      <c r="G26" s="78" t="s">
        <v>130</v>
      </c>
      <c r="H26" s="79">
        <v>720.0</v>
      </c>
      <c r="I26" s="80" t="s">
        <v>858</v>
      </c>
      <c r="J26" s="81"/>
      <c r="K26" s="186">
        <v>720.0</v>
      </c>
      <c r="L26" s="187">
        <v>720.0</v>
      </c>
      <c r="M26" s="20"/>
      <c r="N26" s="20"/>
      <c r="O26" s="20"/>
      <c r="P26" s="20"/>
      <c r="Q26" s="20"/>
      <c r="R26" s="20"/>
      <c r="S26" s="20"/>
      <c r="T26" s="20"/>
      <c r="U26" s="20"/>
      <c r="V26" s="20"/>
      <c r="W26" s="20"/>
      <c r="X26" s="20"/>
      <c r="Y26" s="20"/>
      <c r="Z26" s="20"/>
    </row>
    <row r="27" ht="12.75" customHeight="1">
      <c r="A27" s="74" t="s">
        <v>131</v>
      </c>
      <c r="B27" s="85">
        <v>1375.0</v>
      </c>
      <c r="C27" s="76" t="s">
        <v>859</v>
      </c>
      <c r="D27" s="74"/>
      <c r="E27" s="85">
        <v>460.0</v>
      </c>
      <c r="F27" s="77">
        <v>460.0</v>
      </c>
      <c r="G27" s="81" t="s">
        <v>133</v>
      </c>
      <c r="H27" s="79">
        <v>0.0</v>
      </c>
      <c r="I27" s="80"/>
      <c r="J27" s="81"/>
      <c r="K27" s="79">
        <v>0.0</v>
      </c>
      <c r="L27" s="82">
        <v>0.0</v>
      </c>
      <c r="M27" s="20"/>
      <c r="N27" s="20"/>
      <c r="O27" s="20"/>
      <c r="P27" s="20"/>
      <c r="Q27" s="20"/>
      <c r="R27" s="20"/>
      <c r="S27" s="20"/>
      <c r="T27" s="20"/>
      <c r="U27" s="20"/>
      <c r="V27" s="20"/>
      <c r="W27" s="20"/>
      <c r="X27" s="20"/>
      <c r="Y27" s="20"/>
      <c r="Z27" s="20"/>
    </row>
    <row r="28" ht="12.75" customHeight="1">
      <c r="A28" s="74" t="s">
        <v>134</v>
      </c>
      <c r="B28" s="85">
        <v>565.0</v>
      </c>
      <c r="C28" s="76" t="s">
        <v>860</v>
      </c>
      <c r="D28" s="74"/>
      <c r="E28" s="85">
        <v>300.0</v>
      </c>
      <c r="F28" s="77">
        <v>300.0</v>
      </c>
      <c r="G28" s="78" t="s">
        <v>135</v>
      </c>
      <c r="H28" s="87">
        <v>0.0</v>
      </c>
      <c r="I28" s="88"/>
      <c r="J28" s="81"/>
      <c r="K28" s="89"/>
      <c r="L28" s="90"/>
      <c r="M28" s="20"/>
      <c r="N28" s="20"/>
      <c r="O28" s="20"/>
      <c r="P28" s="20"/>
      <c r="Q28" s="20"/>
      <c r="R28" s="20"/>
      <c r="S28" s="20"/>
      <c r="T28" s="20"/>
      <c r="U28" s="20"/>
      <c r="V28" s="20"/>
      <c r="W28" s="20"/>
      <c r="X28" s="20"/>
      <c r="Y28" s="20"/>
      <c r="Z28" s="20"/>
    </row>
    <row r="29" ht="12.75" customHeight="1">
      <c r="A29" s="74"/>
      <c r="B29" s="74"/>
      <c r="C29" s="91"/>
      <c r="D29" s="74"/>
      <c r="E29" s="74"/>
      <c r="F29" s="92"/>
      <c r="G29" s="93" t="s">
        <v>298</v>
      </c>
      <c r="H29" s="89"/>
      <c r="I29" s="94" t="s">
        <v>861</v>
      </c>
      <c r="J29" s="81"/>
      <c r="K29" s="89"/>
      <c r="L29" s="90"/>
      <c r="M29" s="20"/>
      <c r="N29" s="20"/>
      <c r="O29" s="20"/>
      <c r="P29" s="20"/>
      <c r="Q29" s="20"/>
      <c r="R29" s="20"/>
      <c r="S29" s="20"/>
      <c r="T29" s="20"/>
      <c r="U29" s="20"/>
      <c r="V29" s="20"/>
      <c r="W29" s="20"/>
      <c r="X29" s="20"/>
      <c r="Y29" s="20"/>
      <c r="Z29" s="20"/>
    </row>
    <row r="30" ht="12.75" customHeight="1">
      <c r="A30" s="74" t="s">
        <v>137</v>
      </c>
      <c r="B30" s="83">
        <v>0.0</v>
      </c>
      <c r="C30" s="76"/>
      <c r="D30" s="74"/>
      <c r="E30" s="83">
        <v>0.0</v>
      </c>
      <c r="F30" s="84">
        <v>0.0</v>
      </c>
      <c r="G30" s="95" t="s">
        <v>138</v>
      </c>
      <c r="H30" s="79">
        <v>0.0</v>
      </c>
      <c r="I30" s="80"/>
      <c r="J30" s="81"/>
      <c r="K30" s="79">
        <v>0.0</v>
      </c>
      <c r="L30" s="82">
        <v>0.0</v>
      </c>
      <c r="M30" s="20"/>
      <c r="N30" s="20"/>
      <c r="O30" s="20"/>
      <c r="P30" s="20"/>
      <c r="Q30" s="20"/>
      <c r="R30" s="20"/>
      <c r="S30" s="20"/>
      <c r="T30" s="20"/>
      <c r="U30" s="20"/>
      <c r="V30" s="20"/>
      <c r="W30" s="20"/>
      <c r="X30" s="20"/>
      <c r="Y30" s="20"/>
      <c r="Z30" s="20"/>
    </row>
    <row r="31" ht="27.0" customHeight="1">
      <c r="A31" s="74" t="s">
        <v>139</v>
      </c>
      <c r="B31" s="83">
        <v>0.0</v>
      </c>
      <c r="C31" s="76"/>
      <c r="D31" s="74"/>
      <c r="E31" s="83">
        <v>0.0</v>
      </c>
      <c r="F31" s="84">
        <v>0.0</v>
      </c>
      <c r="G31" s="88" t="s">
        <v>140</v>
      </c>
      <c r="H31" s="87"/>
      <c r="I31" s="88"/>
      <c r="J31" s="81"/>
      <c r="K31" s="89"/>
      <c r="L31" s="90"/>
      <c r="M31" s="20"/>
      <c r="N31" s="20"/>
      <c r="O31" s="20"/>
      <c r="P31" s="20"/>
      <c r="Q31" s="20"/>
      <c r="R31" s="20"/>
      <c r="S31" s="20"/>
      <c r="T31" s="20"/>
      <c r="U31" s="20"/>
      <c r="V31" s="20"/>
      <c r="W31" s="20"/>
      <c r="X31" s="20"/>
      <c r="Y31" s="20"/>
      <c r="Z31" s="20"/>
    </row>
    <row r="32" ht="12.75" customHeight="1">
      <c r="A32" s="74" t="s">
        <v>141</v>
      </c>
      <c r="B32" s="83">
        <v>0.0</v>
      </c>
      <c r="C32" s="76"/>
      <c r="D32" s="74"/>
      <c r="E32" s="83">
        <v>0.0</v>
      </c>
      <c r="F32" s="84">
        <v>0.0</v>
      </c>
      <c r="G32" s="81" t="s">
        <v>115</v>
      </c>
      <c r="H32" s="79">
        <v>0.0</v>
      </c>
      <c r="I32" s="80"/>
      <c r="J32" s="81"/>
      <c r="K32" s="79">
        <v>0.0</v>
      </c>
      <c r="L32" s="82">
        <v>0.0</v>
      </c>
      <c r="M32" s="20"/>
      <c r="N32" s="20"/>
      <c r="O32" s="20"/>
      <c r="P32" s="20"/>
      <c r="Q32" s="20"/>
      <c r="R32" s="20"/>
      <c r="S32" s="20"/>
      <c r="T32" s="20"/>
      <c r="U32" s="20"/>
      <c r="V32" s="20"/>
      <c r="W32" s="20"/>
      <c r="X32" s="20"/>
      <c r="Y32" s="20"/>
      <c r="Z32" s="20"/>
    </row>
    <row r="33" ht="12.75" customHeight="1">
      <c r="A33" s="74" t="s">
        <v>142</v>
      </c>
      <c r="B33" s="83">
        <v>0.0</v>
      </c>
      <c r="C33" s="76"/>
      <c r="D33" s="74"/>
      <c r="E33" s="83">
        <v>0.0</v>
      </c>
      <c r="F33" s="84">
        <v>0.0</v>
      </c>
      <c r="G33" s="96" t="s">
        <v>143</v>
      </c>
      <c r="H33" s="89"/>
      <c r="I33" s="94"/>
      <c r="J33" s="96"/>
      <c r="K33" s="89"/>
      <c r="L33" s="90"/>
      <c r="M33" s="20"/>
      <c r="N33" s="20"/>
      <c r="O33" s="20"/>
      <c r="P33" s="20"/>
      <c r="Q33" s="20"/>
      <c r="R33" s="20"/>
      <c r="S33" s="20"/>
      <c r="T33" s="20"/>
      <c r="U33" s="20"/>
      <c r="V33" s="20"/>
      <c r="W33" s="20"/>
      <c r="X33" s="20"/>
      <c r="Y33" s="20"/>
      <c r="Z33" s="20"/>
    </row>
    <row r="34" ht="12.75" customHeight="1">
      <c r="A34" s="97" t="s">
        <v>144</v>
      </c>
      <c r="B34" s="98"/>
      <c r="C34" s="99"/>
      <c r="D34" s="97"/>
      <c r="E34" s="98"/>
      <c r="F34" s="100"/>
      <c r="G34" s="81" t="s">
        <v>117</v>
      </c>
      <c r="H34" s="87">
        <f>SUM(H24:H32)</f>
        <v>1400</v>
      </c>
      <c r="I34" s="88"/>
      <c r="J34" s="81"/>
      <c r="K34" s="87">
        <f t="shared" ref="K34:L34" si="3">SUM(K24,K25,K26,K27,K30,K32)</f>
        <v>930</v>
      </c>
      <c r="L34" s="101">
        <f t="shared" si="3"/>
        <v>930</v>
      </c>
      <c r="M34" s="20"/>
      <c r="N34" s="20"/>
      <c r="O34" s="20"/>
      <c r="P34" s="20"/>
      <c r="Q34" s="20"/>
      <c r="R34" s="20"/>
      <c r="S34" s="20"/>
      <c r="T34" s="20"/>
      <c r="U34" s="20"/>
      <c r="V34" s="20"/>
      <c r="W34" s="20"/>
      <c r="X34" s="20"/>
      <c r="Y34" s="20"/>
      <c r="Z34" s="20"/>
    </row>
    <row r="35" ht="12.75" customHeight="1">
      <c r="A35" s="74" t="s">
        <v>115</v>
      </c>
      <c r="B35" s="83"/>
      <c r="C35" s="76"/>
      <c r="D35" s="74"/>
      <c r="E35" s="83">
        <v>0.0</v>
      </c>
      <c r="F35" s="84">
        <v>0.0</v>
      </c>
      <c r="G35" s="27" t="s">
        <v>145</v>
      </c>
      <c r="H35" s="27"/>
      <c r="I35" s="64"/>
      <c r="J35" s="27"/>
      <c r="K35" s="65"/>
      <c r="L35" s="66"/>
      <c r="M35" s="20"/>
      <c r="N35" s="20"/>
      <c r="O35" s="20"/>
      <c r="P35" s="20"/>
      <c r="Q35" s="20"/>
      <c r="R35" s="20"/>
      <c r="S35" s="20"/>
      <c r="T35" s="20"/>
      <c r="U35" s="20"/>
      <c r="V35" s="20"/>
      <c r="W35" s="20"/>
      <c r="X35" s="20"/>
      <c r="Y35" s="20"/>
      <c r="Z35" s="20"/>
    </row>
    <row r="36" ht="12.75" customHeight="1">
      <c r="A36" s="97" t="s">
        <v>146</v>
      </c>
      <c r="B36" s="97"/>
      <c r="C36" s="102"/>
      <c r="D36" s="97"/>
      <c r="E36" s="98"/>
      <c r="F36" s="100"/>
      <c r="G36" s="30" t="s">
        <v>147</v>
      </c>
      <c r="H36" s="30"/>
      <c r="I36" s="68"/>
      <c r="J36" s="30" t="s">
        <v>94</v>
      </c>
      <c r="K36" s="29"/>
      <c r="L36" s="70"/>
      <c r="M36" s="20"/>
      <c r="N36" s="20"/>
      <c r="O36" s="20"/>
      <c r="P36" s="20"/>
      <c r="Q36" s="20"/>
      <c r="R36" s="20"/>
      <c r="S36" s="20"/>
      <c r="T36" s="20"/>
      <c r="U36" s="20"/>
      <c r="V36" s="20"/>
      <c r="W36" s="20"/>
      <c r="X36" s="20"/>
      <c r="Y36" s="20"/>
      <c r="Z36" s="20"/>
    </row>
    <row r="37" ht="12.75" customHeight="1">
      <c r="A37" s="74" t="s">
        <v>117</v>
      </c>
      <c r="B37" s="103">
        <f>SUM(B24:B35)</f>
        <v>2620</v>
      </c>
      <c r="C37" s="104"/>
      <c r="D37" s="74"/>
      <c r="E37" s="103">
        <f t="shared" ref="E37:F37" si="4">SUM(E24:E36)</f>
        <v>1160</v>
      </c>
      <c r="F37" s="105">
        <f t="shared" si="4"/>
        <v>1160</v>
      </c>
      <c r="G37" s="30" t="s">
        <v>122</v>
      </c>
      <c r="H37" s="30"/>
      <c r="I37" s="68"/>
      <c r="J37" s="30"/>
      <c r="K37" s="29" t="s">
        <v>93</v>
      </c>
      <c r="L37" s="34" t="s">
        <v>92</v>
      </c>
      <c r="M37" s="20"/>
      <c r="N37" s="20"/>
      <c r="O37" s="20"/>
      <c r="P37" s="20"/>
      <c r="Q37" s="20"/>
      <c r="R37" s="20"/>
      <c r="S37" s="20"/>
      <c r="T37" s="20"/>
      <c r="U37" s="20"/>
      <c r="V37" s="20"/>
      <c r="W37" s="20"/>
      <c r="X37" s="20"/>
      <c r="Y37" s="20"/>
      <c r="Z37" s="20"/>
    </row>
    <row r="38" ht="12.75" customHeight="1">
      <c r="A38" s="63" t="s">
        <v>148</v>
      </c>
      <c r="B38" s="27"/>
      <c r="C38" s="64"/>
      <c r="D38" s="27"/>
      <c r="E38" s="27"/>
      <c r="F38" s="67"/>
      <c r="G38" s="72" t="s">
        <v>149</v>
      </c>
      <c r="H38" s="30" t="s">
        <v>97</v>
      </c>
      <c r="I38" s="68" t="s">
        <v>150</v>
      </c>
      <c r="J38" s="30"/>
      <c r="K38" s="29" t="s">
        <v>99</v>
      </c>
      <c r="L38" s="34" t="s">
        <v>100</v>
      </c>
      <c r="M38" s="20"/>
      <c r="N38" s="20"/>
      <c r="O38" s="20"/>
      <c r="P38" s="20"/>
      <c r="Q38" s="20"/>
      <c r="R38" s="20"/>
      <c r="S38" s="20"/>
      <c r="T38" s="20"/>
      <c r="U38" s="20"/>
      <c r="V38" s="20"/>
      <c r="W38" s="20"/>
      <c r="X38" s="20"/>
      <c r="Y38" s="20"/>
      <c r="Z38" s="20"/>
    </row>
    <row r="39" ht="12.75" customHeight="1">
      <c r="A39" s="30" t="s">
        <v>151</v>
      </c>
      <c r="B39" s="30"/>
      <c r="C39" s="68"/>
      <c r="D39" s="30"/>
      <c r="E39" s="30" t="s">
        <v>152</v>
      </c>
      <c r="F39" s="106" t="s">
        <v>153</v>
      </c>
      <c r="G39" s="107" t="s">
        <v>154</v>
      </c>
      <c r="H39" s="108">
        <v>0.0</v>
      </c>
      <c r="I39" s="109"/>
      <c r="J39" s="110"/>
      <c r="K39" s="108">
        <v>0.0</v>
      </c>
      <c r="L39" s="111">
        <v>0.0</v>
      </c>
      <c r="M39" s="20"/>
      <c r="N39" s="20"/>
      <c r="O39" s="20"/>
      <c r="P39" s="20"/>
      <c r="Q39" s="20"/>
      <c r="R39" s="20"/>
      <c r="S39" s="20"/>
      <c r="T39" s="20"/>
      <c r="U39" s="20"/>
      <c r="V39" s="20"/>
      <c r="W39" s="20"/>
      <c r="X39" s="20"/>
      <c r="Y39" s="20"/>
      <c r="Z39" s="20"/>
    </row>
    <row r="40" ht="12.75" customHeight="1">
      <c r="A40" s="30" t="s">
        <v>155</v>
      </c>
      <c r="B40" s="30"/>
      <c r="C40" s="68"/>
      <c r="D40" s="30"/>
      <c r="E40" s="30"/>
      <c r="F40" s="106"/>
      <c r="G40" s="112" t="s">
        <v>156</v>
      </c>
      <c r="H40" s="108">
        <v>0.0</v>
      </c>
      <c r="I40" s="109"/>
      <c r="J40" s="110"/>
      <c r="K40" s="108">
        <v>0.0</v>
      </c>
      <c r="L40" s="111">
        <v>0.0</v>
      </c>
      <c r="M40" s="20"/>
      <c r="N40" s="20"/>
      <c r="O40" s="20"/>
      <c r="P40" s="20"/>
      <c r="Q40" s="20"/>
      <c r="R40" s="20"/>
      <c r="S40" s="20"/>
      <c r="T40" s="20"/>
      <c r="U40" s="20"/>
      <c r="V40" s="20"/>
      <c r="W40" s="20"/>
      <c r="X40" s="20"/>
      <c r="Y40" s="20"/>
      <c r="Z40" s="20"/>
    </row>
    <row r="41" ht="12.75" customHeight="1">
      <c r="A41" s="113" t="s">
        <v>157</v>
      </c>
      <c r="B41" s="30" t="s">
        <v>97</v>
      </c>
      <c r="C41" s="68" t="s">
        <v>150</v>
      </c>
      <c r="D41" s="72"/>
      <c r="E41" s="29" t="s">
        <v>99</v>
      </c>
      <c r="F41" s="34" t="s">
        <v>100</v>
      </c>
      <c r="G41" s="112" t="s">
        <v>158</v>
      </c>
      <c r="H41" s="108">
        <v>0.0</v>
      </c>
      <c r="I41" s="109"/>
      <c r="J41" s="110"/>
      <c r="K41" s="108">
        <v>0.0</v>
      </c>
      <c r="L41" s="111">
        <v>0.0</v>
      </c>
      <c r="M41" s="20"/>
      <c r="N41" s="20"/>
      <c r="O41" s="20"/>
      <c r="P41" s="20"/>
      <c r="Q41" s="20"/>
      <c r="R41" s="20"/>
      <c r="S41" s="20"/>
      <c r="T41" s="20"/>
      <c r="U41" s="20"/>
      <c r="V41" s="20"/>
      <c r="W41" s="20"/>
      <c r="X41" s="20"/>
      <c r="Y41" s="20"/>
      <c r="Z41" s="20"/>
    </row>
    <row r="42" ht="13.5" customHeight="1">
      <c r="A42" s="114" t="s">
        <v>159</v>
      </c>
      <c r="B42" s="115">
        <v>0.0</v>
      </c>
      <c r="C42" s="116"/>
      <c r="D42" s="117"/>
      <c r="E42" s="118"/>
      <c r="F42" s="118"/>
      <c r="G42" s="119" t="s">
        <v>160</v>
      </c>
      <c r="H42" s="108">
        <v>0.0</v>
      </c>
      <c r="I42" s="109"/>
      <c r="J42" s="110"/>
      <c r="K42" s="108">
        <v>0.0</v>
      </c>
      <c r="L42" s="111">
        <v>0.0</v>
      </c>
      <c r="M42" s="20"/>
      <c r="N42" s="20"/>
      <c r="O42" s="20"/>
      <c r="P42" s="20"/>
      <c r="Q42" s="20"/>
      <c r="R42" s="20"/>
      <c r="S42" s="20"/>
      <c r="T42" s="20"/>
      <c r="U42" s="20"/>
      <c r="V42" s="20"/>
      <c r="W42" s="20"/>
      <c r="X42" s="20"/>
      <c r="Y42" s="20"/>
      <c r="Z42" s="20"/>
    </row>
    <row r="43" ht="12.75" customHeight="1">
      <c r="A43" s="114" t="s">
        <v>161</v>
      </c>
      <c r="B43" s="115">
        <v>0.0</v>
      </c>
      <c r="C43" s="116" t="s">
        <v>162</v>
      </c>
      <c r="D43" s="117"/>
      <c r="E43" s="118"/>
      <c r="F43" s="118"/>
      <c r="G43" s="119" t="s">
        <v>163</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164</v>
      </c>
      <c r="B44" s="115">
        <v>0.0</v>
      </c>
      <c r="C44" s="120" t="s">
        <v>165</v>
      </c>
      <c r="D44" s="117"/>
      <c r="E44" s="118"/>
      <c r="F44" s="118"/>
      <c r="G44" s="121" t="s">
        <v>166</v>
      </c>
      <c r="H44" s="108">
        <v>0.0</v>
      </c>
      <c r="I44" s="109"/>
      <c r="J44" s="110"/>
      <c r="K44" s="108">
        <v>0.0</v>
      </c>
      <c r="L44" s="111">
        <v>0.0</v>
      </c>
      <c r="M44" s="20"/>
      <c r="N44" s="20"/>
      <c r="O44" s="20"/>
      <c r="P44" s="20"/>
      <c r="Q44" s="20"/>
      <c r="R44" s="20"/>
      <c r="S44" s="20"/>
      <c r="T44" s="20"/>
      <c r="U44" s="20"/>
      <c r="V44" s="20"/>
      <c r="W44" s="20"/>
      <c r="X44" s="20"/>
      <c r="Y44" s="20"/>
      <c r="Z44" s="20"/>
    </row>
    <row r="45" ht="15.75" customHeight="1">
      <c r="A45" s="114" t="s">
        <v>167</v>
      </c>
      <c r="B45" s="122">
        <v>0.0</v>
      </c>
      <c r="C45" s="120"/>
      <c r="D45" s="117"/>
      <c r="E45" s="122">
        <v>0.0</v>
      </c>
      <c r="F45" s="123">
        <v>0.0</v>
      </c>
      <c r="G45" s="112" t="s">
        <v>117</v>
      </c>
      <c r="H45" s="124">
        <f>SUM(H39:H44)</f>
        <v>0</v>
      </c>
      <c r="I45" s="112"/>
      <c r="J45" s="110"/>
      <c r="K45" s="124">
        <f t="shared" ref="K45:L45" si="5">SUM(K39,K40,K41,K42,K43,K44)</f>
        <v>0</v>
      </c>
      <c r="L45" s="125">
        <f t="shared" si="5"/>
        <v>0</v>
      </c>
      <c r="M45" s="20"/>
      <c r="N45" s="20"/>
      <c r="O45" s="20"/>
      <c r="P45" s="20"/>
      <c r="Q45" s="20"/>
      <c r="R45" s="20"/>
      <c r="S45" s="20"/>
      <c r="T45" s="20"/>
      <c r="U45" s="20"/>
      <c r="V45" s="20"/>
      <c r="W45" s="20"/>
      <c r="X45" s="20"/>
      <c r="Y45" s="20"/>
      <c r="Z45" s="20"/>
    </row>
    <row r="46" ht="15.0" customHeight="1">
      <c r="A46" s="114" t="s">
        <v>168</v>
      </c>
      <c r="B46" s="122">
        <v>0.0</v>
      </c>
      <c r="C46" s="120"/>
      <c r="D46" s="117"/>
      <c r="E46" s="122">
        <v>0.0</v>
      </c>
      <c r="F46" s="123">
        <v>0.0</v>
      </c>
      <c r="G46" s="27" t="s">
        <v>169</v>
      </c>
      <c r="H46" s="27"/>
      <c r="I46" s="64"/>
      <c r="J46" s="27"/>
      <c r="K46" s="65"/>
      <c r="L46" s="66"/>
      <c r="M46" s="20"/>
      <c r="N46" s="20"/>
      <c r="O46" s="20"/>
      <c r="P46" s="20"/>
      <c r="Q46" s="20"/>
      <c r="R46" s="20"/>
      <c r="S46" s="20"/>
      <c r="T46" s="20"/>
      <c r="U46" s="20"/>
      <c r="V46" s="20"/>
      <c r="W46" s="20"/>
      <c r="X46" s="20"/>
      <c r="Y46" s="20"/>
      <c r="Z46" s="20"/>
    </row>
    <row r="47" ht="13.5" customHeight="1">
      <c r="A47" s="114" t="s">
        <v>170</v>
      </c>
      <c r="B47" s="118"/>
      <c r="C47" s="114"/>
      <c r="D47" s="117"/>
      <c r="E47" s="118"/>
      <c r="F47" s="114"/>
      <c r="G47" s="126" t="s">
        <v>171</v>
      </c>
      <c r="H47" s="30"/>
      <c r="I47" s="68"/>
      <c r="J47" s="30"/>
      <c r="K47" s="69"/>
      <c r="L47" s="70"/>
      <c r="M47" s="20"/>
      <c r="N47" s="20"/>
      <c r="O47" s="20"/>
      <c r="P47" s="20"/>
      <c r="Q47" s="20"/>
      <c r="R47" s="20"/>
      <c r="S47" s="20"/>
      <c r="T47" s="20"/>
      <c r="U47" s="20"/>
      <c r="V47" s="20"/>
      <c r="W47" s="20"/>
      <c r="X47" s="20"/>
      <c r="Y47" s="20"/>
      <c r="Z47" s="20"/>
    </row>
    <row r="48" ht="13.5" customHeight="1">
      <c r="A48" s="114" t="s">
        <v>172</v>
      </c>
      <c r="B48" s="118"/>
      <c r="C48" s="114"/>
      <c r="D48" s="117"/>
      <c r="E48" s="118"/>
      <c r="F48" s="114"/>
      <c r="G48" s="127" t="s">
        <v>173</v>
      </c>
      <c r="H48" s="72"/>
      <c r="I48" s="128"/>
      <c r="J48" s="72"/>
      <c r="K48" s="69"/>
      <c r="L48" s="70"/>
      <c r="M48" s="20"/>
      <c r="N48" s="20"/>
      <c r="O48" s="20"/>
      <c r="P48" s="20"/>
      <c r="Q48" s="20"/>
      <c r="R48" s="20"/>
      <c r="S48" s="20"/>
      <c r="T48" s="20"/>
      <c r="U48" s="20"/>
      <c r="V48" s="20"/>
      <c r="W48" s="20"/>
      <c r="X48" s="20"/>
      <c r="Y48" s="20"/>
      <c r="Z48" s="20"/>
    </row>
    <row r="49" ht="12.0" customHeight="1">
      <c r="A49" s="114" t="s">
        <v>174</v>
      </c>
      <c r="B49" s="118"/>
      <c r="C49" s="114"/>
      <c r="D49" s="117"/>
      <c r="E49" s="129"/>
      <c r="F49" s="130"/>
      <c r="G49" s="30" t="s">
        <v>122</v>
      </c>
      <c r="H49" s="30"/>
      <c r="I49" s="68" t="s">
        <v>175</v>
      </c>
      <c r="J49" s="30" t="s">
        <v>94</v>
      </c>
      <c r="K49" s="29" t="s">
        <v>93</v>
      </c>
      <c r="L49" s="34" t="s">
        <v>92</v>
      </c>
      <c r="M49" s="20"/>
      <c r="N49" s="20"/>
      <c r="O49" s="20"/>
      <c r="P49" s="20"/>
      <c r="Q49" s="20"/>
      <c r="R49" s="20"/>
      <c r="S49" s="20"/>
      <c r="T49" s="20"/>
      <c r="U49" s="20"/>
      <c r="V49" s="20"/>
      <c r="W49" s="20"/>
      <c r="X49" s="20"/>
      <c r="Y49" s="20"/>
      <c r="Z49" s="20"/>
    </row>
    <row r="50" ht="12.75" customHeight="1">
      <c r="A50" s="117" t="s">
        <v>117</v>
      </c>
      <c r="B50" s="118">
        <f>SUM(B42:B46)</f>
        <v>0</v>
      </c>
      <c r="C50" s="114"/>
      <c r="D50" s="117"/>
      <c r="E50" s="118">
        <f t="shared" ref="E50:F50" si="6">SUM(E45,E46)</f>
        <v>0</v>
      </c>
      <c r="F50" s="131">
        <f t="shared" si="6"/>
        <v>0</v>
      </c>
      <c r="G50" s="132" t="s">
        <v>176</v>
      </c>
      <c r="H50" s="30" t="s">
        <v>97</v>
      </c>
      <c r="I50" s="68" t="s">
        <v>150</v>
      </c>
      <c r="J50" s="72"/>
      <c r="K50" s="29" t="s">
        <v>99</v>
      </c>
      <c r="L50" s="34" t="s">
        <v>100</v>
      </c>
      <c r="M50" s="20"/>
      <c r="N50" s="20"/>
      <c r="O50" s="20"/>
      <c r="P50" s="20"/>
      <c r="Q50" s="20"/>
      <c r="R50" s="20"/>
      <c r="S50" s="20"/>
      <c r="T50" s="20"/>
      <c r="U50" s="20"/>
      <c r="V50" s="20"/>
      <c r="W50" s="20"/>
      <c r="X50" s="20"/>
      <c r="Y50" s="20"/>
      <c r="Z50" s="20"/>
    </row>
    <row r="51" ht="12.75" customHeight="1">
      <c r="A51" s="63" t="s">
        <v>177</v>
      </c>
      <c r="B51" s="27"/>
      <c r="C51" s="64"/>
      <c r="D51" s="27"/>
      <c r="E51" s="65"/>
      <c r="F51" s="66"/>
      <c r="G51" s="133" t="s">
        <v>178</v>
      </c>
      <c r="H51" s="134">
        <v>0.0</v>
      </c>
      <c r="I51" s="135"/>
      <c r="J51" s="136"/>
      <c r="K51" s="134">
        <v>0.0</v>
      </c>
      <c r="L51" s="137">
        <v>0.0</v>
      </c>
      <c r="M51" s="20"/>
      <c r="N51" s="20"/>
      <c r="O51" s="20"/>
      <c r="P51" s="20"/>
      <c r="Q51" s="20"/>
      <c r="R51" s="20"/>
      <c r="S51" s="20"/>
      <c r="T51" s="20"/>
      <c r="U51" s="20"/>
      <c r="V51" s="20"/>
      <c r="W51" s="20"/>
      <c r="X51" s="20"/>
      <c r="Y51" s="20"/>
      <c r="Z51" s="20"/>
    </row>
    <row r="52" ht="12.75" customHeight="1">
      <c r="A52" s="30" t="s">
        <v>171</v>
      </c>
      <c r="B52" s="30"/>
      <c r="C52" s="68"/>
      <c r="D52" s="30"/>
      <c r="E52" s="69"/>
      <c r="F52" s="70"/>
      <c r="G52" s="133" t="s">
        <v>179</v>
      </c>
      <c r="H52" s="134">
        <v>0.0</v>
      </c>
      <c r="I52" s="135"/>
      <c r="J52" s="136"/>
      <c r="K52" s="134">
        <v>0.0</v>
      </c>
      <c r="L52" s="137">
        <v>0.0</v>
      </c>
      <c r="M52" s="20"/>
      <c r="N52" s="20"/>
      <c r="O52" s="20"/>
      <c r="P52" s="20"/>
      <c r="Q52" s="20"/>
      <c r="R52" s="20"/>
      <c r="S52" s="20"/>
      <c r="T52" s="20"/>
      <c r="U52" s="20"/>
      <c r="V52" s="20"/>
      <c r="W52" s="20"/>
      <c r="X52" s="20"/>
      <c r="Y52" s="20"/>
      <c r="Z52" s="20"/>
    </row>
    <row r="53" ht="12.75" customHeight="1">
      <c r="A53" s="132" t="s">
        <v>173</v>
      </c>
      <c r="B53" s="72"/>
      <c r="C53" s="128"/>
      <c r="D53" s="72"/>
      <c r="E53" s="69"/>
      <c r="F53" s="70"/>
      <c r="G53" s="133" t="s">
        <v>180</v>
      </c>
      <c r="H53" s="134">
        <v>0.0</v>
      </c>
      <c r="I53" s="135"/>
      <c r="J53" s="136"/>
      <c r="K53" s="134">
        <v>0.0</v>
      </c>
      <c r="L53" s="137">
        <v>0.0</v>
      </c>
      <c r="M53" s="20"/>
      <c r="N53" s="20"/>
      <c r="O53" s="20"/>
      <c r="P53" s="20"/>
      <c r="Q53" s="20"/>
      <c r="R53" s="20"/>
      <c r="S53" s="20"/>
      <c r="T53" s="20"/>
      <c r="U53" s="20"/>
      <c r="V53" s="20"/>
      <c r="W53" s="20"/>
      <c r="X53" s="20"/>
      <c r="Y53" s="20"/>
      <c r="Z53" s="20"/>
    </row>
    <row r="54" ht="12.75" customHeight="1">
      <c r="A54" s="30" t="s">
        <v>155</v>
      </c>
      <c r="B54" s="72"/>
      <c r="C54" s="68" t="s">
        <v>175</v>
      </c>
      <c r="D54" s="30" t="s">
        <v>94</v>
      </c>
      <c r="E54" s="29" t="s">
        <v>93</v>
      </c>
      <c r="F54" s="34" t="s">
        <v>92</v>
      </c>
      <c r="G54" s="133" t="s">
        <v>181</v>
      </c>
      <c r="H54" s="134">
        <v>0.0</v>
      </c>
      <c r="I54" s="135"/>
      <c r="J54" s="136"/>
      <c r="K54" s="134">
        <v>0.0</v>
      </c>
      <c r="L54" s="137">
        <v>0.0</v>
      </c>
      <c r="M54" s="20"/>
      <c r="N54" s="20"/>
      <c r="O54" s="20"/>
      <c r="P54" s="20"/>
      <c r="Q54" s="20"/>
      <c r="R54" s="20"/>
      <c r="S54" s="20"/>
      <c r="T54" s="20"/>
      <c r="U54" s="20"/>
      <c r="V54" s="20"/>
      <c r="W54" s="20"/>
      <c r="X54" s="20"/>
      <c r="Y54" s="20"/>
      <c r="Z54" s="20"/>
    </row>
    <row r="55" ht="25.5" customHeight="1">
      <c r="A55" s="132" t="s">
        <v>176</v>
      </c>
      <c r="B55" s="138" t="s">
        <v>97</v>
      </c>
      <c r="C55" s="68" t="s">
        <v>150</v>
      </c>
      <c r="D55" s="72"/>
      <c r="E55" s="29" t="s">
        <v>99</v>
      </c>
      <c r="F55" s="34" t="s">
        <v>100</v>
      </c>
      <c r="G55" s="133" t="s">
        <v>182</v>
      </c>
      <c r="H55" s="134">
        <v>0.0</v>
      </c>
      <c r="I55" s="135"/>
      <c r="J55" s="136"/>
      <c r="K55" s="134">
        <v>0.0</v>
      </c>
      <c r="L55" s="137">
        <v>0.0</v>
      </c>
      <c r="M55" s="20"/>
      <c r="N55" s="20"/>
      <c r="O55" s="20"/>
      <c r="P55" s="20"/>
      <c r="Q55" s="20"/>
      <c r="R55" s="20"/>
      <c r="S55" s="20"/>
      <c r="T55" s="20"/>
      <c r="U55" s="20"/>
      <c r="V55" s="20"/>
      <c r="W55" s="20"/>
      <c r="X55" s="20"/>
      <c r="Y55" s="20"/>
      <c r="Z55" s="20"/>
    </row>
    <row r="56" ht="12.75" customHeight="1">
      <c r="A56" s="139" t="s">
        <v>178</v>
      </c>
      <c r="B56" s="140">
        <v>0.0</v>
      </c>
      <c r="C56" s="141"/>
      <c r="D56" s="142"/>
      <c r="E56" s="140">
        <v>0.0</v>
      </c>
      <c r="F56" s="143">
        <v>0.0</v>
      </c>
      <c r="G56" s="144" t="s">
        <v>115</v>
      </c>
      <c r="H56" s="134">
        <v>0.0</v>
      </c>
      <c r="I56" s="135"/>
      <c r="J56" s="136"/>
      <c r="K56" s="134">
        <v>0.0</v>
      </c>
      <c r="L56" s="137">
        <v>0.0</v>
      </c>
      <c r="M56" s="20"/>
      <c r="N56" s="20"/>
      <c r="O56" s="20"/>
      <c r="P56" s="20"/>
      <c r="Q56" s="20"/>
      <c r="R56" s="20"/>
      <c r="S56" s="20"/>
      <c r="T56" s="20"/>
      <c r="U56" s="20"/>
      <c r="V56" s="20"/>
      <c r="W56" s="20"/>
      <c r="X56" s="20"/>
      <c r="Y56" s="20"/>
      <c r="Z56" s="20"/>
    </row>
    <row r="57" ht="25.5" customHeight="1">
      <c r="A57" s="139" t="s">
        <v>179</v>
      </c>
      <c r="B57" s="140">
        <v>0.0</v>
      </c>
      <c r="C57" s="141"/>
      <c r="D57" s="142"/>
      <c r="E57" s="140">
        <v>0.0</v>
      </c>
      <c r="F57" s="143">
        <v>0.0</v>
      </c>
      <c r="G57" s="145" t="s">
        <v>146</v>
      </c>
      <c r="H57" s="146"/>
      <c r="I57" s="145"/>
      <c r="J57" s="146"/>
      <c r="K57" s="147"/>
      <c r="L57" s="148"/>
      <c r="M57" s="20"/>
      <c r="N57" s="20"/>
      <c r="O57" s="20"/>
      <c r="P57" s="20"/>
      <c r="Q57" s="20"/>
      <c r="R57" s="20"/>
      <c r="S57" s="20"/>
      <c r="T57" s="20"/>
      <c r="U57" s="20"/>
      <c r="V57" s="20"/>
      <c r="W57" s="20"/>
      <c r="X57" s="20"/>
      <c r="Y57" s="20"/>
      <c r="Z57" s="20"/>
    </row>
    <row r="58" ht="12.75" customHeight="1">
      <c r="A58" s="139" t="s">
        <v>180</v>
      </c>
      <c r="B58" s="140">
        <v>0.0</v>
      </c>
      <c r="C58" s="141"/>
      <c r="D58" s="142"/>
      <c r="E58" s="140">
        <v>0.0</v>
      </c>
      <c r="F58" s="143">
        <v>0.0</v>
      </c>
      <c r="G58" s="149" t="s">
        <v>117</v>
      </c>
      <c r="H58" s="150">
        <f>SUM(H51:H56)</f>
        <v>0</v>
      </c>
      <c r="I58" s="151"/>
      <c r="J58" s="152"/>
      <c r="K58" s="150">
        <f t="shared" ref="K58:L58" si="7">SUM(K51,K52,K53,K54,K55,K56)</f>
        <v>0</v>
      </c>
      <c r="L58" s="153">
        <f t="shared" si="7"/>
        <v>0</v>
      </c>
      <c r="M58" s="20"/>
      <c r="N58" s="20"/>
      <c r="O58" s="20"/>
      <c r="P58" s="20"/>
      <c r="Q58" s="20"/>
      <c r="R58" s="20"/>
      <c r="S58" s="20"/>
      <c r="T58" s="20"/>
      <c r="U58" s="20"/>
      <c r="V58" s="20"/>
      <c r="W58" s="20"/>
      <c r="X58" s="20"/>
      <c r="Y58" s="20"/>
      <c r="Z58" s="20"/>
    </row>
    <row r="59" ht="12.75" customHeight="1">
      <c r="A59" s="139" t="s">
        <v>183</v>
      </c>
      <c r="B59" s="140">
        <v>0.0</v>
      </c>
      <c r="C59" s="141"/>
      <c r="D59" s="142"/>
      <c r="E59" s="140">
        <v>0.0</v>
      </c>
      <c r="F59" s="143">
        <v>0.0</v>
      </c>
      <c r="G59" s="154" t="s">
        <v>184</v>
      </c>
      <c r="H59" s="20"/>
      <c r="I59" s="20"/>
      <c r="J59" s="20"/>
      <c r="K59" s="20"/>
      <c r="L59" s="20"/>
      <c r="M59" s="20"/>
      <c r="N59" s="20"/>
      <c r="O59" s="20"/>
      <c r="P59" s="20"/>
      <c r="Q59" s="20"/>
      <c r="R59" s="20"/>
      <c r="S59" s="20"/>
      <c r="T59" s="20"/>
      <c r="U59" s="20"/>
      <c r="V59" s="20"/>
      <c r="W59" s="20"/>
      <c r="X59" s="20"/>
      <c r="Y59" s="20"/>
      <c r="Z59" s="20"/>
    </row>
    <row r="60" ht="12.75" customHeight="1">
      <c r="A60" s="139" t="s">
        <v>182</v>
      </c>
      <c r="B60" s="140">
        <v>0.0</v>
      </c>
      <c r="C60" s="141"/>
      <c r="D60" s="142"/>
      <c r="E60" s="140">
        <v>0.0</v>
      </c>
      <c r="F60" s="143">
        <v>0.0</v>
      </c>
      <c r="G60" s="155"/>
      <c r="H60" s="20"/>
      <c r="I60" s="20"/>
      <c r="J60" s="20"/>
      <c r="K60" s="20"/>
      <c r="L60" s="20"/>
      <c r="M60" s="20"/>
      <c r="N60" s="20"/>
      <c r="O60" s="20"/>
      <c r="P60" s="20"/>
      <c r="Q60" s="20"/>
      <c r="R60" s="20"/>
      <c r="S60" s="20"/>
      <c r="T60" s="20"/>
      <c r="U60" s="20"/>
      <c r="V60" s="20"/>
      <c r="W60" s="20"/>
      <c r="X60" s="20"/>
      <c r="Y60" s="20"/>
      <c r="Z60" s="20"/>
    </row>
    <row r="61" ht="12.75" customHeight="1">
      <c r="A61" s="156" t="s">
        <v>115</v>
      </c>
      <c r="B61" s="140">
        <v>0.0</v>
      </c>
      <c r="C61" s="141"/>
      <c r="D61" s="142"/>
      <c r="E61" s="140">
        <v>0.0</v>
      </c>
      <c r="F61" s="143">
        <v>0.0</v>
      </c>
      <c r="G61" s="157"/>
      <c r="H61" s="20"/>
      <c r="I61" s="20"/>
      <c r="J61" s="20"/>
      <c r="K61" s="20"/>
      <c r="L61" s="20"/>
      <c r="M61" s="20"/>
      <c r="N61" s="20"/>
      <c r="O61" s="20"/>
      <c r="P61" s="20"/>
      <c r="Q61" s="20"/>
      <c r="R61" s="20"/>
      <c r="S61" s="20"/>
      <c r="T61" s="20"/>
      <c r="U61" s="20"/>
      <c r="V61" s="20"/>
      <c r="W61" s="20"/>
      <c r="X61" s="20"/>
      <c r="Y61" s="20"/>
      <c r="Z61" s="20"/>
    </row>
    <row r="62" ht="12.75" customHeight="1">
      <c r="A62" s="158" t="s">
        <v>146</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117</v>
      </c>
      <c r="B63" s="163">
        <f>SUM(H56:H62)</f>
        <v>0</v>
      </c>
      <c r="C63" s="164"/>
      <c r="D63" s="142"/>
      <c r="E63" s="163">
        <f t="shared" ref="E63:F63" si="8">SUM(E56,E57,E58,E59,E60,E61)</f>
        <v>0</v>
      </c>
      <c r="F63" s="165">
        <f t="shared" si="8"/>
        <v>0</v>
      </c>
      <c r="G63" s="157"/>
      <c r="H63" s="20"/>
      <c r="I63" s="20"/>
      <c r="J63" s="20"/>
      <c r="K63" s="20"/>
      <c r="L63" s="20"/>
      <c r="M63" s="20"/>
      <c r="N63" s="20"/>
      <c r="O63" s="20"/>
      <c r="P63" s="20"/>
      <c r="Q63" s="20"/>
      <c r="R63" s="20"/>
      <c r="S63" s="20"/>
      <c r="T63" s="20"/>
      <c r="U63" s="20"/>
      <c r="V63" s="20"/>
      <c r="W63" s="20"/>
      <c r="X63" s="20"/>
      <c r="Y63" s="20"/>
      <c r="Z63" s="20"/>
    </row>
    <row r="64" ht="12.75" customHeight="1">
      <c r="A64" s="63" t="s">
        <v>185</v>
      </c>
      <c r="B64" s="27"/>
      <c r="C64" s="27"/>
      <c r="D64" s="67"/>
      <c r="E64" s="166">
        <f t="shared" ref="E64:F64" si="9">SUM(E20,K20,K34,E50,K45,E63,K58)</f>
        <v>930</v>
      </c>
      <c r="F64" s="167">
        <f t="shared" si="9"/>
        <v>930</v>
      </c>
      <c r="G64" s="157"/>
      <c r="H64" s="20"/>
      <c r="I64" s="20"/>
      <c r="J64" s="20"/>
      <c r="K64" s="20"/>
      <c r="L64" s="20"/>
      <c r="M64" s="20"/>
      <c r="N64" s="20"/>
      <c r="O64" s="20"/>
      <c r="P64" s="20"/>
      <c r="Q64" s="20"/>
      <c r="R64" s="20"/>
      <c r="S64" s="20"/>
      <c r="T64" s="20"/>
      <c r="U64" s="20"/>
      <c r="V64" s="20"/>
      <c r="W64" s="20"/>
      <c r="X64" s="20"/>
      <c r="Y64" s="20"/>
      <c r="Z64" s="20"/>
    </row>
    <row r="65" ht="12.75" customHeight="1">
      <c r="A65" s="25" t="s">
        <v>186</v>
      </c>
      <c r="B65" s="25"/>
      <c r="C65" s="25"/>
      <c r="D65" s="168"/>
      <c r="E65" s="166">
        <f t="shared" ref="E65:F65" si="10">E37</f>
        <v>1160</v>
      </c>
      <c r="F65" s="167">
        <f t="shared" si="10"/>
        <v>1160</v>
      </c>
      <c r="G65" s="169"/>
      <c r="H65" s="20"/>
      <c r="I65" s="20"/>
      <c r="J65" s="20"/>
      <c r="K65" s="20"/>
      <c r="L65" s="20"/>
      <c r="M65" s="20"/>
      <c r="N65" s="20"/>
      <c r="O65" s="20"/>
      <c r="P65" s="20"/>
      <c r="Q65" s="20"/>
      <c r="R65" s="20"/>
      <c r="S65" s="20"/>
      <c r="T65" s="20"/>
      <c r="U65" s="20"/>
      <c r="V65" s="20"/>
      <c r="W65" s="20"/>
      <c r="X65" s="20"/>
      <c r="Y65" s="20"/>
      <c r="Z65" s="20"/>
    </row>
    <row r="66" ht="12.75" customHeight="1">
      <c r="A66" s="24" t="s">
        <v>187</v>
      </c>
      <c r="B66" s="25"/>
      <c r="C66" s="25"/>
      <c r="D66" s="25"/>
      <c r="E66" s="167">
        <f t="shared" ref="E66:F66" si="11">SUM(E64:E65)</f>
        <v>2090</v>
      </c>
      <c r="F66" s="167">
        <f t="shared" si="11"/>
        <v>2090</v>
      </c>
      <c r="G66" s="20"/>
      <c r="H66" s="20"/>
      <c r="I66" s="20"/>
      <c r="J66" s="20"/>
      <c r="K66" s="20"/>
      <c r="L66" s="20"/>
      <c r="M66" s="20"/>
      <c r="N66" s="20"/>
      <c r="O66" s="20"/>
      <c r="P66" s="20"/>
      <c r="Q66" s="20"/>
      <c r="R66" s="20"/>
      <c r="S66" s="20"/>
      <c r="T66" s="20"/>
      <c r="U66" s="20"/>
      <c r="V66" s="20"/>
      <c r="W66" s="20"/>
      <c r="X66" s="20"/>
      <c r="Y66" s="20"/>
      <c r="Z66" s="20"/>
    </row>
    <row r="67" ht="12.75" customHeight="1">
      <c r="A67" s="25" t="s">
        <v>188</v>
      </c>
      <c r="B67" s="25"/>
      <c r="C67" s="25"/>
      <c r="D67" s="25"/>
      <c r="E67" s="170" t="s">
        <v>189</v>
      </c>
      <c r="F67" s="171" t="s">
        <v>638</v>
      </c>
      <c r="G67" s="20"/>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172" t="s">
        <v>190</v>
      </c>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192</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7" t="s">
        <v>862</v>
      </c>
      <c r="B1" s="18" t="s">
        <v>863</v>
      </c>
      <c r="C1" s="18" t="s">
        <v>78</v>
      </c>
      <c r="D1" s="18" t="s">
        <v>864</v>
      </c>
      <c r="E1" s="18" t="s">
        <v>865</v>
      </c>
      <c r="F1" s="18" t="s">
        <v>81</v>
      </c>
      <c r="G1" s="19" t="s">
        <v>866</v>
      </c>
      <c r="H1" s="20"/>
      <c r="I1" s="20"/>
      <c r="J1" s="20"/>
      <c r="K1" s="21" t="s">
        <v>867</v>
      </c>
      <c r="L1" s="22"/>
      <c r="M1" s="20"/>
      <c r="N1" s="23"/>
      <c r="O1" s="20"/>
      <c r="P1" s="20"/>
      <c r="Q1" s="20"/>
      <c r="R1" s="20"/>
      <c r="S1" s="20"/>
      <c r="T1" s="20"/>
      <c r="U1" s="20"/>
      <c r="V1" s="20"/>
      <c r="W1" s="20"/>
      <c r="X1" s="20"/>
      <c r="Y1" s="20"/>
      <c r="Z1" s="20"/>
    </row>
    <row r="2" ht="12.75" customHeight="1">
      <c r="A2" s="24" t="s">
        <v>868</v>
      </c>
      <c r="B2" s="25"/>
      <c r="C2" s="25"/>
      <c r="D2" s="25"/>
      <c r="E2" s="26"/>
      <c r="F2" s="26"/>
      <c r="G2" s="25" t="s">
        <v>85</v>
      </c>
      <c r="H2" s="27"/>
      <c r="I2" s="27"/>
      <c r="J2" s="27"/>
      <c r="K2" s="26"/>
      <c r="L2" s="28"/>
      <c r="M2" s="20"/>
      <c r="N2" s="20"/>
      <c r="O2" s="20"/>
      <c r="P2" s="20"/>
      <c r="Q2" s="20"/>
      <c r="R2" s="20"/>
      <c r="S2" s="20"/>
      <c r="T2" s="20"/>
      <c r="U2" s="20"/>
      <c r="V2" s="20"/>
      <c r="W2" s="20"/>
      <c r="X2" s="20"/>
      <c r="Y2" s="20"/>
      <c r="Z2" s="20"/>
    </row>
    <row r="3" ht="12.75" customHeight="1">
      <c r="A3" s="29" t="s">
        <v>869</v>
      </c>
      <c r="B3" s="30" t="s">
        <v>807</v>
      </c>
      <c r="C3" s="30" t="s">
        <v>870</v>
      </c>
      <c r="D3" s="30" t="s">
        <v>871</v>
      </c>
      <c r="E3" s="29" t="s">
        <v>90</v>
      </c>
      <c r="F3" s="32"/>
      <c r="G3" s="29" t="s">
        <v>91</v>
      </c>
      <c r="H3" s="30" t="s">
        <v>92</v>
      </c>
      <c r="I3" s="30" t="s">
        <v>93</v>
      </c>
      <c r="J3" s="30" t="s">
        <v>94</v>
      </c>
      <c r="K3" s="29" t="s">
        <v>95</v>
      </c>
      <c r="L3" s="32"/>
      <c r="M3" s="20"/>
      <c r="N3" s="20"/>
      <c r="O3" s="20"/>
      <c r="P3" s="20"/>
      <c r="Q3" s="20"/>
      <c r="R3" s="20"/>
      <c r="S3" s="20"/>
      <c r="T3" s="20"/>
      <c r="U3" s="20"/>
      <c r="V3" s="20"/>
      <c r="W3" s="20"/>
      <c r="X3" s="20"/>
      <c r="Y3" s="20"/>
      <c r="Z3" s="20"/>
    </row>
    <row r="4" ht="12.75" customHeight="1">
      <c r="A4" s="194" t="s">
        <v>872</v>
      </c>
      <c r="B4" s="29" t="s">
        <v>97</v>
      </c>
      <c r="C4" s="29" t="s">
        <v>98</v>
      </c>
      <c r="D4" s="29"/>
      <c r="E4" s="29" t="s">
        <v>99</v>
      </c>
      <c r="F4" s="34" t="s">
        <v>100</v>
      </c>
      <c r="G4" s="33" t="s">
        <v>96</v>
      </c>
      <c r="H4" s="30" t="s">
        <v>97</v>
      </c>
      <c r="I4" s="30" t="s">
        <v>98</v>
      </c>
      <c r="J4" s="30"/>
      <c r="K4" s="29" t="s">
        <v>99</v>
      </c>
      <c r="L4" s="34" t="s">
        <v>100</v>
      </c>
      <c r="M4" s="20"/>
      <c r="N4" s="20"/>
      <c r="O4" s="20"/>
      <c r="P4" s="20"/>
      <c r="Q4" s="20"/>
      <c r="R4" s="20"/>
      <c r="S4" s="20"/>
      <c r="T4" s="20"/>
      <c r="U4" s="20"/>
      <c r="V4" s="20"/>
      <c r="W4" s="20"/>
      <c r="X4" s="20"/>
      <c r="Y4" s="20"/>
      <c r="Z4" s="20"/>
    </row>
    <row r="5" ht="12.75" customHeight="1">
      <c r="A5" s="35" t="s">
        <v>101</v>
      </c>
      <c r="B5" s="36">
        <v>500.0</v>
      </c>
      <c r="C5" s="37" t="s">
        <v>873</v>
      </c>
      <c r="D5" s="38"/>
      <c r="E5" s="39">
        <v>0.0</v>
      </c>
      <c r="F5" s="45">
        <v>0.0</v>
      </c>
      <c r="G5" s="41" t="s">
        <v>101</v>
      </c>
      <c r="H5" s="42">
        <v>0.0</v>
      </c>
      <c r="I5" s="43"/>
      <c r="J5" s="41"/>
      <c r="K5" s="42">
        <v>0.0</v>
      </c>
      <c r="L5" s="44">
        <v>0.0</v>
      </c>
      <c r="M5" s="20"/>
      <c r="N5" s="20"/>
      <c r="O5" s="20"/>
      <c r="P5" s="20"/>
      <c r="Q5" s="20"/>
      <c r="R5" s="20"/>
      <c r="S5" s="20"/>
      <c r="T5" s="20"/>
      <c r="U5" s="20"/>
      <c r="V5" s="20"/>
      <c r="W5" s="20"/>
      <c r="X5" s="20"/>
      <c r="Y5" s="20"/>
      <c r="Z5" s="20"/>
    </row>
    <row r="6" ht="12.75" customHeight="1">
      <c r="A6" s="35" t="s">
        <v>102</v>
      </c>
      <c r="B6" s="36">
        <v>100.0</v>
      </c>
      <c r="C6" s="37" t="s">
        <v>874</v>
      </c>
      <c r="D6" s="38"/>
      <c r="E6" s="39">
        <v>0.0</v>
      </c>
      <c r="F6" s="45">
        <v>0.0</v>
      </c>
      <c r="G6" s="41" t="s">
        <v>102</v>
      </c>
      <c r="H6" s="42">
        <v>0.0</v>
      </c>
      <c r="I6" s="43"/>
      <c r="J6" s="41"/>
      <c r="K6" s="42">
        <v>0.0</v>
      </c>
      <c r="L6" s="44">
        <v>0.0</v>
      </c>
      <c r="M6" s="20"/>
      <c r="N6" s="20"/>
      <c r="O6" s="20"/>
      <c r="P6" s="20"/>
      <c r="Q6" s="20"/>
      <c r="R6" s="20"/>
      <c r="S6" s="20"/>
      <c r="T6" s="20"/>
      <c r="U6" s="20"/>
      <c r="V6" s="20"/>
      <c r="W6" s="20"/>
      <c r="X6" s="20"/>
      <c r="Y6" s="20"/>
      <c r="Z6" s="20"/>
    </row>
    <row r="7" ht="12.75" customHeight="1">
      <c r="A7" s="35" t="s">
        <v>103</v>
      </c>
      <c r="B7" s="36">
        <v>1000.0</v>
      </c>
      <c r="C7" s="37" t="s">
        <v>875</v>
      </c>
      <c r="D7" s="38"/>
      <c r="E7" s="39">
        <v>0.0</v>
      </c>
      <c r="F7" s="45">
        <v>0.0</v>
      </c>
      <c r="G7" s="41" t="s">
        <v>103</v>
      </c>
      <c r="H7" s="42">
        <v>0.0</v>
      </c>
      <c r="I7" s="43"/>
      <c r="J7" s="41"/>
      <c r="K7" s="42">
        <v>0.0</v>
      </c>
      <c r="L7" s="44">
        <v>0.0</v>
      </c>
      <c r="M7" s="20"/>
      <c r="N7" s="20"/>
      <c r="O7" s="20"/>
      <c r="P7" s="20"/>
      <c r="Q7" s="20"/>
      <c r="R7" s="20"/>
      <c r="S7" s="20"/>
      <c r="T7" s="20"/>
      <c r="U7" s="20"/>
      <c r="V7" s="20"/>
      <c r="W7" s="20"/>
      <c r="X7" s="20"/>
      <c r="Y7" s="20"/>
      <c r="Z7" s="20"/>
    </row>
    <row r="8" ht="12.75" customHeight="1">
      <c r="A8" s="35" t="s">
        <v>104</v>
      </c>
      <c r="B8" s="36">
        <v>500.0</v>
      </c>
      <c r="C8" s="37" t="s">
        <v>876</v>
      </c>
      <c r="D8" s="38"/>
      <c r="E8" s="39">
        <v>0.0</v>
      </c>
      <c r="F8" s="45">
        <v>0.0</v>
      </c>
      <c r="G8" s="41" t="s">
        <v>104</v>
      </c>
      <c r="H8" s="42">
        <v>0.0</v>
      </c>
      <c r="I8" s="43"/>
      <c r="J8" s="41"/>
      <c r="K8" s="42">
        <v>0.0</v>
      </c>
      <c r="L8" s="44">
        <v>0.0</v>
      </c>
      <c r="M8" s="20"/>
      <c r="N8" s="20"/>
      <c r="O8" s="20"/>
      <c r="P8" s="20"/>
      <c r="Q8" s="20"/>
      <c r="R8" s="20"/>
      <c r="S8" s="20"/>
      <c r="T8" s="20"/>
      <c r="U8" s="20"/>
      <c r="V8" s="20"/>
      <c r="W8" s="20"/>
      <c r="X8" s="20"/>
      <c r="Y8" s="20"/>
      <c r="Z8" s="20"/>
    </row>
    <row r="9" ht="12.75" customHeight="1">
      <c r="A9" s="38" t="s">
        <v>105</v>
      </c>
      <c r="B9" s="36">
        <v>0.0</v>
      </c>
      <c r="C9" s="37" t="s">
        <v>625</v>
      </c>
      <c r="D9" s="38"/>
      <c r="E9" s="46"/>
      <c r="F9" s="47"/>
      <c r="G9" s="41" t="s">
        <v>105</v>
      </c>
      <c r="H9" s="48">
        <v>0.0</v>
      </c>
      <c r="I9" s="49" t="s">
        <v>106</v>
      </c>
      <c r="J9" s="41"/>
      <c r="K9" s="50"/>
      <c r="L9" s="51"/>
      <c r="M9" s="20"/>
      <c r="N9" s="20"/>
      <c r="O9" s="20"/>
      <c r="P9" s="20"/>
      <c r="Q9" s="20"/>
      <c r="R9" s="20"/>
      <c r="S9" s="20"/>
      <c r="T9" s="20"/>
      <c r="U9" s="20"/>
      <c r="V9" s="20"/>
      <c r="W9" s="20"/>
      <c r="X9" s="20"/>
      <c r="Y9" s="20"/>
      <c r="Z9" s="20"/>
    </row>
    <row r="10" ht="12.75" customHeight="1">
      <c r="A10" s="52" t="s">
        <v>107</v>
      </c>
      <c r="B10" s="36"/>
      <c r="C10" s="37"/>
      <c r="D10" s="38"/>
      <c r="E10" s="36">
        <v>0.0</v>
      </c>
      <c r="F10" s="45">
        <v>0.0</v>
      </c>
      <c r="G10" s="53" t="s">
        <v>107</v>
      </c>
      <c r="H10" s="42"/>
      <c r="I10" s="43"/>
      <c r="J10" s="41"/>
      <c r="K10" s="42">
        <v>0.0</v>
      </c>
      <c r="L10" s="44">
        <v>0.0</v>
      </c>
      <c r="M10" s="20"/>
      <c r="N10" s="20"/>
      <c r="O10" s="20"/>
      <c r="P10" s="20"/>
      <c r="Q10" s="20"/>
      <c r="R10" s="20"/>
      <c r="S10" s="20"/>
      <c r="T10" s="20"/>
      <c r="U10" s="20"/>
      <c r="V10" s="20"/>
      <c r="W10" s="20"/>
      <c r="X10" s="20"/>
      <c r="Y10" s="20"/>
      <c r="Z10" s="20"/>
    </row>
    <row r="11" ht="12.75" customHeight="1">
      <c r="A11" s="52" t="s">
        <v>108</v>
      </c>
      <c r="B11" s="36"/>
      <c r="C11" s="37"/>
      <c r="D11" s="38"/>
      <c r="E11" s="36">
        <v>0.0</v>
      </c>
      <c r="F11" s="45">
        <v>0.0</v>
      </c>
      <c r="G11" s="53" t="s">
        <v>108</v>
      </c>
      <c r="H11" s="42"/>
      <c r="I11" s="43"/>
      <c r="J11" s="41"/>
      <c r="K11" s="42">
        <v>0.0</v>
      </c>
      <c r="L11" s="44">
        <v>0.0</v>
      </c>
      <c r="M11" s="20"/>
      <c r="N11" s="20"/>
      <c r="O11" s="20"/>
      <c r="P11" s="20"/>
      <c r="Q11" s="20"/>
      <c r="R11" s="20"/>
      <c r="S11" s="20"/>
      <c r="T11" s="20"/>
      <c r="U11" s="20"/>
      <c r="V11" s="20"/>
      <c r="W11" s="20"/>
      <c r="X11" s="20"/>
      <c r="Y11" s="20"/>
      <c r="Z11" s="20"/>
    </row>
    <row r="12" ht="12.75" customHeight="1">
      <c r="A12" s="52" t="s">
        <v>109</v>
      </c>
      <c r="B12" s="36"/>
      <c r="C12" s="37"/>
      <c r="D12" s="38"/>
      <c r="E12" s="36"/>
      <c r="F12" s="45"/>
      <c r="G12" s="53" t="s">
        <v>109</v>
      </c>
      <c r="H12" s="42"/>
      <c r="I12" s="43"/>
      <c r="J12" s="41"/>
      <c r="K12" s="42">
        <v>0.0</v>
      </c>
      <c r="L12" s="44">
        <v>0.0</v>
      </c>
      <c r="M12" s="20"/>
      <c r="N12" s="20"/>
      <c r="O12" s="20"/>
      <c r="P12" s="20"/>
      <c r="Q12" s="20"/>
      <c r="R12" s="20"/>
      <c r="S12" s="20"/>
      <c r="T12" s="20"/>
      <c r="U12" s="20"/>
      <c r="V12" s="20"/>
      <c r="W12" s="20"/>
      <c r="X12" s="20"/>
      <c r="Y12" s="20"/>
      <c r="Z12" s="20"/>
    </row>
    <row r="13" ht="12.75" customHeight="1">
      <c r="A13" s="52" t="s">
        <v>111</v>
      </c>
      <c r="B13" s="36"/>
      <c r="C13" s="37"/>
      <c r="D13" s="38"/>
      <c r="E13" s="36"/>
      <c r="F13" s="45"/>
      <c r="G13" s="53" t="s">
        <v>111</v>
      </c>
      <c r="H13" s="42"/>
      <c r="I13" s="43"/>
      <c r="J13" s="41"/>
      <c r="K13" s="42">
        <v>0.0</v>
      </c>
      <c r="L13" s="44">
        <v>0.0</v>
      </c>
      <c r="M13" s="20"/>
      <c r="N13" s="20"/>
      <c r="O13" s="20"/>
      <c r="P13" s="20"/>
      <c r="Q13" s="20"/>
      <c r="R13" s="20"/>
      <c r="S13" s="20"/>
      <c r="T13" s="20"/>
      <c r="U13" s="20"/>
      <c r="V13" s="20"/>
      <c r="W13" s="20"/>
      <c r="X13" s="20"/>
      <c r="Y13" s="20"/>
      <c r="Z13" s="20"/>
    </row>
    <row r="14" ht="12.75" customHeight="1">
      <c r="A14" s="52" t="s">
        <v>112</v>
      </c>
      <c r="B14" s="36"/>
      <c r="C14" s="37"/>
      <c r="D14" s="38"/>
      <c r="E14" s="36"/>
      <c r="F14" s="45"/>
      <c r="G14" s="53" t="s">
        <v>112</v>
      </c>
      <c r="H14" s="42"/>
      <c r="I14" s="43"/>
      <c r="J14" s="41"/>
      <c r="K14" s="42">
        <v>0.0</v>
      </c>
      <c r="L14" s="44">
        <v>0.0</v>
      </c>
      <c r="M14" s="20"/>
      <c r="N14" s="20"/>
      <c r="O14" s="20"/>
      <c r="P14" s="20"/>
      <c r="Q14" s="20"/>
      <c r="R14" s="20"/>
      <c r="S14" s="20"/>
      <c r="T14" s="20"/>
      <c r="U14" s="20"/>
      <c r="V14" s="20"/>
      <c r="W14" s="20"/>
      <c r="X14" s="20"/>
      <c r="Y14" s="20"/>
      <c r="Z14" s="20"/>
    </row>
    <row r="15" ht="12.75" customHeight="1">
      <c r="A15" s="52" t="s">
        <v>113</v>
      </c>
      <c r="B15" s="36" t="s">
        <v>110</v>
      </c>
      <c r="C15" s="37"/>
      <c r="D15" s="38"/>
      <c r="E15" s="36">
        <v>0.0</v>
      </c>
      <c r="F15" s="45">
        <v>0.0</v>
      </c>
      <c r="G15" s="53" t="s">
        <v>113</v>
      </c>
      <c r="H15" s="42"/>
      <c r="I15" s="43"/>
      <c r="J15" s="41"/>
      <c r="K15" s="42">
        <v>0.0</v>
      </c>
      <c r="L15" s="44">
        <v>0.0</v>
      </c>
      <c r="M15" s="20"/>
      <c r="N15" s="20"/>
      <c r="O15" s="20"/>
      <c r="P15" s="20"/>
      <c r="Q15" s="20"/>
      <c r="R15" s="20"/>
      <c r="S15" s="20"/>
      <c r="T15" s="20"/>
      <c r="U15" s="20"/>
      <c r="V15" s="20"/>
      <c r="W15" s="20"/>
      <c r="X15" s="20"/>
      <c r="Y15" s="20"/>
      <c r="Z15" s="20"/>
    </row>
    <row r="16" ht="26.25" customHeight="1">
      <c r="A16" s="54" t="s">
        <v>114</v>
      </c>
      <c r="B16" s="55"/>
      <c r="C16" s="54"/>
      <c r="D16" s="38"/>
      <c r="E16" s="46"/>
      <c r="F16" s="47"/>
      <c r="G16" s="41" t="s">
        <v>114</v>
      </c>
      <c r="H16" s="48"/>
      <c r="I16" s="56"/>
      <c r="J16" s="41"/>
      <c r="K16" s="50"/>
      <c r="L16" s="51"/>
      <c r="M16" s="20"/>
      <c r="N16" s="20"/>
      <c r="O16" s="20"/>
      <c r="P16" s="20"/>
      <c r="Q16" s="20"/>
      <c r="R16" s="20"/>
      <c r="S16" s="20"/>
      <c r="T16" s="20"/>
      <c r="U16" s="20"/>
      <c r="V16" s="20"/>
      <c r="W16" s="20"/>
      <c r="X16" s="20"/>
      <c r="Y16" s="20"/>
      <c r="Z16" s="20"/>
    </row>
    <row r="17" ht="12.75" customHeight="1">
      <c r="A17" s="38" t="s">
        <v>115</v>
      </c>
      <c r="B17" s="39">
        <v>1000.0</v>
      </c>
      <c r="C17" s="197" t="s">
        <v>877</v>
      </c>
      <c r="D17" s="38"/>
      <c r="E17" s="39">
        <v>0.0</v>
      </c>
      <c r="F17" s="45">
        <v>0.0</v>
      </c>
      <c r="G17" s="41" t="s">
        <v>115</v>
      </c>
      <c r="H17" s="42"/>
      <c r="I17" s="43"/>
      <c r="J17" s="41"/>
      <c r="K17" s="42">
        <v>0.0</v>
      </c>
      <c r="L17" s="44">
        <v>0.0</v>
      </c>
      <c r="M17" s="20"/>
      <c r="N17" s="20"/>
      <c r="O17" s="20"/>
      <c r="P17" s="20"/>
      <c r="Q17" s="20"/>
      <c r="R17" s="20"/>
      <c r="S17" s="20"/>
      <c r="T17" s="20"/>
      <c r="U17" s="20"/>
      <c r="V17" s="20"/>
      <c r="W17" s="20"/>
      <c r="X17" s="20"/>
      <c r="Y17" s="20"/>
      <c r="Z17" s="20"/>
    </row>
    <row r="18" ht="12.75" customHeight="1">
      <c r="A18" s="38" t="s">
        <v>115</v>
      </c>
      <c r="B18" s="36"/>
      <c r="C18" s="37"/>
      <c r="D18" s="38"/>
      <c r="E18" s="36">
        <v>0.0</v>
      </c>
      <c r="F18" s="45">
        <v>0.0</v>
      </c>
      <c r="G18" s="41" t="s">
        <v>115</v>
      </c>
      <c r="H18" s="42"/>
      <c r="I18" s="43"/>
      <c r="J18" s="41"/>
      <c r="K18" s="42">
        <v>0.0</v>
      </c>
      <c r="L18" s="44">
        <v>0.0</v>
      </c>
      <c r="M18" s="20"/>
      <c r="N18" s="20"/>
      <c r="O18" s="20"/>
      <c r="P18" s="20"/>
      <c r="Q18" s="20"/>
      <c r="R18" s="20"/>
      <c r="S18" s="20"/>
      <c r="T18" s="20"/>
      <c r="U18" s="20"/>
      <c r="V18" s="20"/>
      <c r="W18" s="20"/>
      <c r="X18" s="20"/>
      <c r="Y18" s="20"/>
      <c r="Z18" s="20"/>
    </row>
    <row r="19" ht="12.75" customHeight="1">
      <c r="A19" s="57" t="s">
        <v>116</v>
      </c>
      <c r="B19" s="58"/>
      <c r="C19" s="59"/>
      <c r="D19" s="57"/>
      <c r="E19" s="46"/>
      <c r="F19" s="47"/>
      <c r="G19" s="60" t="s">
        <v>116</v>
      </c>
      <c r="H19" s="50"/>
      <c r="I19" s="49"/>
      <c r="J19" s="60"/>
      <c r="K19" s="50"/>
      <c r="L19" s="51"/>
      <c r="M19" s="20"/>
      <c r="N19" s="20"/>
      <c r="O19" s="20"/>
      <c r="P19" s="20"/>
      <c r="Q19" s="20"/>
      <c r="R19" s="20"/>
      <c r="S19" s="20"/>
      <c r="T19" s="20"/>
      <c r="U19" s="20"/>
      <c r="V19" s="20"/>
      <c r="W19" s="20"/>
      <c r="X19" s="20"/>
      <c r="Y19" s="20"/>
      <c r="Z19" s="20"/>
    </row>
    <row r="20" ht="12.75" customHeight="1">
      <c r="A20" s="38" t="s">
        <v>117</v>
      </c>
      <c r="B20" s="55">
        <f>SUM(B5:B18)</f>
        <v>3100</v>
      </c>
      <c r="C20" s="55"/>
      <c r="D20" s="38"/>
      <c r="E20" s="55">
        <f t="shared" ref="E20:F20" si="1">SUM(E5,E6,E7,E8,E10,E11,E15,E17,E18)</f>
        <v>0</v>
      </c>
      <c r="F20" s="61">
        <f t="shared" si="1"/>
        <v>0</v>
      </c>
      <c r="G20" s="41" t="s">
        <v>117</v>
      </c>
      <c r="H20" s="48">
        <f>SUM(H5:H18)</f>
        <v>0</v>
      </c>
      <c r="I20" s="56"/>
      <c r="J20" s="41"/>
      <c r="K20" s="48">
        <f t="shared" ref="K20:L20" si="2">SUM(K5:K19)</f>
        <v>0</v>
      </c>
      <c r="L20" s="62">
        <f t="shared" si="2"/>
        <v>0</v>
      </c>
      <c r="M20" s="20"/>
      <c r="N20" s="20"/>
      <c r="O20" s="20"/>
      <c r="P20" s="20"/>
      <c r="Q20" s="20"/>
      <c r="R20" s="20"/>
      <c r="S20" s="20"/>
      <c r="T20" s="20"/>
      <c r="U20" s="20"/>
      <c r="V20" s="20"/>
      <c r="W20" s="20"/>
      <c r="X20" s="20"/>
      <c r="Y20" s="20"/>
      <c r="Z20" s="20"/>
    </row>
    <row r="21" ht="12.75" customHeight="1">
      <c r="A21" s="63" t="s">
        <v>118</v>
      </c>
      <c r="B21" s="27"/>
      <c r="C21" s="64"/>
      <c r="D21" s="27"/>
      <c r="E21" s="65"/>
      <c r="F21" s="66"/>
      <c r="G21" s="27" t="s">
        <v>119</v>
      </c>
      <c r="H21" s="27" t="s">
        <v>23</v>
      </c>
      <c r="I21" s="64"/>
      <c r="J21" s="27" t="s">
        <v>878</v>
      </c>
      <c r="K21" s="27" t="s">
        <v>291</v>
      </c>
      <c r="L21" s="67" t="s">
        <v>292</v>
      </c>
      <c r="M21" s="20"/>
      <c r="N21" s="20"/>
      <c r="O21" s="20"/>
      <c r="P21" s="20"/>
      <c r="Q21" s="20"/>
      <c r="R21" s="20"/>
      <c r="S21" s="20"/>
      <c r="T21" s="20"/>
      <c r="U21" s="20"/>
      <c r="V21" s="20"/>
      <c r="W21" s="20"/>
      <c r="X21" s="20"/>
      <c r="Y21" s="20"/>
      <c r="Z21" s="20"/>
    </row>
    <row r="22" ht="12.75" customHeight="1">
      <c r="A22" s="30"/>
      <c r="B22" s="30"/>
      <c r="C22" s="68"/>
      <c r="D22" s="30"/>
      <c r="E22" s="69"/>
      <c r="F22" s="70"/>
      <c r="G22" s="29" t="s">
        <v>122</v>
      </c>
      <c r="H22" s="29" t="s">
        <v>879</v>
      </c>
      <c r="I22" s="71"/>
      <c r="J22" s="29"/>
      <c r="K22" s="29" t="s">
        <v>837</v>
      </c>
      <c r="L22" s="34" t="s">
        <v>880</v>
      </c>
      <c r="M22" s="20"/>
      <c r="N22" s="20"/>
      <c r="O22" s="20"/>
      <c r="P22" s="20"/>
      <c r="Q22" s="20"/>
      <c r="R22" s="20"/>
      <c r="S22" s="20"/>
      <c r="T22" s="20"/>
      <c r="U22" s="20"/>
      <c r="V22" s="20"/>
      <c r="W22" s="20"/>
      <c r="X22" s="20"/>
      <c r="Y22" s="20"/>
      <c r="Z22" s="20"/>
    </row>
    <row r="23" ht="12.75" customHeight="1">
      <c r="A23" s="72"/>
      <c r="B23" s="30" t="s">
        <v>97</v>
      </c>
      <c r="C23" s="68" t="s">
        <v>98</v>
      </c>
      <c r="D23" s="30"/>
      <c r="E23" s="29" t="s">
        <v>99</v>
      </c>
      <c r="F23" s="34" t="s">
        <v>100</v>
      </c>
      <c r="G23" s="73" t="s">
        <v>123</v>
      </c>
      <c r="H23" s="29" t="s">
        <v>97</v>
      </c>
      <c r="I23" s="71" t="s">
        <v>98</v>
      </c>
      <c r="J23" s="29"/>
      <c r="K23" s="29" t="s">
        <v>99</v>
      </c>
      <c r="L23" s="34" t="s">
        <v>100</v>
      </c>
      <c r="M23" s="20"/>
      <c r="N23" s="20"/>
      <c r="O23" s="20"/>
      <c r="P23" s="20"/>
      <c r="Q23" s="20"/>
      <c r="R23" s="20"/>
      <c r="S23" s="20"/>
      <c r="T23" s="20"/>
      <c r="U23" s="20"/>
      <c r="V23" s="20"/>
      <c r="W23" s="20"/>
      <c r="X23" s="20"/>
      <c r="Y23" s="20"/>
      <c r="Z23" s="20"/>
    </row>
    <row r="24" ht="12.75" customHeight="1">
      <c r="A24" s="74" t="s">
        <v>124</v>
      </c>
      <c r="B24" s="75">
        <v>2150.0</v>
      </c>
      <c r="C24" s="76" t="s">
        <v>881</v>
      </c>
      <c r="D24" s="74"/>
      <c r="E24" s="75">
        <v>1800.0</v>
      </c>
      <c r="F24" s="77">
        <v>1800.0</v>
      </c>
      <c r="G24" s="78" t="s">
        <v>126</v>
      </c>
      <c r="H24" s="79">
        <v>1000.0</v>
      </c>
      <c r="I24" s="80" t="s">
        <v>882</v>
      </c>
      <c r="J24" s="81"/>
      <c r="K24" s="186">
        <v>1000.0</v>
      </c>
      <c r="L24" s="187">
        <v>1000.0</v>
      </c>
      <c r="M24" s="20"/>
      <c r="N24" s="20"/>
      <c r="O24" s="20"/>
      <c r="P24" s="20"/>
      <c r="Q24" s="20"/>
      <c r="R24" s="20"/>
      <c r="S24" s="20"/>
      <c r="T24" s="20"/>
      <c r="U24" s="20"/>
      <c r="V24" s="20"/>
      <c r="W24" s="20"/>
      <c r="X24" s="20"/>
      <c r="Y24" s="20"/>
      <c r="Z24" s="20"/>
    </row>
    <row r="25" ht="12.75" customHeight="1">
      <c r="A25" s="74" t="s">
        <v>127</v>
      </c>
      <c r="B25" s="75">
        <v>100.0</v>
      </c>
      <c r="C25" s="76" t="s">
        <v>883</v>
      </c>
      <c r="D25" s="74"/>
      <c r="E25" s="75">
        <v>100.0</v>
      </c>
      <c r="F25" s="77">
        <v>100.0</v>
      </c>
      <c r="G25" s="78" t="s">
        <v>128</v>
      </c>
      <c r="H25" s="79">
        <v>100.0</v>
      </c>
      <c r="I25" s="80" t="s">
        <v>884</v>
      </c>
      <c r="J25" s="81"/>
      <c r="K25" s="186">
        <v>100.0</v>
      </c>
      <c r="L25" s="187">
        <v>100.0</v>
      </c>
      <c r="M25" s="20"/>
      <c r="N25" s="20"/>
      <c r="O25" s="20"/>
      <c r="P25" s="20"/>
      <c r="Q25" s="20"/>
      <c r="R25" s="20"/>
      <c r="S25" s="20"/>
      <c r="T25" s="20"/>
      <c r="U25" s="20"/>
      <c r="V25" s="20"/>
      <c r="W25" s="20"/>
      <c r="X25" s="20"/>
      <c r="Y25" s="20"/>
      <c r="Z25" s="20"/>
    </row>
    <row r="26" ht="12.75" customHeight="1">
      <c r="A26" s="74" t="s">
        <v>129</v>
      </c>
      <c r="B26" s="75">
        <v>300.0</v>
      </c>
      <c r="C26" s="76" t="s">
        <v>885</v>
      </c>
      <c r="D26" s="74"/>
      <c r="E26" s="75">
        <v>300.0</v>
      </c>
      <c r="F26" s="77">
        <v>300.0</v>
      </c>
      <c r="G26" s="78" t="s">
        <v>130</v>
      </c>
      <c r="H26" s="79">
        <v>2500.0</v>
      </c>
      <c r="I26" s="80" t="s">
        <v>886</v>
      </c>
      <c r="J26" s="81"/>
      <c r="K26" s="186">
        <v>2500.0</v>
      </c>
      <c r="L26" s="187">
        <v>2500.0</v>
      </c>
      <c r="M26" s="20"/>
      <c r="N26" s="20"/>
      <c r="O26" s="20"/>
      <c r="P26" s="20"/>
      <c r="Q26" s="20"/>
      <c r="R26" s="20"/>
      <c r="S26" s="20"/>
      <c r="T26" s="20"/>
      <c r="U26" s="20"/>
      <c r="V26" s="20"/>
      <c r="W26" s="20"/>
      <c r="X26" s="20"/>
      <c r="Y26" s="20"/>
      <c r="Z26" s="20"/>
    </row>
    <row r="27" ht="12.75" customHeight="1">
      <c r="A27" s="74" t="s">
        <v>131</v>
      </c>
      <c r="B27" s="85">
        <v>400.0</v>
      </c>
      <c r="C27" s="76" t="s">
        <v>887</v>
      </c>
      <c r="D27" s="74"/>
      <c r="E27" s="85">
        <v>400.0</v>
      </c>
      <c r="F27" s="77">
        <v>400.0</v>
      </c>
      <c r="G27" s="81" t="s">
        <v>133</v>
      </c>
      <c r="H27" s="79">
        <v>800.0</v>
      </c>
      <c r="I27" s="80" t="s">
        <v>888</v>
      </c>
      <c r="J27" s="81"/>
      <c r="K27" s="186">
        <v>800.0</v>
      </c>
      <c r="L27" s="187">
        <v>800.0</v>
      </c>
      <c r="M27" s="20"/>
      <c r="N27" s="20"/>
      <c r="O27" s="20"/>
      <c r="P27" s="20"/>
      <c r="Q27" s="20"/>
      <c r="R27" s="20"/>
      <c r="S27" s="20"/>
      <c r="T27" s="20"/>
      <c r="U27" s="20"/>
      <c r="V27" s="20"/>
      <c r="W27" s="20"/>
      <c r="X27" s="20"/>
      <c r="Y27" s="20"/>
      <c r="Z27" s="20"/>
    </row>
    <row r="28" ht="12.75" customHeight="1">
      <c r="A28" s="74" t="s">
        <v>134</v>
      </c>
      <c r="B28" s="85">
        <v>2000.0</v>
      </c>
      <c r="C28" s="76" t="s">
        <v>889</v>
      </c>
      <c r="D28" s="74"/>
      <c r="E28" s="85">
        <v>300.0</v>
      </c>
      <c r="F28" s="77">
        <v>300.0</v>
      </c>
      <c r="G28" s="78" t="s">
        <v>135</v>
      </c>
      <c r="H28" s="87">
        <v>0.0</v>
      </c>
      <c r="I28" s="88"/>
      <c r="J28" s="81"/>
      <c r="K28" s="89"/>
      <c r="L28" s="90"/>
      <c r="M28" s="20"/>
      <c r="N28" s="20"/>
      <c r="O28" s="20"/>
      <c r="P28" s="20"/>
      <c r="Q28" s="20"/>
      <c r="R28" s="20"/>
      <c r="S28" s="20"/>
      <c r="T28" s="20"/>
      <c r="U28" s="20"/>
      <c r="V28" s="20"/>
      <c r="W28" s="20"/>
      <c r="X28" s="20"/>
      <c r="Y28" s="20"/>
      <c r="Z28" s="20"/>
    </row>
    <row r="29" ht="12.75" customHeight="1">
      <c r="A29" s="74"/>
      <c r="B29" s="74"/>
      <c r="C29" s="91"/>
      <c r="D29" s="74"/>
      <c r="E29" s="74"/>
      <c r="F29" s="92"/>
      <c r="G29" s="93" t="s">
        <v>298</v>
      </c>
      <c r="H29" s="89"/>
      <c r="I29" s="94" t="s">
        <v>451</v>
      </c>
      <c r="J29" s="81"/>
      <c r="K29" s="89"/>
      <c r="L29" s="90"/>
      <c r="M29" s="20"/>
      <c r="N29" s="20"/>
      <c r="O29" s="20"/>
      <c r="P29" s="20"/>
      <c r="Q29" s="20"/>
      <c r="R29" s="20"/>
      <c r="S29" s="20"/>
      <c r="T29" s="20"/>
      <c r="U29" s="20"/>
      <c r="V29" s="20"/>
      <c r="W29" s="20"/>
      <c r="X29" s="20"/>
      <c r="Y29" s="20"/>
      <c r="Z29" s="20"/>
    </row>
    <row r="30" ht="12.75" customHeight="1">
      <c r="A30" s="74" t="s">
        <v>137</v>
      </c>
      <c r="B30" s="83">
        <v>200.0</v>
      </c>
      <c r="C30" s="76" t="s">
        <v>890</v>
      </c>
      <c r="D30" s="74"/>
      <c r="E30" s="75">
        <v>150.0</v>
      </c>
      <c r="F30" s="77">
        <v>150.0</v>
      </c>
      <c r="G30" s="95" t="s">
        <v>138</v>
      </c>
      <c r="H30" s="79">
        <v>0.0</v>
      </c>
      <c r="I30" s="80"/>
      <c r="J30" s="81"/>
      <c r="K30" s="79">
        <v>0.0</v>
      </c>
      <c r="L30" s="82">
        <v>0.0</v>
      </c>
      <c r="M30" s="20"/>
      <c r="N30" s="20"/>
      <c r="O30" s="20"/>
      <c r="P30" s="20"/>
      <c r="Q30" s="20"/>
      <c r="R30" s="20"/>
      <c r="S30" s="20"/>
      <c r="T30" s="20"/>
      <c r="U30" s="20"/>
      <c r="V30" s="20"/>
      <c r="W30" s="20"/>
      <c r="X30" s="20"/>
      <c r="Y30" s="20"/>
      <c r="Z30" s="20"/>
    </row>
    <row r="31" ht="27.0" customHeight="1">
      <c r="A31" s="74" t="s">
        <v>139</v>
      </c>
      <c r="B31" s="75">
        <v>200.0</v>
      </c>
      <c r="C31" s="76" t="s">
        <v>891</v>
      </c>
      <c r="D31" s="74"/>
      <c r="E31" s="75">
        <v>110.0</v>
      </c>
      <c r="F31" s="77">
        <v>110.0</v>
      </c>
      <c r="G31" s="88" t="s">
        <v>140</v>
      </c>
      <c r="H31" s="87"/>
      <c r="I31" s="88"/>
      <c r="J31" s="81"/>
      <c r="K31" s="89"/>
      <c r="L31" s="90"/>
      <c r="M31" s="20"/>
      <c r="N31" s="20"/>
      <c r="O31" s="20"/>
      <c r="P31" s="20"/>
      <c r="Q31" s="20"/>
      <c r="R31" s="20"/>
      <c r="S31" s="20"/>
      <c r="T31" s="20"/>
      <c r="U31" s="20"/>
      <c r="V31" s="20"/>
      <c r="W31" s="20"/>
      <c r="X31" s="20"/>
      <c r="Y31" s="20"/>
      <c r="Z31" s="20"/>
    </row>
    <row r="32" ht="12.75" customHeight="1">
      <c r="A32" s="74" t="s">
        <v>141</v>
      </c>
      <c r="B32" s="83">
        <v>0.0</v>
      </c>
      <c r="C32" s="76" t="s">
        <v>349</v>
      </c>
      <c r="D32" s="74"/>
      <c r="E32" s="83">
        <v>0.0</v>
      </c>
      <c r="F32" s="84">
        <v>0.0</v>
      </c>
      <c r="G32" s="81" t="s">
        <v>115</v>
      </c>
      <c r="H32" s="79">
        <v>0.0</v>
      </c>
      <c r="I32" s="80" t="s">
        <v>349</v>
      </c>
      <c r="J32" s="81"/>
      <c r="K32" s="79">
        <v>0.0</v>
      </c>
      <c r="L32" s="82">
        <v>0.0</v>
      </c>
      <c r="M32" s="20"/>
      <c r="N32" s="20"/>
      <c r="O32" s="20"/>
      <c r="P32" s="20"/>
      <c r="Q32" s="20"/>
      <c r="R32" s="20"/>
      <c r="S32" s="20"/>
      <c r="T32" s="20"/>
      <c r="U32" s="20"/>
      <c r="V32" s="20"/>
      <c r="W32" s="20"/>
      <c r="X32" s="20"/>
      <c r="Y32" s="20"/>
      <c r="Z32" s="20"/>
    </row>
    <row r="33" ht="12.75" customHeight="1">
      <c r="A33" s="74" t="s">
        <v>142</v>
      </c>
      <c r="B33" s="83"/>
      <c r="C33" s="76" t="s">
        <v>349</v>
      </c>
      <c r="D33" s="74"/>
      <c r="E33" s="83">
        <v>0.0</v>
      </c>
      <c r="F33" s="84">
        <v>0.0</v>
      </c>
      <c r="G33" s="96" t="s">
        <v>143</v>
      </c>
      <c r="H33" s="89"/>
      <c r="I33" s="94"/>
      <c r="J33" s="96"/>
      <c r="K33" s="89"/>
      <c r="L33" s="90"/>
      <c r="M33" s="20"/>
      <c r="N33" s="20"/>
      <c r="O33" s="20"/>
      <c r="P33" s="20"/>
      <c r="Q33" s="20"/>
      <c r="R33" s="20"/>
      <c r="S33" s="20"/>
      <c r="T33" s="20"/>
      <c r="U33" s="20"/>
      <c r="V33" s="20"/>
      <c r="W33" s="20"/>
      <c r="X33" s="20"/>
      <c r="Y33" s="20"/>
      <c r="Z33" s="20"/>
    </row>
    <row r="34" ht="12.75" customHeight="1">
      <c r="A34" s="97" t="s">
        <v>144</v>
      </c>
      <c r="B34" s="98"/>
      <c r="C34" s="99"/>
      <c r="D34" s="97"/>
      <c r="E34" s="98"/>
      <c r="F34" s="100"/>
      <c r="G34" s="81" t="s">
        <v>117</v>
      </c>
      <c r="H34" s="87">
        <f>SUM(H24:H32)</f>
        <v>4400</v>
      </c>
      <c r="I34" s="88"/>
      <c r="J34" s="81"/>
      <c r="K34" s="87">
        <f t="shared" ref="K34:L34" si="3">SUM(K24,K25,K26,K27,K30,K32)</f>
        <v>4400</v>
      </c>
      <c r="L34" s="101">
        <f t="shared" si="3"/>
        <v>4400</v>
      </c>
      <c r="M34" s="20"/>
      <c r="N34" s="20"/>
      <c r="O34" s="20"/>
      <c r="P34" s="20"/>
      <c r="Q34" s="20"/>
      <c r="R34" s="20"/>
      <c r="S34" s="20"/>
      <c r="T34" s="20"/>
      <c r="U34" s="20"/>
      <c r="V34" s="20"/>
      <c r="W34" s="20"/>
      <c r="X34" s="20"/>
      <c r="Y34" s="20"/>
      <c r="Z34" s="20"/>
    </row>
    <row r="35" ht="12.75" customHeight="1">
      <c r="A35" s="74" t="s">
        <v>115</v>
      </c>
      <c r="B35" s="75"/>
      <c r="C35" s="76" t="s">
        <v>892</v>
      </c>
      <c r="D35" s="74"/>
      <c r="E35" s="83">
        <v>0.0</v>
      </c>
      <c r="F35" s="84">
        <v>0.0</v>
      </c>
      <c r="G35" s="27" t="s">
        <v>145</v>
      </c>
      <c r="H35" s="27" t="s">
        <v>893</v>
      </c>
      <c r="I35" s="64"/>
      <c r="J35" s="27"/>
      <c r="K35" s="65"/>
      <c r="L35" s="66"/>
      <c r="M35" s="20"/>
      <c r="N35" s="20"/>
      <c r="O35" s="20"/>
      <c r="P35" s="20"/>
      <c r="Q35" s="20"/>
      <c r="R35" s="20"/>
      <c r="S35" s="20"/>
      <c r="T35" s="20"/>
      <c r="U35" s="20"/>
      <c r="V35" s="20"/>
      <c r="W35" s="20"/>
      <c r="X35" s="20"/>
      <c r="Y35" s="20"/>
      <c r="Z35" s="20"/>
    </row>
    <row r="36" ht="12.75" customHeight="1">
      <c r="A36" s="97" t="s">
        <v>146</v>
      </c>
      <c r="B36" s="97"/>
      <c r="C36" s="102"/>
      <c r="D36" s="97"/>
      <c r="E36" s="98"/>
      <c r="F36" s="100"/>
      <c r="G36" s="30" t="s">
        <v>147</v>
      </c>
      <c r="H36" s="30" t="s">
        <v>894</v>
      </c>
      <c r="I36" s="68"/>
      <c r="J36" s="30" t="s">
        <v>895</v>
      </c>
      <c r="K36" s="29"/>
      <c r="L36" s="70"/>
      <c r="M36" s="20"/>
      <c r="N36" s="20"/>
      <c r="O36" s="20"/>
      <c r="P36" s="20"/>
      <c r="Q36" s="20"/>
      <c r="R36" s="20"/>
      <c r="S36" s="20"/>
      <c r="T36" s="20"/>
      <c r="U36" s="20"/>
      <c r="V36" s="20"/>
      <c r="W36" s="20"/>
      <c r="X36" s="20"/>
      <c r="Y36" s="20"/>
      <c r="Z36" s="20"/>
    </row>
    <row r="37" ht="12.75" customHeight="1">
      <c r="A37" s="74" t="s">
        <v>117</v>
      </c>
      <c r="B37" s="103">
        <f>SUM(B24:B35)</f>
        <v>5350</v>
      </c>
      <c r="C37" s="104"/>
      <c r="D37" s="74"/>
      <c r="E37" s="103">
        <f t="shared" ref="E37:F37" si="4">SUM(E24:E36)</f>
        <v>3160</v>
      </c>
      <c r="F37" s="105">
        <f t="shared" si="4"/>
        <v>3160</v>
      </c>
      <c r="G37" s="30" t="s">
        <v>122</v>
      </c>
      <c r="H37" s="30" t="s">
        <v>896</v>
      </c>
      <c r="I37" s="68"/>
      <c r="J37" s="30"/>
      <c r="K37" s="29" t="s">
        <v>93</v>
      </c>
      <c r="L37" s="34" t="s">
        <v>897</v>
      </c>
      <c r="M37" s="20"/>
      <c r="N37" s="20"/>
      <c r="O37" s="20"/>
      <c r="P37" s="20"/>
      <c r="Q37" s="20"/>
      <c r="R37" s="20"/>
      <c r="S37" s="20"/>
      <c r="T37" s="20"/>
      <c r="U37" s="20"/>
      <c r="V37" s="20"/>
      <c r="W37" s="20"/>
      <c r="X37" s="20"/>
      <c r="Y37" s="20"/>
      <c r="Z37" s="20"/>
    </row>
    <row r="38" ht="12.75" customHeight="1">
      <c r="A38" s="63" t="s">
        <v>148</v>
      </c>
      <c r="B38" s="27"/>
      <c r="C38" s="64"/>
      <c r="D38" s="27"/>
      <c r="E38" s="27"/>
      <c r="F38" s="67"/>
      <c r="G38" s="72" t="s">
        <v>149</v>
      </c>
      <c r="H38" s="30" t="s">
        <v>97</v>
      </c>
      <c r="I38" s="68" t="s">
        <v>150</v>
      </c>
      <c r="J38" s="30"/>
      <c r="K38" s="29" t="s">
        <v>99</v>
      </c>
      <c r="L38" s="34" t="s">
        <v>100</v>
      </c>
      <c r="M38" s="20"/>
      <c r="N38" s="20"/>
      <c r="O38" s="20"/>
      <c r="P38" s="20"/>
      <c r="Q38" s="20"/>
      <c r="R38" s="20"/>
      <c r="S38" s="20"/>
      <c r="T38" s="20"/>
      <c r="U38" s="20"/>
      <c r="V38" s="20"/>
      <c r="W38" s="20"/>
      <c r="X38" s="20"/>
      <c r="Y38" s="20"/>
      <c r="Z38" s="20"/>
    </row>
    <row r="39" ht="12.75" customHeight="1">
      <c r="A39" s="30" t="s">
        <v>151</v>
      </c>
      <c r="B39" s="30"/>
      <c r="C39" s="68"/>
      <c r="D39" s="30"/>
      <c r="E39" s="30" t="s">
        <v>152</v>
      </c>
      <c r="F39" s="106" t="s">
        <v>153</v>
      </c>
      <c r="G39" s="107" t="s">
        <v>154</v>
      </c>
      <c r="H39" s="189">
        <v>1000.0</v>
      </c>
      <c r="I39" s="109" t="s">
        <v>349</v>
      </c>
      <c r="J39" s="110"/>
      <c r="K39" s="189">
        <v>1000.0</v>
      </c>
      <c r="L39" s="190">
        <v>1000.0</v>
      </c>
      <c r="M39" s="20"/>
      <c r="N39" s="20"/>
      <c r="O39" s="20"/>
      <c r="P39" s="20"/>
      <c r="Q39" s="20"/>
      <c r="R39" s="20"/>
      <c r="S39" s="20"/>
      <c r="T39" s="20"/>
      <c r="U39" s="20"/>
      <c r="V39" s="20"/>
      <c r="W39" s="20"/>
      <c r="X39" s="20"/>
      <c r="Y39" s="20"/>
      <c r="Z39" s="20"/>
    </row>
    <row r="40" ht="12.75" customHeight="1">
      <c r="A40" s="30" t="s">
        <v>155</v>
      </c>
      <c r="B40" s="30"/>
      <c r="C40" s="68"/>
      <c r="D40" s="30"/>
      <c r="E40" s="30"/>
      <c r="F40" s="106"/>
      <c r="G40" s="112" t="s">
        <v>156</v>
      </c>
      <c r="H40" s="108"/>
      <c r="I40" s="109" t="s">
        <v>898</v>
      </c>
      <c r="J40" s="110"/>
      <c r="K40" s="108">
        <v>0.0</v>
      </c>
      <c r="L40" s="111">
        <v>0.0</v>
      </c>
      <c r="M40" s="20"/>
      <c r="N40" s="20"/>
      <c r="O40" s="20"/>
      <c r="P40" s="20"/>
      <c r="Q40" s="20"/>
      <c r="R40" s="20"/>
      <c r="S40" s="20"/>
      <c r="T40" s="20"/>
      <c r="U40" s="20"/>
      <c r="V40" s="20"/>
      <c r="W40" s="20"/>
      <c r="X40" s="20"/>
      <c r="Y40" s="20"/>
      <c r="Z40" s="20"/>
    </row>
    <row r="41" ht="12.75" customHeight="1">
      <c r="A41" s="113" t="s">
        <v>157</v>
      </c>
      <c r="B41" s="30" t="s">
        <v>97</v>
      </c>
      <c r="C41" s="68" t="s">
        <v>150</v>
      </c>
      <c r="D41" s="72"/>
      <c r="E41" s="29" t="s">
        <v>99</v>
      </c>
      <c r="F41" s="34" t="s">
        <v>100</v>
      </c>
      <c r="G41" s="112" t="s">
        <v>158</v>
      </c>
      <c r="H41" s="108"/>
      <c r="I41" s="109" t="s">
        <v>899</v>
      </c>
      <c r="J41" s="110"/>
      <c r="K41" s="108">
        <v>0.0</v>
      </c>
      <c r="L41" s="111">
        <v>0.0</v>
      </c>
      <c r="M41" s="20"/>
      <c r="N41" s="20"/>
      <c r="O41" s="20"/>
      <c r="P41" s="20"/>
      <c r="Q41" s="20"/>
      <c r="R41" s="20"/>
      <c r="S41" s="20"/>
      <c r="T41" s="20"/>
      <c r="U41" s="20"/>
      <c r="V41" s="20"/>
      <c r="W41" s="20"/>
      <c r="X41" s="20"/>
      <c r="Y41" s="20"/>
      <c r="Z41" s="20"/>
    </row>
    <row r="42" ht="13.5" customHeight="1">
      <c r="A42" s="114" t="s">
        <v>159</v>
      </c>
      <c r="B42" s="115">
        <v>0.0</v>
      </c>
      <c r="C42" s="116"/>
      <c r="D42" s="117"/>
      <c r="E42" s="118"/>
      <c r="F42" s="118"/>
      <c r="G42" s="198" t="s">
        <v>900</v>
      </c>
      <c r="H42" s="189">
        <v>700.0</v>
      </c>
      <c r="I42" s="109" t="s">
        <v>349</v>
      </c>
      <c r="J42" s="110"/>
      <c r="K42" s="189">
        <v>700.0</v>
      </c>
      <c r="L42" s="190">
        <v>700.0</v>
      </c>
      <c r="M42" s="20"/>
      <c r="N42" s="20"/>
      <c r="O42" s="20"/>
      <c r="P42" s="20"/>
      <c r="Q42" s="20"/>
      <c r="R42" s="20"/>
      <c r="S42" s="20"/>
      <c r="T42" s="20"/>
      <c r="U42" s="20"/>
      <c r="V42" s="20"/>
      <c r="W42" s="20"/>
      <c r="X42" s="20"/>
      <c r="Y42" s="20"/>
      <c r="Z42" s="20"/>
    </row>
    <row r="43" ht="12.75" customHeight="1">
      <c r="A43" s="114" t="s">
        <v>161</v>
      </c>
      <c r="B43" s="115">
        <v>0.0</v>
      </c>
      <c r="C43" s="116" t="s">
        <v>162</v>
      </c>
      <c r="D43" s="117"/>
      <c r="E43" s="118"/>
      <c r="F43" s="118"/>
      <c r="G43" s="119" t="s">
        <v>163</v>
      </c>
      <c r="H43" s="108">
        <v>0.0</v>
      </c>
      <c r="I43" s="109" t="s">
        <v>349</v>
      </c>
      <c r="J43" s="110"/>
      <c r="K43" s="108">
        <v>0.0</v>
      </c>
      <c r="L43" s="111">
        <v>0.0</v>
      </c>
      <c r="M43" s="20"/>
      <c r="N43" s="20"/>
      <c r="O43" s="20"/>
      <c r="P43" s="20"/>
      <c r="Q43" s="20"/>
      <c r="R43" s="20"/>
      <c r="S43" s="20"/>
      <c r="T43" s="20"/>
      <c r="U43" s="20"/>
      <c r="V43" s="20"/>
      <c r="W43" s="20"/>
      <c r="X43" s="20"/>
      <c r="Y43" s="20"/>
      <c r="Z43" s="20"/>
    </row>
    <row r="44" ht="13.5" customHeight="1">
      <c r="A44" s="114" t="s">
        <v>164</v>
      </c>
      <c r="B44" s="115">
        <v>0.0</v>
      </c>
      <c r="C44" s="120" t="s">
        <v>165</v>
      </c>
      <c r="D44" s="117"/>
      <c r="E44" s="118"/>
      <c r="F44" s="118"/>
      <c r="G44" s="121" t="s">
        <v>166</v>
      </c>
      <c r="H44" s="108">
        <v>1800.0</v>
      </c>
      <c r="I44" s="109"/>
      <c r="J44" s="110"/>
      <c r="K44" s="108">
        <v>0.0</v>
      </c>
      <c r="L44" s="111">
        <v>0.0</v>
      </c>
      <c r="M44" s="20"/>
      <c r="N44" s="20"/>
      <c r="O44" s="20"/>
      <c r="P44" s="20"/>
      <c r="Q44" s="20"/>
      <c r="R44" s="20"/>
      <c r="S44" s="20"/>
      <c r="T44" s="20"/>
      <c r="U44" s="20"/>
      <c r="V44" s="20"/>
      <c r="W44" s="20"/>
      <c r="X44" s="20"/>
      <c r="Y44" s="20"/>
      <c r="Z44" s="20"/>
    </row>
    <row r="45" ht="15.75" customHeight="1">
      <c r="A45" s="114" t="s">
        <v>167</v>
      </c>
      <c r="B45" s="122">
        <v>0.0</v>
      </c>
      <c r="C45" s="120"/>
      <c r="D45" s="117"/>
      <c r="E45" s="122">
        <v>0.0</v>
      </c>
      <c r="F45" s="123">
        <v>0.0</v>
      </c>
      <c r="G45" s="112" t="s">
        <v>117</v>
      </c>
      <c r="H45" s="124">
        <f>SUM(H39:H44)</f>
        <v>3500</v>
      </c>
      <c r="I45" s="112"/>
      <c r="J45" s="110"/>
      <c r="K45" s="124">
        <f t="shared" ref="K45:L45" si="5">SUM(K39,K40,K41,K42,K43,K44)</f>
        <v>1700</v>
      </c>
      <c r="L45" s="125">
        <f t="shared" si="5"/>
        <v>1700</v>
      </c>
      <c r="M45" s="20"/>
      <c r="N45" s="20"/>
      <c r="O45" s="20"/>
      <c r="P45" s="20"/>
      <c r="Q45" s="20"/>
      <c r="R45" s="20"/>
      <c r="S45" s="20"/>
      <c r="T45" s="20"/>
      <c r="U45" s="20"/>
      <c r="V45" s="20"/>
      <c r="W45" s="20"/>
      <c r="X45" s="20"/>
      <c r="Y45" s="20"/>
      <c r="Z45" s="20"/>
    </row>
    <row r="46" ht="15.0" customHeight="1">
      <c r="A46" s="114" t="s">
        <v>168</v>
      </c>
      <c r="B46" s="122">
        <v>0.0</v>
      </c>
      <c r="C46" s="120"/>
      <c r="D46" s="117"/>
      <c r="E46" s="122">
        <v>0.0</v>
      </c>
      <c r="F46" s="123">
        <v>0.0</v>
      </c>
      <c r="G46" s="27" t="s">
        <v>169</v>
      </c>
      <c r="H46" s="27"/>
      <c r="I46" s="64"/>
      <c r="J46" s="27"/>
      <c r="K46" s="65"/>
      <c r="L46" s="66"/>
      <c r="M46" s="20"/>
      <c r="N46" s="20"/>
      <c r="O46" s="20"/>
      <c r="P46" s="20"/>
      <c r="Q46" s="20"/>
      <c r="R46" s="20"/>
      <c r="S46" s="20"/>
      <c r="T46" s="20"/>
      <c r="U46" s="20"/>
      <c r="V46" s="20"/>
      <c r="W46" s="20"/>
      <c r="X46" s="20"/>
      <c r="Y46" s="20"/>
      <c r="Z46" s="20"/>
    </row>
    <row r="47" ht="13.5" customHeight="1">
      <c r="A47" s="114" t="s">
        <v>170</v>
      </c>
      <c r="B47" s="118"/>
      <c r="C47" s="114"/>
      <c r="D47" s="117"/>
      <c r="E47" s="118"/>
      <c r="F47" s="114"/>
      <c r="G47" s="126" t="s">
        <v>171</v>
      </c>
      <c r="H47" s="30"/>
      <c r="I47" s="68"/>
      <c r="J47" s="30"/>
      <c r="K47" s="69"/>
      <c r="L47" s="70"/>
      <c r="M47" s="20"/>
      <c r="N47" s="20"/>
      <c r="O47" s="20"/>
      <c r="P47" s="20"/>
      <c r="Q47" s="20"/>
      <c r="R47" s="20"/>
      <c r="S47" s="20"/>
      <c r="T47" s="20"/>
      <c r="U47" s="20"/>
      <c r="V47" s="20"/>
      <c r="W47" s="20"/>
      <c r="X47" s="20"/>
      <c r="Y47" s="20"/>
      <c r="Z47" s="20"/>
    </row>
    <row r="48" ht="13.5" customHeight="1">
      <c r="A48" s="114" t="s">
        <v>172</v>
      </c>
      <c r="B48" s="118"/>
      <c r="C48" s="114"/>
      <c r="D48" s="117"/>
      <c r="E48" s="118"/>
      <c r="F48" s="114"/>
      <c r="G48" s="127" t="s">
        <v>173</v>
      </c>
      <c r="H48" s="72"/>
      <c r="I48" s="128"/>
      <c r="J48" s="72"/>
      <c r="K48" s="69"/>
      <c r="L48" s="70"/>
      <c r="M48" s="20"/>
      <c r="N48" s="20"/>
      <c r="O48" s="20"/>
      <c r="P48" s="20"/>
      <c r="Q48" s="20"/>
      <c r="R48" s="20"/>
      <c r="S48" s="20"/>
      <c r="T48" s="20"/>
      <c r="U48" s="20"/>
      <c r="V48" s="20"/>
      <c r="W48" s="20"/>
      <c r="X48" s="20"/>
      <c r="Y48" s="20"/>
      <c r="Z48" s="20"/>
    </row>
    <row r="49" ht="12.0" customHeight="1">
      <c r="A49" s="114" t="s">
        <v>174</v>
      </c>
      <c r="B49" s="118"/>
      <c r="C49" s="114"/>
      <c r="D49" s="117"/>
      <c r="E49" s="129"/>
      <c r="F49" s="130"/>
      <c r="G49" s="30" t="s">
        <v>122</v>
      </c>
      <c r="H49" s="30"/>
      <c r="I49" s="68" t="s">
        <v>175</v>
      </c>
      <c r="J49" s="30" t="s">
        <v>94</v>
      </c>
      <c r="K49" s="29" t="s">
        <v>93</v>
      </c>
      <c r="L49" s="34" t="s">
        <v>92</v>
      </c>
      <c r="M49" s="20"/>
      <c r="N49" s="20"/>
      <c r="O49" s="20"/>
      <c r="P49" s="20"/>
      <c r="Q49" s="20"/>
      <c r="R49" s="20"/>
      <c r="S49" s="20"/>
      <c r="T49" s="20"/>
      <c r="U49" s="20"/>
      <c r="V49" s="20"/>
      <c r="W49" s="20"/>
      <c r="X49" s="20"/>
      <c r="Y49" s="20"/>
      <c r="Z49" s="20"/>
    </row>
    <row r="50" ht="12.75" customHeight="1">
      <c r="A50" s="117" t="s">
        <v>117</v>
      </c>
      <c r="B50" s="118">
        <f>SUM(B42:B46)</f>
        <v>0</v>
      </c>
      <c r="C50" s="114"/>
      <c r="D50" s="117"/>
      <c r="E50" s="118">
        <f t="shared" ref="E50:F50" si="6">SUM(E45,E46)</f>
        <v>0</v>
      </c>
      <c r="F50" s="131">
        <f t="shared" si="6"/>
        <v>0</v>
      </c>
      <c r="G50" s="132" t="s">
        <v>176</v>
      </c>
      <c r="H50" s="30" t="s">
        <v>97</v>
      </c>
      <c r="I50" s="68" t="s">
        <v>150</v>
      </c>
      <c r="J50" s="72"/>
      <c r="K50" s="29" t="s">
        <v>99</v>
      </c>
      <c r="L50" s="34" t="s">
        <v>100</v>
      </c>
      <c r="M50" s="20"/>
      <c r="N50" s="20"/>
      <c r="O50" s="20"/>
      <c r="P50" s="20"/>
      <c r="Q50" s="20"/>
      <c r="R50" s="20"/>
      <c r="S50" s="20"/>
      <c r="T50" s="20"/>
      <c r="U50" s="20"/>
      <c r="V50" s="20"/>
      <c r="W50" s="20"/>
      <c r="X50" s="20"/>
      <c r="Y50" s="20"/>
      <c r="Z50" s="20"/>
    </row>
    <row r="51" ht="12.75" customHeight="1">
      <c r="A51" s="63" t="s">
        <v>177</v>
      </c>
      <c r="B51" s="27"/>
      <c r="C51" s="64"/>
      <c r="D51" s="27"/>
      <c r="E51" s="65"/>
      <c r="F51" s="66"/>
      <c r="G51" s="133" t="s">
        <v>178</v>
      </c>
      <c r="H51" s="134">
        <v>0.0</v>
      </c>
      <c r="I51" s="135"/>
      <c r="J51" s="136"/>
      <c r="K51" s="134">
        <v>0.0</v>
      </c>
      <c r="L51" s="137">
        <v>0.0</v>
      </c>
      <c r="M51" s="20"/>
      <c r="N51" s="20"/>
      <c r="O51" s="20"/>
      <c r="P51" s="20"/>
      <c r="Q51" s="20"/>
      <c r="R51" s="20"/>
      <c r="S51" s="20"/>
      <c r="T51" s="20"/>
      <c r="U51" s="20"/>
      <c r="V51" s="20"/>
      <c r="W51" s="20"/>
      <c r="X51" s="20"/>
      <c r="Y51" s="20"/>
      <c r="Z51" s="20"/>
    </row>
    <row r="52" ht="12.75" customHeight="1">
      <c r="A52" s="30" t="s">
        <v>171</v>
      </c>
      <c r="B52" s="30"/>
      <c r="C52" s="68"/>
      <c r="D52" s="30"/>
      <c r="E52" s="69"/>
      <c r="F52" s="70"/>
      <c r="G52" s="133" t="s">
        <v>179</v>
      </c>
      <c r="H52" s="134">
        <v>0.0</v>
      </c>
      <c r="I52" s="135"/>
      <c r="J52" s="136"/>
      <c r="K52" s="134">
        <v>0.0</v>
      </c>
      <c r="L52" s="137">
        <v>0.0</v>
      </c>
      <c r="M52" s="20"/>
      <c r="N52" s="20"/>
      <c r="O52" s="20"/>
      <c r="P52" s="20"/>
      <c r="Q52" s="20"/>
      <c r="R52" s="20"/>
      <c r="S52" s="20"/>
      <c r="T52" s="20"/>
      <c r="U52" s="20"/>
      <c r="V52" s="20"/>
      <c r="W52" s="20"/>
      <c r="X52" s="20"/>
      <c r="Y52" s="20"/>
      <c r="Z52" s="20"/>
    </row>
    <row r="53" ht="12.75" customHeight="1">
      <c r="A53" s="132" t="s">
        <v>173</v>
      </c>
      <c r="B53" s="72"/>
      <c r="C53" s="128"/>
      <c r="D53" s="72"/>
      <c r="E53" s="69"/>
      <c r="F53" s="70"/>
      <c r="G53" s="133" t="s">
        <v>180</v>
      </c>
      <c r="H53" s="134">
        <v>0.0</v>
      </c>
      <c r="I53" s="135"/>
      <c r="J53" s="136"/>
      <c r="K53" s="134">
        <v>0.0</v>
      </c>
      <c r="L53" s="137">
        <v>0.0</v>
      </c>
      <c r="M53" s="20"/>
      <c r="N53" s="20"/>
      <c r="O53" s="20"/>
      <c r="P53" s="20"/>
      <c r="Q53" s="20"/>
      <c r="R53" s="20"/>
      <c r="S53" s="20"/>
      <c r="T53" s="20"/>
      <c r="U53" s="20"/>
      <c r="V53" s="20"/>
      <c r="W53" s="20"/>
      <c r="X53" s="20"/>
      <c r="Y53" s="20"/>
      <c r="Z53" s="20"/>
    </row>
    <row r="54" ht="12.75" customHeight="1">
      <c r="A54" s="30" t="s">
        <v>155</v>
      </c>
      <c r="B54" s="72"/>
      <c r="C54" s="68" t="s">
        <v>175</v>
      </c>
      <c r="D54" s="30" t="s">
        <v>94</v>
      </c>
      <c r="E54" s="29" t="s">
        <v>93</v>
      </c>
      <c r="F54" s="34" t="s">
        <v>92</v>
      </c>
      <c r="G54" s="133" t="s">
        <v>181</v>
      </c>
      <c r="H54" s="134">
        <v>0.0</v>
      </c>
      <c r="I54" s="135"/>
      <c r="J54" s="136"/>
      <c r="K54" s="134">
        <v>0.0</v>
      </c>
      <c r="L54" s="137">
        <v>0.0</v>
      </c>
      <c r="M54" s="20"/>
      <c r="N54" s="20"/>
      <c r="O54" s="20"/>
      <c r="P54" s="20"/>
      <c r="Q54" s="20"/>
      <c r="R54" s="20"/>
      <c r="S54" s="20"/>
      <c r="T54" s="20"/>
      <c r="U54" s="20"/>
      <c r="V54" s="20"/>
      <c r="W54" s="20"/>
      <c r="X54" s="20"/>
      <c r="Y54" s="20"/>
      <c r="Z54" s="20"/>
    </row>
    <row r="55" ht="25.5" customHeight="1">
      <c r="A55" s="132" t="s">
        <v>176</v>
      </c>
      <c r="B55" s="138" t="s">
        <v>97</v>
      </c>
      <c r="C55" s="68" t="s">
        <v>150</v>
      </c>
      <c r="D55" s="72"/>
      <c r="E55" s="29" t="s">
        <v>99</v>
      </c>
      <c r="F55" s="34" t="s">
        <v>100</v>
      </c>
      <c r="G55" s="133" t="s">
        <v>182</v>
      </c>
      <c r="H55" s="134">
        <v>0.0</v>
      </c>
      <c r="I55" s="135"/>
      <c r="J55" s="136"/>
      <c r="K55" s="134">
        <v>0.0</v>
      </c>
      <c r="L55" s="137">
        <v>0.0</v>
      </c>
      <c r="M55" s="20"/>
      <c r="N55" s="20"/>
      <c r="O55" s="20"/>
      <c r="P55" s="20"/>
      <c r="Q55" s="20"/>
      <c r="R55" s="20"/>
      <c r="S55" s="20"/>
      <c r="T55" s="20"/>
      <c r="U55" s="20"/>
      <c r="V55" s="20"/>
      <c r="W55" s="20"/>
      <c r="X55" s="20"/>
      <c r="Y55" s="20"/>
      <c r="Z55" s="20"/>
    </row>
    <row r="56" ht="12.75" customHeight="1">
      <c r="A56" s="139" t="s">
        <v>178</v>
      </c>
      <c r="B56" s="140">
        <v>0.0</v>
      </c>
      <c r="C56" s="141"/>
      <c r="D56" s="142"/>
      <c r="E56" s="140">
        <v>0.0</v>
      </c>
      <c r="F56" s="143">
        <v>0.0</v>
      </c>
      <c r="G56" s="144" t="s">
        <v>115</v>
      </c>
      <c r="H56" s="134">
        <v>0.0</v>
      </c>
      <c r="I56" s="135"/>
      <c r="J56" s="136"/>
      <c r="K56" s="134">
        <v>0.0</v>
      </c>
      <c r="L56" s="137">
        <v>0.0</v>
      </c>
      <c r="M56" s="20"/>
      <c r="N56" s="20"/>
      <c r="O56" s="20"/>
      <c r="P56" s="20"/>
      <c r="Q56" s="20"/>
      <c r="R56" s="20"/>
      <c r="S56" s="20"/>
      <c r="T56" s="20"/>
      <c r="U56" s="20"/>
      <c r="V56" s="20"/>
      <c r="W56" s="20"/>
      <c r="X56" s="20"/>
      <c r="Y56" s="20"/>
      <c r="Z56" s="20"/>
    </row>
    <row r="57" ht="25.5" customHeight="1">
      <c r="A57" s="139" t="s">
        <v>179</v>
      </c>
      <c r="B57" s="140">
        <v>0.0</v>
      </c>
      <c r="C57" s="141"/>
      <c r="D57" s="142"/>
      <c r="E57" s="140">
        <v>0.0</v>
      </c>
      <c r="F57" s="143">
        <v>0.0</v>
      </c>
      <c r="G57" s="145" t="s">
        <v>146</v>
      </c>
      <c r="H57" s="146"/>
      <c r="I57" s="145"/>
      <c r="J57" s="146"/>
      <c r="K57" s="147"/>
      <c r="L57" s="148"/>
      <c r="M57" s="20"/>
      <c r="N57" s="20"/>
      <c r="O57" s="20"/>
      <c r="P57" s="20"/>
      <c r="Q57" s="20"/>
      <c r="R57" s="20"/>
      <c r="S57" s="20"/>
      <c r="T57" s="20"/>
      <c r="U57" s="20"/>
      <c r="V57" s="20"/>
      <c r="W57" s="20"/>
      <c r="X57" s="20"/>
      <c r="Y57" s="20"/>
      <c r="Z57" s="20"/>
    </row>
    <row r="58" ht="12.75" customHeight="1">
      <c r="A58" s="139" t="s">
        <v>180</v>
      </c>
      <c r="B58" s="140">
        <v>0.0</v>
      </c>
      <c r="C58" s="141"/>
      <c r="D58" s="142"/>
      <c r="E58" s="140">
        <v>0.0</v>
      </c>
      <c r="F58" s="143">
        <v>0.0</v>
      </c>
      <c r="G58" s="149" t="s">
        <v>117</v>
      </c>
      <c r="H58" s="150">
        <f>SUM(H51:H56)</f>
        <v>0</v>
      </c>
      <c r="I58" s="151"/>
      <c r="J58" s="152"/>
      <c r="K58" s="150">
        <f t="shared" ref="K58:L58" si="7">SUM(K51,K52,K53,K54,K55,K56)</f>
        <v>0</v>
      </c>
      <c r="L58" s="153">
        <f t="shared" si="7"/>
        <v>0</v>
      </c>
      <c r="M58" s="20"/>
      <c r="N58" s="20"/>
      <c r="O58" s="20"/>
      <c r="P58" s="20"/>
      <c r="Q58" s="20"/>
      <c r="R58" s="20"/>
      <c r="S58" s="20"/>
      <c r="T58" s="20"/>
      <c r="U58" s="20"/>
      <c r="V58" s="20"/>
      <c r="W58" s="20"/>
      <c r="X58" s="20"/>
      <c r="Y58" s="20"/>
      <c r="Z58" s="20"/>
    </row>
    <row r="59" ht="12.75" customHeight="1">
      <c r="A59" s="139" t="s">
        <v>183</v>
      </c>
      <c r="B59" s="140">
        <v>0.0</v>
      </c>
      <c r="C59" s="141"/>
      <c r="D59" s="142"/>
      <c r="E59" s="140">
        <v>0.0</v>
      </c>
      <c r="F59" s="143">
        <v>0.0</v>
      </c>
      <c r="G59" s="154" t="s">
        <v>184</v>
      </c>
      <c r="H59" s="20"/>
      <c r="I59" s="20"/>
      <c r="J59" s="20"/>
      <c r="K59" s="20"/>
      <c r="L59" s="20"/>
      <c r="M59" s="20"/>
      <c r="N59" s="20"/>
      <c r="O59" s="20"/>
      <c r="P59" s="20"/>
      <c r="Q59" s="20"/>
      <c r="R59" s="20"/>
      <c r="S59" s="20"/>
      <c r="T59" s="20"/>
      <c r="U59" s="20"/>
      <c r="V59" s="20"/>
      <c r="W59" s="20"/>
      <c r="X59" s="20"/>
      <c r="Y59" s="20"/>
      <c r="Z59" s="20"/>
    </row>
    <row r="60" ht="12.75" customHeight="1">
      <c r="A60" s="139" t="s">
        <v>182</v>
      </c>
      <c r="B60" s="140">
        <v>0.0</v>
      </c>
      <c r="C60" s="141"/>
      <c r="D60" s="142"/>
      <c r="E60" s="140">
        <v>0.0</v>
      </c>
      <c r="F60" s="143">
        <v>0.0</v>
      </c>
      <c r="G60" s="183" t="s">
        <v>901</v>
      </c>
      <c r="H60" s="20"/>
      <c r="I60" s="20"/>
      <c r="J60" s="20"/>
      <c r="K60" s="20"/>
      <c r="L60" s="20"/>
      <c r="M60" s="20"/>
      <c r="N60" s="20"/>
      <c r="O60" s="20"/>
      <c r="P60" s="20"/>
      <c r="Q60" s="20"/>
      <c r="R60" s="20"/>
      <c r="S60" s="20"/>
      <c r="T60" s="20"/>
      <c r="U60" s="20"/>
      <c r="V60" s="20"/>
      <c r="W60" s="20"/>
      <c r="X60" s="20"/>
      <c r="Y60" s="20"/>
      <c r="Z60" s="20"/>
    </row>
    <row r="61" ht="12.75" customHeight="1">
      <c r="A61" s="156" t="s">
        <v>115</v>
      </c>
      <c r="B61" s="140">
        <v>0.0</v>
      </c>
      <c r="C61" s="141"/>
      <c r="D61" s="142"/>
      <c r="E61" s="140">
        <v>0.0</v>
      </c>
      <c r="F61" s="143">
        <v>0.0</v>
      </c>
      <c r="G61" s="157"/>
      <c r="H61" s="20"/>
      <c r="I61" s="20"/>
      <c r="J61" s="20"/>
      <c r="K61" s="20"/>
      <c r="L61" s="20"/>
      <c r="M61" s="20"/>
      <c r="N61" s="20"/>
      <c r="O61" s="20"/>
      <c r="P61" s="20"/>
      <c r="Q61" s="20"/>
      <c r="R61" s="20"/>
      <c r="S61" s="20"/>
      <c r="T61" s="20"/>
      <c r="U61" s="20"/>
      <c r="V61" s="20"/>
      <c r="W61" s="20"/>
      <c r="X61" s="20"/>
      <c r="Y61" s="20"/>
      <c r="Z61" s="20"/>
    </row>
    <row r="62" ht="12.75" customHeight="1">
      <c r="A62" s="158" t="s">
        <v>146</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117</v>
      </c>
      <c r="B63" s="163">
        <f>SUM(H56:H62)</f>
        <v>0</v>
      </c>
      <c r="C63" s="164"/>
      <c r="D63" s="142"/>
      <c r="E63" s="163">
        <f t="shared" ref="E63:F63" si="8">SUM(E56,E57,E58,E59,E60,E61)</f>
        <v>0</v>
      </c>
      <c r="F63" s="165">
        <f t="shared" si="8"/>
        <v>0</v>
      </c>
      <c r="G63" s="157"/>
      <c r="H63" s="20"/>
      <c r="I63" s="20"/>
      <c r="J63" s="20"/>
      <c r="K63" s="20"/>
      <c r="L63" s="20"/>
      <c r="M63" s="20"/>
      <c r="N63" s="20"/>
      <c r="O63" s="20"/>
      <c r="P63" s="20"/>
      <c r="Q63" s="20"/>
      <c r="R63" s="20"/>
      <c r="S63" s="20"/>
      <c r="T63" s="20"/>
      <c r="U63" s="20"/>
      <c r="V63" s="20"/>
      <c r="W63" s="20"/>
      <c r="X63" s="20"/>
      <c r="Y63" s="20"/>
      <c r="Z63" s="20"/>
    </row>
    <row r="64" ht="12.75" customHeight="1">
      <c r="A64" s="63" t="s">
        <v>185</v>
      </c>
      <c r="B64" s="27"/>
      <c r="C64" s="27"/>
      <c r="D64" s="67"/>
      <c r="E64" s="166">
        <f t="shared" ref="E64:F64" si="9">SUM(E20,K20,K34,E50,K45,E63,K58)</f>
        <v>6100</v>
      </c>
      <c r="F64" s="167">
        <f t="shared" si="9"/>
        <v>6100</v>
      </c>
      <c r="G64" s="157"/>
      <c r="H64" s="20"/>
      <c r="I64" s="20"/>
      <c r="J64" s="20"/>
      <c r="K64" s="20"/>
      <c r="L64" s="20"/>
      <c r="M64" s="20"/>
      <c r="N64" s="20"/>
      <c r="O64" s="20"/>
      <c r="P64" s="20"/>
      <c r="Q64" s="20"/>
      <c r="R64" s="20"/>
      <c r="S64" s="20"/>
      <c r="T64" s="20"/>
      <c r="U64" s="20"/>
      <c r="V64" s="20"/>
      <c r="W64" s="20"/>
      <c r="X64" s="20"/>
      <c r="Y64" s="20"/>
      <c r="Z64" s="20"/>
    </row>
    <row r="65" ht="12.75" customHeight="1">
      <c r="A65" s="25" t="s">
        <v>186</v>
      </c>
      <c r="B65" s="25"/>
      <c r="C65" s="25"/>
      <c r="D65" s="168"/>
      <c r="E65" s="166">
        <f t="shared" ref="E65:F65" si="10">E37</f>
        <v>3160</v>
      </c>
      <c r="F65" s="167">
        <f t="shared" si="10"/>
        <v>3160</v>
      </c>
      <c r="G65" s="169"/>
      <c r="H65" s="20"/>
      <c r="I65" s="20"/>
      <c r="J65" s="20"/>
      <c r="K65" s="20"/>
      <c r="L65" s="20"/>
      <c r="M65" s="20"/>
      <c r="N65" s="20"/>
      <c r="O65" s="20"/>
      <c r="P65" s="20"/>
      <c r="Q65" s="20"/>
      <c r="R65" s="20"/>
      <c r="S65" s="20"/>
      <c r="T65" s="20"/>
      <c r="U65" s="20"/>
      <c r="V65" s="20"/>
      <c r="W65" s="20"/>
      <c r="X65" s="20"/>
      <c r="Y65" s="20"/>
      <c r="Z65" s="20"/>
    </row>
    <row r="66" ht="12.75" customHeight="1">
      <c r="A66" s="24" t="s">
        <v>187</v>
      </c>
      <c r="B66" s="25"/>
      <c r="C66" s="25"/>
      <c r="D66" s="25"/>
      <c r="E66" s="167">
        <f t="shared" ref="E66:F66" si="11">SUM(E64:E65)</f>
        <v>9260</v>
      </c>
      <c r="F66" s="167">
        <f t="shared" si="11"/>
        <v>9260</v>
      </c>
      <c r="G66" s="20"/>
      <c r="H66" s="20"/>
      <c r="I66" s="20"/>
      <c r="J66" s="20"/>
      <c r="K66" s="20"/>
      <c r="L66" s="20"/>
      <c r="M66" s="20"/>
      <c r="N66" s="20"/>
      <c r="O66" s="20"/>
      <c r="P66" s="20"/>
      <c r="Q66" s="20"/>
      <c r="R66" s="20"/>
      <c r="S66" s="20"/>
      <c r="T66" s="20"/>
      <c r="U66" s="20"/>
      <c r="V66" s="20"/>
      <c r="W66" s="20"/>
      <c r="X66" s="20"/>
      <c r="Y66" s="20"/>
      <c r="Z66" s="20"/>
    </row>
    <row r="67" ht="12.75" customHeight="1">
      <c r="A67" s="25" t="s">
        <v>188</v>
      </c>
      <c r="B67" s="25"/>
      <c r="C67" s="25"/>
      <c r="D67" s="25"/>
      <c r="E67" s="170" t="s">
        <v>902</v>
      </c>
      <c r="F67" s="171" t="s">
        <v>903</v>
      </c>
      <c r="G67" s="20"/>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172" t="s">
        <v>190</v>
      </c>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192</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7" t="s">
        <v>904</v>
      </c>
      <c r="B1" s="18" t="s">
        <v>905</v>
      </c>
      <c r="C1" s="18" t="s">
        <v>78</v>
      </c>
      <c r="D1" s="18" t="s">
        <v>906</v>
      </c>
      <c r="E1" s="18" t="s">
        <v>115</v>
      </c>
      <c r="F1" s="18" t="s">
        <v>81</v>
      </c>
      <c r="G1" s="19" t="s">
        <v>907</v>
      </c>
      <c r="H1" s="20"/>
      <c r="I1" s="20"/>
      <c r="J1" s="20"/>
      <c r="K1" s="21" t="s">
        <v>908</v>
      </c>
      <c r="L1" s="22"/>
      <c r="M1" s="20"/>
      <c r="N1" s="23"/>
      <c r="O1" s="20"/>
      <c r="P1" s="20"/>
      <c r="Q1" s="20"/>
      <c r="R1" s="20"/>
      <c r="S1" s="20"/>
      <c r="T1" s="20"/>
      <c r="U1" s="20"/>
      <c r="V1" s="20"/>
      <c r="W1" s="20"/>
      <c r="X1" s="20"/>
      <c r="Y1" s="20"/>
      <c r="Z1" s="20"/>
    </row>
    <row r="2" ht="12.75" customHeight="1">
      <c r="A2" s="24" t="s">
        <v>219</v>
      </c>
      <c r="B2" s="25"/>
      <c r="C2" s="25"/>
      <c r="D2" s="25"/>
      <c r="E2" s="26"/>
      <c r="F2" s="26"/>
      <c r="G2" s="25" t="s">
        <v>85</v>
      </c>
      <c r="H2" s="27"/>
      <c r="I2" s="27"/>
      <c r="J2" s="27"/>
      <c r="K2" s="26"/>
      <c r="L2" s="28"/>
      <c r="M2" s="20"/>
      <c r="N2" s="20"/>
      <c r="O2" s="20"/>
      <c r="P2" s="20"/>
      <c r="Q2" s="20"/>
      <c r="R2" s="20"/>
      <c r="S2" s="20"/>
      <c r="T2" s="20"/>
      <c r="U2" s="20"/>
      <c r="V2" s="20"/>
      <c r="W2" s="20"/>
      <c r="X2" s="20"/>
      <c r="Y2" s="20"/>
      <c r="Z2" s="20"/>
    </row>
    <row r="3" ht="12.75" customHeight="1">
      <c r="A3" s="29" t="s">
        <v>220</v>
      </c>
      <c r="B3" s="30" t="s">
        <v>92</v>
      </c>
      <c r="C3" s="30" t="s">
        <v>93</v>
      </c>
      <c r="D3" s="30" t="s">
        <v>94</v>
      </c>
      <c r="E3" s="29" t="s">
        <v>95</v>
      </c>
      <c r="F3" s="32"/>
      <c r="G3" s="29" t="s">
        <v>91</v>
      </c>
      <c r="H3" s="30" t="s">
        <v>92</v>
      </c>
      <c r="I3" s="30" t="s">
        <v>93</v>
      </c>
      <c r="J3" s="30" t="s">
        <v>94</v>
      </c>
      <c r="K3" s="29" t="s">
        <v>95</v>
      </c>
      <c r="L3" s="32"/>
      <c r="M3" s="20"/>
      <c r="N3" s="20"/>
      <c r="O3" s="20"/>
      <c r="P3" s="20"/>
      <c r="Q3" s="20"/>
      <c r="R3" s="20"/>
      <c r="S3" s="20"/>
      <c r="T3" s="20"/>
      <c r="U3" s="20"/>
      <c r="V3" s="20"/>
      <c r="W3" s="20"/>
      <c r="X3" s="20"/>
      <c r="Y3" s="20"/>
      <c r="Z3" s="20"/>
    </row>
    <row r="4" ht="12.75" customHeight="1">
      <c r="A4" s="33" t="s">
        <v>96</v>
      </c>
      <c r="B4" s="29" t="s">
        <v>97</v>
      </c>
      <c r="C4" s="29" t="s">
        <v>98</v>
      </c>
      <c r="D4" s="29"/>
      <c r="E4" s="29" t="s">
        <v>99</v>
      </c>
      <c r="F4" s="34" t="s">
        <v>100</v>
      </c>
      <c r="G4" s="33" t="s">
        <v>96</v>
      </c>
      <c r="H4" s="30" t="s">
        <v>97</v>
      </c>
      <c r="I4" s="30" t="s">
        <v>98</v>
      </c>
      <c r="J4" s="30"/>
      <c r="K4" s="29" t="s">
        <v>99</v>
      </c>
      <c r="L4" s="34" t="s">
        <v>100</v>
      </c>
      <c r="M4" s="20"/>
      <c r="N4" s="20"/>
      <c r="O4" s="20"/>
      <c r="P4" s="20"/>
      <c r="Q4" s="20"/>
      <c r="R4" s="20"/>
      <c r="S4" s="20"/>
      <c r="T4" s="20"/>
      <c r="U4" s="20"/>
      <c r="V4" s="20"/>
      <c r="W4" s="20"/>
      <c r="X4" s="20"/>
      <c r="Y4" s="20"/>
      <c r="Z4" s="20"/>
    </row>
    <row r="5" ht="12.75" customHeight="1">
      <c r="A5" s="35" t="s">
        <v>101</v>
      </c>
      <c r="B5" s="36">
        <v>0.0</v>
      </c>
      <c r="C5" s="37"/>
      <c r="D5" s="38"/>
      <c r="E5" s="36">
        <v>0.0</v>
      </c>
      <c r="F5" s="45">
        <v>0.0</v>
      </c>
      <c r="G5" s="41" t="s">
        <v>101</v>
      </c>
      <c r="H5" s="42">
        <v>0.0</v>
      </c>
      <c r="I5" s="43"/>
      <c r="J5" s="41"/>
      <c r="K5" s="42">
        <v>0.0</v>
      </c>
      <c r="L5" s="44">
        <v>0.0</v>
      </c>
      <c r="M5" s="20"/>
      <c r="N5" s="20"/>
      <c r="O5" s="20"/>
      <c r="P5" s="20"/>
      <c r="Q5" s="20"/>
      <c r="R5" s="20"/>
      <c r="S5" s="20"/>
      <c r="T5" s="20"/>
      <c r="U5" s="20"/>
      <c r="V5" s="20"/>
      <c r="W5" s="20"/>
      <c r="X5" s="20"/>
      <c r="Y5" s="20"/>
      <c r="Z5" s="20"/>
    </row>
    <row r="6" ht="12.75" customHeight="1">
      <c r="A6" s="35" t="s">
        <v>102</v>
      </c>
      <c r="B6" s="36">
        <v>0.0</v>
      </c>
      <c r="C6" s="37"/>
      <c r="D6" s="38"/>
      <c r="E6" s="36">
        <v>0.0</v>
      </c>
      <c r="F6" s="45">
        <v>0.0</v>
      </c>
      <c r="G6" s="41" t="s">
        <v>102</v>
      </c>
      <c r="H6" s="42">
        <v>0.0</v>
      </c>
      <c r="I6" s="43"/>
      <c r="J6" s="41"/>
      <c r="K6" s="42">
        <v>0.0</v>
      </c>
      <c r="L6" s="44">
        <v>0.0</v>
      </c>
      <c r="M6" s="20"/>
      <c r="N6" s="20"/>
      <c r="O6" s="20"/>
      <c r="P6" s="20"/>
      <c r="Q6" s="20"/>
      <c r="R6" s="20"/>
      <c r="S6" s="20"/>
      <c r="T6" s="20"/>
      <c r="U6" s="20"/>
      <c r="V6" s="20"/>
      <c r="W6" s="20"/>
      <c r="X6" s="20"/>
      <c r="Y6" s="20"/>
      <c r="Z6" s="20"/>
    </row>
    <row r="7" ht="12.75" customHeight="1">
      <c r="A7" s="35" t="s">
        <v>103</v>
      </c>
      <c r="B7" s="36">
        <v>0.0</v>
      </c>
      <c r="C7" s="37"/>
      <c r="D7" s="38"/>
      <c r="E7" s="36">
        <v>0.0</v>
      </c>
      <c r="F7" s="45">
        <v>0.0</v>
      </c>
      <c r="G7" s="41" t="s">
        <v>103</v>
      </c>
      <c r="H7" s="42">
        <v>0.0</v>
      </c>
      <c r="I7" s="43"/>
      <c r="J7" s="41"/>
      <c r="K7" s="42">
        <v>0.0</v>
      </c>
      <c r="L7" s="44">
        <v>0.0</v>
      </c>
      <c r="M7" s="20"/>
      <c r="N7" s="20"/>
      <c r="O7" s="20"/>
      <c r="P7" s="20"/>
      <c r="Q7" s="20"/>
      <c r="R7" s="20"/>
      <c r="S7" s="20"/>
      <c r="T7" s="20"/>
      <c r="U7" s="20"/>
      <c r="V7" s="20"/>
      <c r="W7" s="20"/>
      <c r="X7" s="20"/>
      <c r="Y7" s="20"/>
      <c r="Z7" s="20"/>
    </row>
    <row r="8" ht="12.75" customHeight="1">
      <c r="A8" s="35" t="s">
        <v>104</v>
      </c>
      <c r="B8" s="36">
        <v>0.0</v>
      </c>
      <c r="C8" s="37"/>
      <c r="D8" s="38"/>
      <c r="E8" s="36">
        <v>0.0</v>
      </c>
      <c r="F8" s="45">
        <v>0.0</v>
      </c>
      <c r="G8" s="41" t="s">
        <v>104</v>
      </c>
      <c r="H8" s="42">
        <v>0.0</v>
      </c>
      <c r="I8" s="43"/>
      <c r="J8" s="41"/>
      <c r="K8" s="42">
        <v>0.0</v>
      </c>
      <c r="L8" s="44">
        <v>0.0</v>
      </c>
      <c r="M8" s="20"/>
      <c r="N8" s="20"/>
      <c r="O8" s="20"/>
      <c r="P8" s="20"/>
      <c r="Q8" s="20"/>
      <c r="R8" s="20"/>
      <c r="S8" s="20"/>
      <c r="T8" s="20"/>
      <c r="U8" s="20"/>
      <c r="V8" s="20"/>
      <c r="W8" s="20"/>
      <c r="X8" s="20"/>
      <c r="Y8" s="20"/>
      <c r="Z8" s="20"/>
    </row>
    <row r="9" ht="12.75" customHeight="1">
      <c r="A9" s="38" t="s">
        <v>105</v>
      </c>
      <c r="B9" s="36">
        <v>0.0</v>
      </c>
      <c r="C9" s="37" t="s">
        <v>106</v>
      </c>
      <c r="D9" s="38"/>
      <c r="E9" s="46"/>
      <c r="F9" s="47"/>
      <c r="G9" s="41" t="s">
        <v>105</v>
      </c>
      <c r="H9" s="48">
        <v>0.0</v>
      </c>
      <c r="I9" s="49" t="s">
        <v>106</v>
      </c>
      <c r="J9" s="41"/>
      <c r="K9" s="50"/>
      <c r="L9" s="51"/>
      <c r="M9" s="20"/>
      <c r="N9" s="20"/>
      <c r="O9" s="20"/>
      <c r="P9" s="20"/>
      <c r="Q9" s="20"/>
      <c r="R9" s="20"/>
      <c r="S9" s="20"/>
      <c r="T9" s="20"/>
      <c r="U9" s="20"/>
      <c r="V9" s="20"/>
      <c r="W9" s="20"/>
      <c r="X9" s="20"/>
      <c r="Y9" s="20"/>
      <c r="Z9" s="20"/>
    </row>
    <row r="10" ht="12.75" customHeight="1">
      <c r="A10" s="52" t="s">
        <v>107</v>
      </c>
      <c r="B10" s="36"/>
      <c r="C10" s="37"/>
      <c r="D10" s="38"/>
      <c r="E10" s="36">
        <v>0.0</v>
      </c>
      <c r="F10" s="45">
        <v>0.0</v>
      </c>
      <c r="G10" s="53" t="s">
        <v>107</v>
      </c>
      <c r="H10" s="42"/>
      <c r="I10" s="43"/>
      <c r="J10" s="41"/>
      <c r="K10" s="42">
        <v>0.0</v>
      </c>
      <c r="L10" s="44">
        <v>0.0</v>
      </c>
      <c r="M10" s="20"/>
      <c r="N10" s="20"/>
      <c r="O10" s="20"/>
      <c r="P10" s="20"/>
      <c r="Q10" s="20"/>
      <c r="R10" s="20"/>
      <c r="S10" s="20"/>
      <c r="T10" s="20"/>
      <c r="U10" s="20"/>
      <c r="V10" s="20"/>
      <c r="W10" s="20"/>
      <c r="X10" s="20"/>
      <c r="Y10" s="20"/>
      <c r="Z10" s="20"/>
    </row>
    <row r="11" ht="12.75" customHeight="1">
      <c r="A11" s="52" t="s">
        <v>108</v>
      </c>
      <c r="B11" s="36"/>
      <c r="C11" s="37"/>
      <c r="D11" s="38"/>
      <c r="E11" s="36">
        <v>0.0</v>
      </c>
      <c r="F11" s="45">
        <v>0.0</v>
      </c>
      <c r="G11" s="53" t="s">
        <v>108</v>
      </c>
      <c r="H11" s="42"/>
      <c r="I11" s="43"/>
      <c r="J11" s="41"/>
      <c r="K11" s="42">
        <v>0.0</v>
      </c>
      <c r="L11" s="44">
        <v>0.0</v>
      </c>
      <c r="M11" s="20"/>
      <c r="N11" s="20"/>
      <c r="O11" s="20"/>
      <c r="P11" s="20"/>
      <c r="Q11" s="20"/>
      <c r="R11" s="20"/>
      <c r="S11" s="20"/>
      <c r="T11" s="20"/>
      <c r="U11" s="20"/>
      <c r="V11" s="20"/>
      <c r="W11" s="20"/>
      <c r="X11" s="20"/>
      <c r="Y11" s="20"/>
      <c r="Z11" s="20"/>
    </row>
    <row r="12" ht="12.75" customHeight="1">
      <c r="A12" s="52" t="s">
        <v>109</v>
      </c>
      <c r="B12" s="36"/>
      <c r="C12" s="37"/>
      <c r="D12" s="38"/>
      <c r="E12" s="36"/>
      <c r="F12" s="45"/>
      <c r="G12" s="53" t="s">
        <v>109</v>
      </c>
      <c r="H12" s="42"/>
      <c r="I12" s="43"/>
      <c r="J12" s="41"/>
      <c r="K12" s="42">
        <v>0.0</v>
      </c>
      <c r="L12" s="44">
        <v>0.0</v>
      </c>
      <c r="M12" s="20"/>
      <c r="N12" s="20"/>
      <c r="O12" s="20"/>
      <c r="P12" s="20"/>
      <c r="Q12" s="20"/>
      <c r="R12" s="20"/>
      <c r="S12" s="20"/>
      <c r="T12" s="20"/>
      <c r="U12" s="20"/>
      <c r="V12" s="20"/>
      <c r="W12" s="20"/>
      <c r="X12" s="20"/>
      <c r="Y12" s="20"/>
      <c r="Z12" s="20"/>
    </row>
    <row r="13" ht="12.75" customHeight="1">
      <c r="A13" s="52" t="s">
        <v>111</v>
      </c>
      <c r="B13" s="36"/>
      <c r="C13" s="37"/>
      <c r="D13" s="38"/>
      <c r="E13" s="36"/>
      <c r="F13" s="45"/>
      <c r="G13" s="53" t="s">
        <v>111</v>
      </c>
      <c r="H13" s="42"/>
      <c r="I13" s="43"/>
      <c r="J13" s="41"/>
      <c r="K13" s="42">
        <v>0.0</v>
      </c>
      <c r="L13" s="44">
        <v>0.0</v>
      </c>
      <c r="M13" s="20"/>
      <c r="N13" s="20"/>
      <c r="O13" s="20"/>
      <c r="P13" s="20"/>
      <c r="Q13" s="20"/>
      <c r="R13" s="20"/>
      <c r="S13" s="20"/>
      <c r="T13" s="20"/>
      <c r="U13" s="20"/>
      <c r="V13" s="20"/>
      <c r="W13" s="20"/>
      <c r="X13" s="20"/>
      <c r="Y13" s="20"/>
      <c r="Z13" s="20"/>
    </row>
    <row r="14" ht="12.75" customHeight="1">
      <c r="A14" s="52" t="s">
        <v>112</v>
      </c>
      <c r="B14" s="36"/>
      <c r="C14" s="37"/>
      <c r="D14" s="38"/>
      <c r="E14" s="36"/>
      <c r="F14" s="45"/>
      <c r="G14" s="53" t="s">
        <v>112</v>
      </c>
      <c r="H14" s="42"/>
      <c r="I14" s="43"/>
      <c r="J14" s="41"/>
      <c r="K14" s="42">
        <v>0.0</v>
      </c>
      <c r="L14" s="44">
        <v>0.0</v>
      </c>
      <c r="M14" s="20"/>
      <c r="N14" s="20"/>
      <c r="O14" s="20"/>
      <c r="P14" s="20"/>
      <c r="Q14" s="20"/>
      <c r="R14" s="20"/>
      <c r="S14" s="20"/>
      <c r="T14" s="20"/>
      <c r="U14" s="20"/>
      <c r="V14" s="20"/>
      <c r="W14" s="20"/>
      <c r="X14" s="20"/>
      <c r="Y14" s="20"/>
      <c r="Z14" s="20"/>
    </row>
    <row r="15" ht="12.75" customHeight="1">
      <c r="A15" s="52" t="s">
        <v>113</v>
      </c>
      <c r="B15" s="36"/>
      <c r="C15" s="37"/>
      <c r="D15" s="38"/>
      <c r="E15" s="36">
        <v>0.0</v>
      </c>
      <c r="F15" s="45">
        <v>0.0</v>
      </c>
      <c r="G15" s="53" t="s">
        <v>113</v>
      </c>
      <c r="H15" s="42"/>
      <c r="I15" s="43"/>
      <c r="J15" s="41"/>
      <c r="K15" s="42">
        <v>0.0</v>
      </c>
      <c r="L15" s="44">
        <v>0.0</v>
      </c>
      <c r="M15" s="20"/>
      <c r="N15" s="20"/>
      <c r="O15" s="20"/>
      <c r="P15" s="20"/>
      <c r="Q15" s="20"/>
      <c r="R15" s="20"/>
      <c r="S15" s="20"/>
      <c r="T15" s="20"/>
      <c r="U15" s="20"/>
      <c r="V15" s="20"/>
      <c r="W15" s="20"/>
      <c r="X15" s="20"/>
      <c r="Y15" s="20"/>
      <c r="Z15" s="20"/>
    </row>
    <row r="16" ht="26.25" customHeight="1">
      <c r="A16" s="54" t="s">
        <v>114</v>
      </c>
      <c r="B16" s="55"/>
      <c r="C16" s="54"/>
      <c r="D16" s="38"/>
      <c r="E16" s="46"/>
      <c r="F16" s="47"/>
      <c r="G16" s="41" t="s">
        <v>114</v>
      </c>
      <c r="H16" s="48"/>
      <c r="I16" s="56"/>
      <c r="J16" s="41"/>
      <c r="K16" s="50"/>
      <c r="L16" s="51"/>
      <c r="M16" s="20"/>
      <c r="N16" s="20"/>
      <c r="O16" s="20"/>
      <c r="P16" s="20"/>
      <c r="Q16" s="20"/>
      <c r="R16" s="20"/>
      <c r="S16" s="20"/>
      <c r="T16" s="20"/>
      <c r="U16" s="20"/>
      <c r="V16" s="20"/>
      <c r="W16" s="20"/>
      <c r="X16" s="20"/>
      <c r="Y16" s="20"/>
      <c r="Z16" s="20"/>
    </row>
    <row r="17" ht="12.75" customHeight="1">
      <c r="A17" s="38" t="s">
        <v>115</v>
      </c>
      <c r="B17" s="36"/>
      <c r="C17" s="37"/>
      <c r="D17" s="38"/>
      <c r="E17" s="36">
        <v>0.0</v>
      </c>
      <c r="F17" s="45">
        <v>0.0</v>
      </c>
      <c r="G17" s="41" t="s">
        <v>115</v>
      </c>
      <c r="H17" s="42"/>
      <c r="I17" s="43"/>
      <c r="J17" s="41"/>
      <c r="K17" s="42">
        <v>0.0</v>
      </c>
      <c r="L17" s="44">
        <v>0.0</v>
      </c>
      <c r="M17" s="20"/>
      <c r="N17" s="20"/>
      <c r="O17" s="20"/>
      <c r="P17" s="20"/>
      <c r="Q17" s="20"/>
      <c r="R17" s="20"/>
      <c r="S17" s="20"/>
      <c r="T17" s="20"/>
      <c r="U17" s="20"/>
      <c r="V17" s="20"/>
      <c r="W17" s="20"/>
      <c r="X17" s="20"/>
      <c r="Y17" s="20"/>
      <c r="Z17" s="20"/>
    </row>
    <row r="18" ht="12.75" customHeight="1">
      <c r="A18" s="38" t="s">
        <v>115</v>
      </c>
      <c r="B18" s="36"/>
      <c r="C18" s="37"/>
      <c r="D18" s="38"/>
      <c r="E18" s="36">
        <v>0.0</v>
      </c>
      <c r="F18" s="45">
        <v>0.0</v>
      </c>
      <c r="G18" s="41" t="s">
        <v>115</v>
      </c>
      <c r="H18" s="42"/>
      <c r="I18" s="43"/>
      <c r="J18" s="41"/>
      <c r="K18" s="42">
        <v>0.0</v>
      </c>
      <c r="L18" s="44">
        <v>0.0</v>
      </c>
      <c r="M18" s="20"/>
      <c r="N18" s="20"/>
      <c r="O18" s="20"/>
      <c r="P18" s="20"/>
      <c r="Q18" s="20"/>
      <c r="R18" s="20"/>
      <c r="S18" s="20"/>
      <c r="T18" s="20"/>
      <c r="U18" s="20"/>
      <c r="V18" s="20"/>
      <c r="W18" s="20"/>
      <c r="X18" s="20"/>
      <c r="Y18" s="20"/>
      <c r="Z18" s="20"/>
    </row>
    <row r="19" ht="12.75" customHeight="1">
      <c r="A19" s="57" t="s">
        <v>116</v>
      </c>
      <c r="B19" s="58"/>
      <c r="C19" s="59"/>
      <c r="D19" s="57"/>
      <c r="E19" s="46"/>
      <c r="F19" s="47"/>
      <c r="G19" s="60" t="s">
        <v>116</v>
      </c>
      <c r="H19" s="50"/>
      <c r="I19" s="49"/>
      <c r="J19" s="60"/>
      <c r="K19" s="50"/>
      <c r="L19" s="51"/>
      <c r="M19" s="20"/>
      <c r="N19" s="20"/>
      <c r="O19" s="20"/>
      <c r="P19" s="20"/>
      <c r="Q19" s="20"/>
      <c r="R19" s="20"/>
      <c r="S19" s="20"/>
      <c r="T19" s="20"/>
      <c r="U19" s="20"/>
      <c r="V19" s="20"/>
      <c r="W19" s="20"/>
      <c r="X19" s="20"/>
      <c r="Y19" s="20"/>
      <c r="Z19" s="20"/>
    </row>
    <row r="20" ht="12.75" customHeight="1">
      <c r="A20" s="38" t="s">
        <v>117</v>
      </c>
      <c r="B20" s="55">
        <f>SUM(B5:B18)</f>
        <v>0</v>
      </c>
      <c r="C20" s="55"/>
      <c r="D20" s="38"/>
      <c r="E20" s="55">
        <f t="shared" ref="E20:F20" si="1">SUM(E5,E6,E7,E8,E10,E11,E15,E17,E18)</f>
        <v>0</v>
      </c>
      <c r="F20" s="61">
        <f t="shared" si="1"/>
        <v>0</v>
      </c>
      <c r="G20" s="41" t="s">
        <v>117</v>
      </c>
      <c r="H20" s="48">
        <f>SUM(H5:H18)</f>
        <v>0</v>
      </c>
      <c r="I20" s="56"/>
      <c r="J20" s="41"/>
      <c r="K20" s="48">
        <f t="shared" ref="K20:L20" si="2">SUM(K5:K19)</f>
        <v>0</v>
      </c>
      <c r="L20" s="62">
        <f t="shared" si="2"/>
        <v>0</v>
      </c>
      <c r="M20" s="20"/>
      <c r="N20" s="20"/>
      <c r="O20" s="20"/>
      <c r="P20" s="20"/>
      <c r="Q20" s="20"/>
      <c r="R20" s="20"/>
      <c r="S20" s="20"/>
      <c r="T20" s="20"/>
      <c r="U20" s="20"/>
      <c r="V20" s="20"/>
      <c r="W20" s="20"/>
      <c r="X20" s="20"/>
      <c r="Y20" s="20"/>
      <c r="Z20" s="20"/>
    </row>
    <row r="21" ht="12.75" customHeight="1">
      <c r="A21" s="63" t="s">
        <v>118</v>
      </c>
      <c r="B21" s="27"/>
      <c r="C21" s="64"/>
      <c r="D21" s="27"/>
      <c r="E21" s="65"/>
      <c r="F21" s="66"/>
      <c r="G21" s="27" t="s">
        <v>119</v>
      </c>
      <c r="H21" s="27" t="s">
        <v>909</v>
      </c>
      <c r="I21" s="64"/>
      <c r="J21" s="27" t="s">
        <v>910</v>
      </c>
      <c r="K21" s="27" t="s">
        <v>291</v>
      </c>
      <c r="L21" s="67" t="s">
        <v>506</v>
      </c>
      <c r="M21" s="20"/>
      <c r="N21" s="20"/>
      <c r="O21" s="20"/>
      <c r="P21" s="20"/>
      <c r="Q21" s="20"/>
      <c r="R21" s="20"/>
      <c r="S21" s="20"/>
      <c r="T21" s="20"/>
      <c r="U21" s="20"/>
      <c r="V21" s="20"/>
      <c r="W21" s="20"/>
      <c r="X21" s="20"/>
      <c r="Y21" s="20"/>
      <c r="Z21" s="20"/>
    </row>
    <row r="22" ht="12.75" customHeight="1">
      <c r="A22" s="30"/>
      <c r="B22" s="30"/>
      <c r="C22" s="68"/>
      <c r="D22" s="30"/>
      <c r="E22" s="69"/>
      <c r="F22" s="70"/>
      <c r="G22" s="29" t="s">
        <v>122</v>
      </c>
      <c r="H22" s="29" t="s">
        <v>911</v>
      </c>
      <c r="I22" s="71"/>
      <c r="J22" s="29"/>
      <c r="K22" s="29" t="s">
        <v>631</v>
      </c>
      <c r="L22" s="34" t="s">
        <v>912</v>
      </c>
      <c r="M22" s="20"/>
      <c r="N22" s="20"/>
      <c r="O22" s="20"/>
      <c r="P22" s="20"/>
      <c r="Q22" s="20"/>
      <c r="R22" s="20"/>
      <c r="S22" s="20"/>
      <c r="T22" s="20"/>
      <c r="U22" s="20"/>
      <c r="V22" s="20"/>
      <c r="W22" s="20"/>
      <c r="X22" s="20"/>
      <c r="Y22" s="20"/>
      <c r="Z22" s="20"/>
    </row>
    <row r="23" ht="12.75" customHeight="1">
      <c r="A23" s="72"/>
      <c r="B23" s="30" t="s">
        <v>97</v>
      </c>
      <c r="C23" s="68" t="s">
        <v>98</v>
      </c>
      <c r="D23" s="30"/>
      <c r="E23" s="29" t="s">
        <v>99</v>
      </c>
      <c r="F23" s="34" t="s">
        <v>100</v>
      </c>
      <c r="G23" s="73" t="s">
        <v>123</v>
      </c>
      <c r="H23" s="29" t="s">
        <v>97</v>
      </c>
      <c r="I23" s="71" t="s">
        <v>98</v>
      </c>
      <c r="J23" s="29"/>
      <c r="K23" s="29" t="s">
        <v>99</v>
      </c>
      <c r="L23" s="34" t="s">
        <v>100</v>
      </c>
      <c r="M23" s="20"/>
      <c r="N23" s="20"/>
      <c r="O23" s="20"/>
      <c r="P23" s="20"/>
      <c r="Q23" s="20"/>
      <c r="R23" s="20"/>
      <c r="S23" s="20"/>
      <c r="T23" s="20"/>
      <c r="U23" s="20"/>
      <c r="V23" s="20"/>
      <c r="W23" s="20"/>
      <c r="X23" s="20"/>
      <c r="Y23" s="20"/>
      <c r="Z23" s="20"/>
    </row>
    <row r="24" ht="12.75" customHeight="1">
      <c r="A24" s="74" t="s">
        <v>124</v>
      </c>
      <c r="B24" s="83"/>
      <c r="C24" s="76"/>
      <c r="D24" s="74"/>
      <c r="E24" s="83">
        <v>0.0</v>
      </c>
      <c r="F24" s="84">
        <v>0.0</v>
      </c>
      <c r="G24" s="78" t="s">
        <v>126</v>
      </c>
      <c r="H24" s="79">
        <v>0.0</v>
      </c>
      <c r="I24" s="80"/>
      <c r="J24" s="81"/>
      <c r="K24" s="79">
        <v>0.0</v>
      </c>
      <c r="L24" s="82">
        <v>0.0</v>
      </c>
      <c r="M24" s="20"/>
      <c r="N24" s="20"/>
      <c r="O24" s="20"/>
      <c r="P24" s="20"/>
      <c r="Q24" s="20"/>
      <c r="R24" s="20"/>
      <c r="S24" s="20"/>
      <c r="T24" s="20"/>
      <c r="U24" s="20"/>
      <c r="V24" s="20"/>
      <c r="W24" s="20"/>
      <c r="X24" s="20"/>
      <c r="Y24" s="20"/>
      <c r="Z24" s="20"/>
    </row>
    <row r="25" ht="12.75" customHeight="1">
      <c r="A25" s="74" t="s">
        <v>127</v>
      </c>
      <c r="B25" s="83"/>
      <c r="C25" s="76"/>
      <c r="D25" s="74"/>
      <c r="E25" s="75"/>
      <c r="F25" s="84">
        <v>0.0</v>
      </c>
      <c r="G25" s="78" t="s">
        <v>128</v>
      </c>
      <c r="H25" s="79">
        <v>30.0</v>
      </c>
      <c r="I25" s="80" t="s">
        <v>913</v>
      </c>
      <c r="J25" s="81"/>
      <c r="K25" s="186">
        <v>0.0</v>
      </c>
      <c r="L25" s="187">
        <v>0.0</v>
      </c>
      <c r="M25" s="20"/>
      <c r="N25" s="20"/>
      <c r="O25" s="20"/>
      <c r="P25" s="20"/>
      <c r="Q25" s="20"/>
      <c r="R25" s="20"/>
      <c r="S25" s="20"/>
      <c r="T25" s="20"/>
      <c r="U25" s="20"/>
      <c r="V25" s="20"/>
      <c r="W25" s="20"/>
      <c r="X25" s="20"/>
      <c r="Y25" s="20"/>
      <c r="Z25" s="20"/>
    </row>
    <row r="26" ht="12.75" customHeight="1">
      <c r="A26" s="74" t="s">
        <v>129</v>
      </c>
      <c r="B26" s="83"/>
      <c r="C26" s="76"/>
      <c r="D26" s="74"/>
      <c r="E26" s="75"/>
      <c r="F26" s="84">
        <v>0.0</v>
      </c>
      <c r="G26" s="78" t="s">
        <v>130</v>
      </c>
      <c r="H26" s="79">
        <v>0.0</v>
      </c>
      <c r="I26" s="80"/>
      <c r="J26" s="81"/>
      <c r="K26" s="79">
        <v>0.0</v>
      </c>
      <c r="L26" s="82">
        <v>0.0</v>
      </c>
      <c r="M26" s="20"/>
      <c r="N26" s="20"/>
      <c r="O26" s="20"/>
      <c r="P26" s="20"/>
      <c r="Q26" s="20"/>
      <c r="R26" s="20"/>
      <c r="S26" s="20"/>
      <c r="T26" s="20"/>
      <c r="U26" s="20"/>
      <c r="V26" s="20"/>
      <c r="W26" s="20"/>
      <c r="X26" s="20"/>
      <c r="Y26" s="20"/>
      <c r="Z26" s="20"/>
    </row>
    <row r="27" ht="12.75" customHeight="1">
      <c r="A27" s="74" t="s">
        <v>131</v>
      </c>
      <c r="B27" s="86"/>
      <c r="C27" s="76"/>
      <c r="D27" s="74"/>
      <c r="E27" s="86">
        <v>0.0</v>
      </c>
      <c r="F27" s="84">
        <v>0.0</v>
      </c>
      <c r="G27" s="81" t="s">
        <v>133</v>
      </c>
      <c r="H27" s="79">
        <v>20.0</v>
      </c>
      <c r="I27" s="80" t="s">
        <v>914</v>
      </c>
      <c r="J27" s="81"/>
      <c r="K27" s="186">
        <v>0.0</v>
      </c>
      <c r="L27" s="187">
        <v>0.0</v>
      </c>
      <c r="M27" s="20"/>
      <c r="N27" s="20"/>
      <c r="O27" s="20"/>
      <c r="P27" s="20"/>
      <c r="Q27" s="20"/>
      <c r="R27" s="20"/>
      <c r="S27" s="20"/>
      <c r="T27" s="20"/>
      <c r="U27" s="20"/>
      <c r="V27" s="20"/>
      <c r="W27" s="20"/>
      <c r="X27" s="20"/>
      <c r="Y27" s="20"/>
      <c r="Z27" s="20"/>
    </row>
    <row r="28" ht="12.75" customHeight="1">
      <c r="A28" s="74" t="s">
        <v>134</v>
      </c>
      <c r="B28" s="86"/>
      <c r="C28" s="76"/>
      <c r="D28" s="74"/>
      <c r="E28" s="85">
        <v>50.0</v>
      </c>
      <c r="F28" s="77">
        <v>50.0</v>
      </c>
      <c r="G28" s="78" t="s">
        <v>135</v>
      </c>
      <c r="H28" s="87">
        <v>0.0</v>
      </c>
      <c r="I28" s="88"/>
      <c r="J28" s="81"/>
      <c r="K28" s="89"/>
      <c r="L28" s="90"/>
      <c r="M28" s="20"/>
      <c r="N28" s="20"/>
      <c r="O28" s="20"/>
      <c r="P28" s="20"/>
      <c r="Q28" s="20"/>
      <c r="R28" s="20"/>
      <c r="S28" s="20"/>
      <c r="T28" s="20"/>
      <c r="U28" s="20"/>
      <c r="V28" s="20"/>
      <c r="W28" s="20"/>
      <c r="X28" s="20"/>
      <c r="Y28" s="20"/>
      <c r="Z28" s="20"/>
    </row>
    <row r="29" ht="12.75" customHeight="1">
      <c r="A29" s="74"/>
      <c r="B29" s="74"/>
      <c r="C29" s="91"/>
      <c r="D29" s="74"/>
      <c r="E29" s="74"/>
      <c r="F29" s="92"/>
      <c r="G29" s="93" t="s">
        <v>298</v>
      </c>
      <c r="H29" s="89"/>
      <c r="I29" s="94" t="s">
        <v>106</v>
      </c>
      <c r="J29" s="81"/>
      <c r="K29" s="89"/>
      <c r="L29" s="90"/>
      <c r="M29" s="20"/>
      <c r="N29" s="20"/>
      <c r="O29" s="20"/>
      <c r="P29" s="20"/>
      <c r="Q29" s="20"/>
      <c r="R29" s="20"/>
      <c r="S29" s="20"/>
      <c r="T29" s="20"/>
      <c r="U29" s="20"/>
      <c r="V29" s="20"/>
      <c r="W29" s="20"/>
      <c r="X29" s="20"/>
      <c r="Y29" s="20"/>
      <c r="Z29" s="20"/>
    </row>
    <row r="30" ht="12.75" customHeight="1">
      <c r="A30" s="74" t="s">
        <v>137</v>
      </c>
      <c r="B30" s="83"/>
      <c r="C30" s="76"/>
      <c r="D30" s="74"/>
      <c r="E30" s="83">
        <v>0.0</v>
      </c>
      <c r="F30" s="84">
        <v>0.0</v>
      </c>
      <c r="G30" s="95" t="s">
        <v>138</v>
      </c>
      <c r="H30" s="79">
        <v>0.0</v>
      </c>
      <c r="I30" s="80"/>
      <c r="J30" s="81"/>
      <c r="K30" s="79">
        <v>0.0</v>
      </c>
      <c r="L30" s="82">
        <v>0.0</v>
      </c>
      <c r="M30" s="20"/>
      <c r="N30" s="20"/>
      <c r="O30" s="20"/>
      <c r="P30" s="20"/>
      <c r="Q30" s="20"/>
      <c r="R30" s="20"/>
      <c r="S30" s="20"/>
      <c r="T30" s="20"/>
      <c r="U30" s="20"/>
      <c r="V30" s="20"/>
      <c r="W30" s="20"/>
      <c r="X30" s="20"/>
      <c r="Y30" s="20"/>
      <c r="Z30" s="20"/>
    </row>
    <row r="31" ht="27.0" customHeight="1">
      <c r="A31" s="74" t="s">
        <v>139</v>
      </c>
      <c r="B31" s="83"/>
      <c r="C31" s="76"/>
      <c r="D31" s="74"/>
      <c r="E31" s="83">
        <v>0.0</v>
      </c>
      <c r="F31" s="84">
        <v>0.0</v>
      </c>
      <c r="G31" s="88" t="s">
        <v>140</v>
      </c>
      <c r="H31" s="87"/>
      <c r="I31" s="88"/>
      <c r="J31" s="81"/>
      <c r="K31" s="89"/>
      <c r="L31" s="90"/>
      <c r="M31" s="20"/>
      <c r="N31" s="20"/>
      <c r="O31" s="20"/>
      <c r="P31" s="20"/>
      <c r="Q31" s="20"/>
      <c r="R31" s="20"/>
      <c r="S31" s="20"/>
      <c r="T31" s="20"/>
      <c r="U31" s="20"/>
      <c r="V31" s="20"/>
      <c r="W31" s="20"/>
      <c r="X31" s="20"/>
      <c r="Y31" s="20"/>
      <c r="Z31" s="20"/>
    </row>
    <row r="32" ht="12.75" customHeight="1">
      <c r="A32" s="74" t="s">
        <v>141</v>
      </c>
      <c r="B32" s="83"/>
      <c r="C32" s="76"/>
      <c r="D32" s="74"/>
      <c r="E32" s="83">
        <v>0.0</v>
      </c>
      <c r="F32" s="84">
        <v>0.0</v>
      </c>
      <c r="G32" s="81" t="s">
        <v>115</v>
      </c>
      <c r="H32" s="79">
        <v>0.0</v>
      </c>
      <c r="I32" s="80"/>
      <c r="J32" s="81"/>
      <c r="K32" s="79">
        <v>0.0</v>
      </c>
      <c r="L32" s="82">
        <v>0.0</v>
      </c>
      <c r="M32" s="20"/>
      <c r="N32" s="20"/>
      <c r="O32" s="20"/>
      <c r="P32" s="20"/>
      <c r="Q32" s="20"/>
      <c r="R32" s="20"/>
      <c r="S32" s="20"/>
      <c r="T32" s="20"/>
      <c r="U32" s="20"/>
      <c r="V32" s="20"/>
      <c r="W32" s="20"/>
      <c r="X32" s="20"/>
      <c r="Y32" s="20"/>
      <c r="Z32" s="20"/>
    </row>
    <row r="33" ht="12.75" customHeight="1">
      <c r="A33" s="74" t="s">
        <v>142</v>
      </c>
      <c r="B33" s="83"/>
      <c r="C33" s="76"/>
      <c r="D33" s="74"/>
      <c r="E33" s="83">
        <v>0.0</v>
      </c>
      <c r="F33" s="84">
        <v>0.0</v>
      </c>
      <c r="G33" s="96" t="s">
        <v>143</v>
      </c>
      <c r="H33" s="89"/>
      <c r="I33" s="94"/>
      <c r="J33" s="96"/>
      <c r="K33" s="89"/>
      <c r="L33" s="90"/>
      <c r="M33" s="20"/>
      <c r="N33" s="20"/>
      <c r="O33" s="20"/>
      <c r="P33" s="20"/>
      <c r="Q33" s="20"/>
      <c r="R33" s="20"/>
      <c r="S33" s="20"/>
      <c r="T33" s="20"/>
      <c r="U33" s="20"/>
      <c r="V33" s="20"/>
      <c r="W33" s="20"/>
      <c r="X33" s="20"/>
      <c r="Y33" s="20"/>
      <c r="Z33" s="20"/>
    </row>
    <row r="34" ht="12.75" customHeight="1">
      <c r="A34" s="97" t="s">
        <v>144</v>
      </c>
      <c r="B34" s="98"/>
      <c r="C34" s="99"/>
      <c r="D34" s="97"/>
      <c r="E34" s="98"/>
      <c r="F34" s="100"/>
      <c r="G34" s="81" t="s">
        <v>117</v>
      </c>
      <c r="H34" s="87">
        <f>SUM(H24:H32)</f>
        <v>50</v>
      </c>
      <c r="I34" s="88"/>
      <c r="J34" s="81"/>
      <c r="K34" s="87">
        <f t="shared" ref="K34:L34" si="3">SUM(K24,K25,K26,K27,K30,K32)</f>
        <v>0</v>
      </c>
      <c r="L34" s="101">
        <f t="shared" si="3"/>
        <v>0</v>
      </c>
      <c r="M34" s="20"/>
      <c r="N34" s="20"/>
      <c r="O34" s="20"/>
      <c r="P34" s="20"/>
      <c r="Q34" s="20"/>
      <c r="R34" s="20"/>
      <c r="S34" s="20"/>
      <c r="T34" s="20"/>
      <c r="U34" s="20"/>
      <c r="V34" s="20"/>
      <c r="W34" s="20"/>
      <c r="X34" s="20"/>
      <c r="Y34" s="20"/>
      <c r="Z34" s="20"/>
    </row>
    <row r="35" ht="12.75" customHeight="1">
      <c r="A35" s="74" t="s">
        <v>115</v>
      </c>
      <c r="B35" s="83"/>
      <c r="C35" s="76"/>
      <c r="D35" s="74"/>
      <c r="E35" s="83">
        <v>0.0</v>
      </c>
      <c r="F35" s="84">
        <v>0.0</v>
      </c>
      <c r="G35" s="27" t="s">
        <v>145</v>
      </c>
      <c r="H35" s="27"/>
      <c r="I35" s="64"/>
      <c r="J35" s="27"/>
      <c r="K35" s="65"/>
      <c r="L35" s="66"/>
      <c r="M35" s="20"/>
      <c r="N35" s="20"/>
      <c r="O35" s="20"/>
      <c r="P35" s="20"/>
      <c r="Q35" s="20"/>
      <c r="R35" s="20"/>
      <c r="S35" s="20"/>
      <c r="T35" s="20"/>
      <c r="U35" s="20"/>
      <c r="V35" s="20"/>
      <c r="W35" s="20"/>
      <c r="X35" s="20"/>
      <c r="Y35" s="20"/>
      <c r="Z35" s="20"/>
    </row>
    <row r="36" ht="12.75" customHeight="1">
      <c r="A36" s="97" t="s">
        <v>146</v>
      </c>
      <c r="B36" s="97"/>
      <c r="C36" s="102"/>
      <c r="D36" s="97"/>
      <c r="E36" s="98"/>
      <c r="F36" s="100"/>
      <c r="G36" s="30" t="s">
        <v>147</v>
      </c>
      <c r="H36" s="30"/>
      <c r="I36" s="68"/>
      <c r="J36" s="30" t="s">
        <v>94</v>
      </c>
      <c r="K36" s="29"/>
      <c r="L36" s="70"/>
      <c r="M36" s="20"/>
      <c r="N36" s="20"/>
      <c r="O36" s="20"/>
      <c r="P36" s="20"/>
      <c r="Q36" s="20"/>
      <c r="R36" s="20"/>
      <c r="S36" s="20"/>
      <c r="T36" s="20"/>
      <c r="U36" s="20"/>
      <c r="V36" s="20"/>
      <c r="W36" s="20"/>
      <c r="X36" s="20"/>
      <c r="Y36" s="20"/>
      <c r="Z36" s="20"/>
    </row>
    <row r="37" ht="12.75" customHeight="1">
      <c r="A37" s="74" t="s">
        <v>117</v>
      </c>
      <c r="B37" s="103">
        <f>SUM(B24:B35)</f>
        <v>0</v>
      </c>
      <c r="C37" s="104"/>
      <c r="D37" s="74"/>
      <c r="E37" s="103">
        <f t="shared" ref="E37:F37" si="4">SUM(E24:E36)</f>
        <v>50</v>
      </c>
      <c r="F37" s="105">
        <f t="shared" si="4"/>
        <v>50</v>
      </c>
      <c r="G37" s="30" t="s">
        <v>122</v>
      </c>
      <c r="H37" s="30"/>
      <c r="I37" s="68"/>
      <c r="J37" s="30"/>
      <c r="K37" s="29" t="s">
        <v>93</v>
      </c>
      <c r="L37" s="34" t="s">
        <v>92</v>
      </c>
      <c r="M37" s="20"/>
      <c r="N37" s="20"/>
      <c r="O37" s="20"/>
      <c r="P37" s="20"/>
      <c r="Q37" s="20"/>
      <c r="R37" s="20"/>
      <c r="S37" s="20"/>
      <c r="T37" s="20"/>
      <c r="U37" s="20"/>
      <c r="V37" s="20"/>
      <c r="W37" s="20"/>
      <c r="X37" s="20"/>
      <c r="Y37" s="20"/>
      <c r="Z37" s="20"/>
    </row>
    <row r="38" ht="12.75" customHeight="1">
      <c r="A38" s="63" t="s">
        <v>148</v>
      </c>
      <c r="B38" s="27"/>
      <c r="C38" s="64"/>
      <c r="D38" s="27"/>
      <c r="E38" s="27"/>
      <c r="F38" s="67"/>
      <c r="G38" s="72" t="s">
        <v>149</v>
      </c>
      <c r="H38" s="30" t="s">
        <v>97</v>
      </c>
      <c r="I38" s="68" t="s">
        <v>150</v>
      </c>
      <c r="J38" s="30"/>
      <c r="K38" s="29" t="s">
        <v>99</v>
      </c>
      <c r="L38" s="34" t="s">
        <v>100</v>
      </c>
      <c r="M38" s="20"/>
      <c r="N38" s="20"/>
      <c r="O38" s="20"/>
      <c r="P38" s="20"/>
      <c r="Q38" s="20"/>
      <c r="R38" s="20"/>
      <c r="S38" s="20"/>
      <c r="T38" s="20"/>
      <c r="U38" s="20"/>
      <c r="V38" s="20"/>
      <c r="W38" s="20"/>
      <c r="X38" s="20"/>
      <c r="Y38" s="20"/>
      <c r="Z38" s="20"/>
    </row>
    <row r="39" ht="12.75" customHeight="1">
      <c r="A39" s="30" t="s">
        <v>151</v>
      </c>
      <c r="B39" s="30"/>
      <c r="C39" s="68"/>
      <c r="D39" s="30"/>
      <c r="E39" s="30" t="s">
        <v>152</v>
      </c>
      <c r="F39" s="106" t="s">
        <v>153</v>
      </c>
      <c r="G39" s="107" t="s">
        <v>154</v>
      </c>
      <c r="H39" s="108">
        <v>0.0</v>
      </c>
      <c r="I39" s="109"/>
      <c r="J39" s="110"/>
      <c r="K39" s="108">
        <v>0.0</v>
      </c>
      <c r="L39" s="111">
        <v>0.0</v>
      </c>
      <c r="M39" s="20"/>
      <c r="N39" s="20"/>
      <c r="O39" s="20"/>
      <c r="P39" s="20"/>
      <c r="Q39" s="20"/>
      <c r="R39" s="20"/>
      <c r="S39" s="20"/>
      <c r="T39" s="20"/>
      <c r="U39" s="20"/>
      <c r="V39" s="20"/>
      <c r="W39" s="20"/>
      <c r="X39" s="20"/>
      <c r="Y39" s="20"/>
      <c r="Z39" s="20"/>
    </row>
    <row r="40" ht="12.75" customHeight="1">
      <c r="A40" s="30" t="s">
        <v>155</v>
      </c>
      <c r="B40" s="30"/>
      <c r="C40" s="68"/>
      <c r="D40" s="30"/>
      <c r="E40" s="30"/>
      <c r="F40" s="106"/>
      <c r="G40" s="112" t="s">
        <v>156</v>
      </c>
      <c r="H40" s="108">
        <v>0.0</v>
      </c>
      <c r="I40" s="109"/>
      <c r="J40" s="110"/>
      <c r="K40" s="108">
        <v>0.0</v>
      </c>
      <c r="L40" s="111">
        <v>0.0</v>
      </c>
      <c r="M40" s="20"/>
      <c r="N40" s="20"/>
      <c r="O40" s="20"/>
      <c r="P40" s="20"/>
      <c r="Q40" s="20"/>
      <c r="R40" s="20"/>
      <c r="S40" s="20"/>
      <c r="T40" s="20"/>
      <c r="U40" s="20"/>
      <c r="V40" s="20"/>
      <c r="W40" s="20"/>
      <c r="X40" s="20"/>
      <c r="Y40" s="20"/>
      <c r="Z40" s="20"/>
    </row>
    <row r="41" ht="12.75" customHeight="1">
      <c r="A41" s="113" t="s">
        <v>157</v>
      </c>
      <c r="B41" s="30" t="s">
        <v>97</v>
      </c>
      <c r="C41" s="68" t="s">
        <v>150</v>
      </c>
      <c r="D41" s="72"/>
      <c r="E41" s="29" t="s">
        <v>99</v>
      </c>
      <c r="F41" s="34" t="s">
        <v>100</v>
      </c>
      <c r="G41" s="112" t="s">
        <v>158</v>
      </c>
      <c r="H41" s="108">
        <v>0.0</v>
      </c>
      <c r="I41" s="109"/>
      <c r="J41" s="110"/>
      <c r="K41" s="108">
        <v>0.0</v>
      </c>
      <c r="L41" s="111">
        <v>0.0</v>
      </c>
      <c r="M41" s="20"/>
      <c r="N41" s="20"/>
      <c r="O41" s="20"/>
      <c r="P41" s="20"/>
      <c r="Q41" s="20"/>
      <c r="R41" s="20"/>
      <c r="S41" s="20"/>
      <c r="T41" s="20"/>
      <c r="U41" s="20"/>
      <c r="V41" s="20"/>
      <c r="W41" s="20"/>
      <c r="X41" s="20"/>
      <c r="Y41" s="20"/>
      <c r="Z41" s="20"/>
    </row>
    <row r="42" ht="13.5" customHeight="1">
      <c r="A42" s="114" t="s">
        <v>159</v>
      </c>
      <c r="B42" s="115">
        <v>0.0</v>
      </c>
      <c r="C42" s="116"/>
      <c r="D42" s="117"/>
      <c r="E42" s="118"/>
      <c r="F42" s="118"/>
      <c r="G42" s="119" t="s">
        <v>160</v>
      </c>
      <c r="H42" s="108">
        <v>0.0</v>
      </c>
      <c r="I42" s="109"/>
      <c r="J42" s="110"/>
      <c r="K42" s="108">
        <v>0.0</v>
      </c>
      <c r="L42" s="111">
        <v>0.0</v>
      </c>
      <c r="M42" s="20"/>
      <c r="N42" s="20"/>
      <c r="O42" s="20"/>
      <c r="P42" s="20"/>
      <c r="Q42" s="20"/>
      <c r="R42" s="20"/>
      <c r="S42" s="20"/>
      <c r="T42" s="20"/>
      <c r="U42" s="20"/>
      <c r="V42" s="20"/>
      <c r="W42" s="20"/>
      <c r="X42" s="20"/>
      <c r="Y42" s="20"/>
      <c r="Z42" s="20"/>
    </row>
    <row r="43" ht="12.75" customHeight="1">
      <c r="A43" s="114" t="s">
        <v>161</v>
      </c>
      <c r="B43" s="115">
        <v>0.0</v>
      </c>
      <c r="C43" s="116" t="s">
        <v>162</v>
      </c>
      <c r="D43" s="117"/>
      <c r="E43" s="118"/>
      <c r="F43" s="118"/>
      <c r="G43" s="119" t="s">
        <v>163</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164</v>
      </c>
      <c r="B44" s="115">
        <v>0.0</v>
      </c>
      <c r="C44" s="120" t="s">
        <v>165</v>
      </c>
      <c r="D44" s="117"/>
      <c r="E44" s="118"/>
      <c r="F44" s="118"/>
      <c r="G44" s="121" t="s">
        <v>166</v>
      </c>
      <c r="H44" s="108">
        <v>0.0</v>
      </c>
      <c r="I44" s="109"/>
      <c r="J44" s="110"/>
      <c r="K44" s="108">
        <v>0.0</v>
      </c>
      <c r="L44" s="111">
        <v>0.0</v>
      </c>
      <c r="M44" s="20"/>
      <c r="N44" s="20"/>
      <c r="O44" s="20"/>
      <c r="P44" s="20"/>
      <c r="Q44" s="20"/>
      <c r="R44" s="20"/>
      <c r="S44" s="20"/>
      <c r="T44" s="20"/>
      <c r="U44" s="20"/>
      <c r="V44" s="20"/>
      <c r="W44" s="20"/>
      <c r="X44" s="20"/>
      <c r="Y44" s="20"/>
      <c r="Z44" s="20"/>
    </row>
    <row r="45" ht="15.75" customHeight="1">
      <c r="A45" s="114" t="s">
        <v>167</v>
      </c>
      <c r="B45" s="122">
        <v>0.0</v>
      </c>
      <c r="C45" s="120"/>
      <c r="D45" s="117"/>
      <c r="E45" s="122">
        <v>0.0</v>
      </c>
      <c r="F45" s="123">
        <v>0.0</v>
      </c>
      <c r="G45" s="112" t="s">
        <v>117</v>
      </c>
      <c r="H45" s="124">
        <f>SUM(H39:H44)</f>
        <v>0</v>
      </c>
      <c r="I45" s="112"/>
      <c r="J45" s="110"/>
      <c r="K45" s="124">
        <f t="shared" ref="K45:L45" si="5">SUM(K39,K40,K41,K42,K43,K44)</f>
        <v>0</v>
      </c>
      <c r="L45" s="125">
        <f t="shared" si="5"/>
        <v>0</v>
      </c>
      <c r="M45" s="20"/>
      <c r="N45" s="20"/>
      <c r="O45" s="20"/>
      <c r="P45" s="20"/>
      <c r="Q45" s="20"/>
      <c r="R45" s="20"/>
      <c r="S45" s="20"/>
      <c r="T45" s="20"/>
      <c r="U45" s="20"/>
      <c r="V45" s="20"/>
      <c r="W45" s="20"/>
      <c r="X45" s="20"/>
      <c r="Y45" s="20"/>
      <c r="Z45" s="20"/>
    </row>
    <row r="46" ht="15.0" customHeight="1">
      <c r="A46" s="114" t="s">
        <v>168</v>
      </c>
      <c r="B46" s="122">
        <v>0.0</v>
      </c>
      <c r="C46" s="120"/>
      <c r="D46" s="117"/>
      <c r="E46" s="122">
        <v>0.0</v>
      </c>
      <c r="F46" s="123">
        <v>0.0</v>
      </c>
      <c r="G46" s="27" t="s">
        <v>169</v>
      </c>
      <c r="H46" s="27"/>
      <c r="I46" s="64"/>
      <c r="J46" s="27"/>
      <c r="K46" s="65"/>
      <c r="L46" s="66"/>
      <c r="M46" s="20"/>
      <c r="N46" s="20"/>
      <c r="O46" s="20"/>
      <c r="P46" s="20"/>
      <c r="Q46" s="20"/>
      <c r="R46" s="20"/>
      <c r="S46" s="20"/>
      <c r="T46" s="20"/>
      <c r="U46" s="20"/>
      <c r="V46" s="20"/>
      <c r="W46" s="20"/>
      <c r="X46" s="20"/>
      <c r="Y46" s="20"/>
      <c r="Z46" s="20"/>
    </row>
    <row r="47" ht="13.5" customHeight="1">
      <c r="A47" s="114" t="s">
        <v>170</v>
      </c>
      <c r="B47" s="118"/>
      <c r="C47" s="114"/>
      <c r="D47" s="117"/>
      <c r="E47" s="118"/>
      <c r="F47" s="114"/>
      <c r="G47" s="126" t="s">
        <v>171</v>
      </c>
      <c r="H47" s="30"/>
      <c r="I47" s="68"/>
      <c r="J47" s="30"/>
      <c r="K47" s="69"/>
      <c r="L47" s="70"/>
      <c r="M47" s="20"/>
      <c r="N47" s="20"/>
      <c r="O47" s="20"/>
      <c r="P47" s="20"/>
      <c r="Q47" s="20"/>
      <c r="R47" s="20"/>
      <c r="S47" s="20"/>
      <c r="T47" s="20"/>
      <c r="U47" s="20"/>
      <c r="V47" s="20"/>
      <c r="W47" s="20"/>
      <c r="X47" s="20"/>
      <c r="Y47" s="20"/>
      <c r="Z47" s="20"/>
    </row>
    <row r="48" ht="13.5" customHeight="1">
      <c r="A48" s="114" t="s">
        <v>172</v>
      </c>
      <c r="B48" s="118"/>
      <c r="C48" s="114"/>
      <c r="D48" s="117"/>
      <c r="E48" s="118"/>
      <c r="F48" s="114"/>
      <c r="G48" s="127" t="s">
        <v>173</v>
      </c>
      <c r="H48" s="72"/>
      <c r="I48" s="128"/>
      <c r="J48" s="72"/>
      <c r="K48" s="69"/>
      <c r="L48" s="70"/>
      <c r="M48" s="20"/>
      <c r="N48" s="20"/>
      <c r="O48" s="20"/>
      <c r="P48" s="20"/>
      <c r="Q48" s="20"/>
      <c r="R48" s="20"/>
      <c r="S48" s="20"/>
      <c r="T48" s="20"/>
      <c r="U48" s="20"/>
      <c r="V48" s="20"/>
      <c r="W48" s="20"/>
      <c r="X48" s="20"/>
      <c r="Y48" s="20"/>
      <c r="Z48" s="20"/>
    </row>
    <row r="49" ht="12.0" customHeight="1">
      <c r="A49" s="114" t="s">
        <v>174</v>
      </c>
      <c r="B49" s="118"/>
      <c r="C49" s="114"/>
      <c r="D49" s="117"/>
      <c r="E49" s="129"/>
      <c r="F49" s="130"/>
      <c r="G49" s="30" t="s">
        <v>122</v>
      </c>
      <c r="H49" s="30"/>
      <c r="I49" s="68" t="s">
        <v>175</v>
      </c>
      <c r="J49" s="30" t="s">
        <v>94</v>
      </c>
      <c r="K49" s="29" t="s">
        <v>93</v>
      </c>
      <c r="L49" s="34" t="s">
        <v>92</v>
      </c>
      <c r="M49" s="20"/>
      <c r="N49" s="20"/>
      <c r="O49" s="20"/>
      <c r="P49" s="20"/>
      <c r="Q49" s="20"/>
      <c r="R49" s="20"/>
      <c r="S49" s="20"/>
      <c r="T49" s="20"/>
      <c r="U49" s="20"/>
      <c r="V49" s="20"/>
      <c r="W49" s="20"/>
      <c r="X49" s="20"/>
      <c r="Y49" s="20"/>
      <c r="Z49" s="20"/>
    </row>
    <row r="50" ht="12.75" customHeight="1">
      <c r="A50" s="117" t="s">
        <v>117</v>
      </c>
      <c r="B50" s="118">
        <f>SUM(B42:B46)</f>
        <v>0</v>
      </c>
      <c r="C50" s="114"/>
      <c r="D50" s="117"/>
      <c r="E50" s="118">
        <f t="shared" ref="E50:F50" si="6">SUM(E45,E46)</f>
        <v>0</v>
      </c>
      <c r="F50" s="131">
        <f t="shared" si="6"/>
        <v>0</v>
      </c>
      <c r="G50" s="132" t="s">
        <v>176</v>
      </c>
      <c r="H50" s="30" t="s">
        <v>97</v>
      </c>
      <c r="I50" s="68" t="s">
        <v>150</v>
      </c>
      <c r="J50" s="72"/>
      <c r="K50" s="29" t="s">
        <v>99</v>
      </c>
      <c r="L50" s="34" t="s">
        <v>100</v>
      </c>
      <c r="M50" s="20"/>
      <c r="N50" s="20"/>
      <c r="O50" s="20"/>
      <c r="P50" s="20"/>
      <c r="Q50" s="20"/>
      <c r="R50" s="20"/>
      <c r="S50" s="20"/>
      <c r="T50" s="20"/>
      <c r="U50" s="20"/>
      <c r="V50" s="20"/>
      <c r="W50" s="20"/>
      <c r="X50" s="20"/>
      <c r="Y50" s="20"/>
      <c r="Z50" s="20"/>
    </row>
    <row r="51" ht="12.75" customHeight="1">
      <c r="A51" s="63" t="s">
        <v>177</v>
      </c>
      <c r="B51" s="27"/>
      <c r="C51" s="64"/>
      <c r="D51" s="27"/>
      <c r="E51" s="65"/>
      <c r="F51" s="66"/>
      <c r="G51" s="133" t="s">
        <v>178</v>
      </c>
      <c r="H51" s="134">
        <v>0.0</v>
      </c>
      <c r="I51" s="135"/>
      <c r="J51" s="136"/>
      <c r="K51" s="134">
        <v>0.0</v>
      </c>
      <c r="L51" s="137">
        <v>0.0</v>
      </c>
      <c r="M51" s="20"/>
      <c r="N51" s="20"/>
      <c r="O51" s="20"/>
      <c r="P51" s="20"/>
      <c r="Q51" s="20"/>
      <c r="R51" s="20"/>
      <c r="S51" s="20"/>
      <c r="T51" s="20"/>
      <c r="U51" s="20"/>
      <c r="V51" s="20"/>
      <c r="W51" s="20"/>
      <c r="X51" s="20"/>
      <c r="Y51" s="20"/>
      <c r="Z51" s="20"/>
    </row>
    <row r="52" ht="12.75" customHeight="1">
      <c r="A52" s="30" t="s">
        <v>171</v>
      </c>
      <c r="B52" s="30"/>
      <c r="C52" s="68"/>
      <c r="D52" s="30"/>
      <c r="E52" s="69"/>
      <c r="F52" s="70"/>
      <c r="G52" s="133" t="s">
        <v>179</v>
      </c>
      <c r="H52" s="134">
        <v>0.0</v>
      </c>
      <c r="I52" s="135"/>
      <c r="J52" s="136"/>
      <c r="K52" s="134">
        <v>0.0</v>
      </c>
      <c r="L52" s="137">
        <v>0.0</v>
      </c>
      <c r="M52" s="20"/>
      <c r="N52" s="20"/>
      <c r="O52" s="20"/>
      <c r="P52" s="20"/>
      <c r="Q52" s="20"/>
      <c r="R52" s="20"/>
      <c r="S52" s="20"/>
      <c r="T52" s="20"/>
      <c r="U52" s="20"/>
      <c r="V52" s="20"/>
      <c r="W52" s="20"/>
      <c r="X52" s="20"/>
      <c r="Y52" s="20"/>
      <c r="Z52" s="20"/>
    </row>
    <row r="53" ht="12.75" customHeight="1">
      <c r="A53" s="132" t="s">
        <v>173</v>
      </c>
      <c r="B53" s="72"/>
      <c r="C53" s="128"/>
      <c r="D53" s="72"/>
      <c r="E53" s="69"/>
      <c r="F53" s="70"/>
      <c r="G53" s="133" t="s">
        <v>180</v>
      </c>
      <c r="H53" s="134">
        <v>0.0</v>
      </c>
      <c r="I53" s="135"/>
      <c r="J53" s="136"/>
      <c r="K53" s="134">
        <v>0.0</v>
      </c>
      <c r="L53" s="137">
        <v>0.0</v>
      </c>
      <c r="M53" s="20"/>
      <c r="N53" s="20"/>
      <c r="O53" s="20"/>
      <c r="P53" s="20"/>
      <c r="Q53" s="20"/>
      <c r="R53" s="20"/>
      <c r="S53" s="20"/>
      <c r="T53" s="20"/>
      <c r="U53" s="20"/>
      <c r="V53" s="20"/>
      <c r="W53" s="20"/>
      <c r="X53" s="20"/>
      <c r="Y53" s="20"/>
      <c r="Z53" s="20"/>
    </row>
    <row r="54" ht="12.75" customHeight="1">
      <c r="A54" s="30" t="s">
        <v>155</v>
      </c>
      <c r="B54" s="72"/>
      <c r="C54" s="68" t="s">
        <v>175</v>
      </c>
      <c r="D54" s="30" t="s">
        <v>94</v>
      </c>
      <c r="E54" s="29" t="s">
        <v>93</v>
      </c>
      <c r="F54" s="34" t="s">
        <v>92</v>
      </c>
      <c r="G54" s="133" t="s">
        <v>181</v>
      </c>
      <c r="H54" s="134">
        <v>0.0</v>
      </c>
      <c r="I54" s="135"/>
      <c r="J54" s="136"/>
      <c r="K54" s="134">
        <v>0.0</v>
      </c>
      <c r="L54" s="137">
        <v>0.0</v>
      </c>
      <c r="M54" s="20"/>
      <c r="N54" s="20"/>
      <c r="O54" s="20"/>
      <c r="P54" s="20"/>
      <c r="Q54" s="20"/>
      <c r="R54" s="20"/>
      <c r="S54" s="20"/>
      <c r="T54" s="20"/>
      <c r="U54" s="20"/>
      <c r="V54" s="20"/>
      <c r="W54" s="20"/>
      <c r="X54" s="20"/>
      <c r="Y54" s="20"/>
      <c r="Z54" s="20"/>
    </row>
    <row r="55" ht="25.5" customHeight="1">
      <c r="A55" s="132" t="s">
        <v>176</v>
      </c>
      <c r="B55" s="138" t="s">
        <v>97</v>
      </c>
      <c r="C55" s="68" t="s">
        <v>150</v>
      </c>
      <c r="D55" s="72"/>
      <c r="E55" s="29" t="s">
        <v>99</v>
      </c>
      <c r="F55" s="34" t="s">
        <v>100</v>
      </c>
      <c r="G55" s="133" t="s">
        <v>182</v>
      </c>
      <c r="H55" s="134">
        <v>0.0</v>
      </c>
      <c r="I55" s="135"/>
      <c r="J55" s="136"/>
      <c r="K55" s="134">
        <v>0.0</v>
      </c>
      <c r="L55" s="137">
        <v>0.0</v>
      </c>
      <c r="M55" s="20"/>
      <c r="N55" s="20"/>
      <c r="O55" s="20"/>
      <c r="P55" s="20"/>
      <c r="Q55" s="20"/>
      <c r="R55" s="20"/>
      <c r="S55" s="20"/>
      <c r="T55" s="20"/>
      <c r="U55" s="20"/>
      <c r="V55" s="20"/>
      <c r="W55" s="20"/>
      <c r="X55" s="20"/>
      <c r="Y55" s="20"/>
      <c r="Z55" s="20"/>
    </row>
    <row r="56" ht="12.75" customHeight="1">
      <c r="A56" s="139" t="s">
        <v>178</v>
      </c>
      <c r="B56" s="140">
        <v>0.0</v>
      </c>
      <c r="C56" s="141"/>
      <c r="D56" s="142"/>
      <c r="E56" s="140">
        <v>0.0</v>
      </c>
      <c r="F56" s="143">
        <v>0.0</v>
      </c>
      <c r="G56" s="144" t="s">
        <v>115</v>
      </c>
      <c r="H56" s="134">
        <v>0.0</v>
      </c>
      <c r="I56" s="135"/>
      <c r="J56" s="136"/>
      <c r="K56" s="134">
        <v>0.0</v>
      </c>
      <c r="L56" s="137">
        <v>0.0</v>
      </c>
      <c r="M56" s="20"/>
      <c r="N56" s="20"/>
      <c r="O56" s="20"/>
      <c r="P56" s="20"/>
      <c r="Q56" s="20"/>
      <c r="R56" s="20"/>
      <c r="S56" s="20"/>
      <c r="T56" s="20"/>
      <c r="U56" s="20"/>
      <c r="V56" s="20"/>
      <c r="W56" s="20"/>
      <c r="X56" s="20"/>
      <c r="Y56" s="20"/>
      <c r="Z56" s="20"/>
    </row>
    <row r="57" ht="25.5" customHeight="1">
      <c r="A57" s="139" t="s">
        <v>179</v>
      </c>
      <c r="B57" s="140">
        <v>0.0</v>
      </c>
      <c r="C57" s="141"/>
      <c r="D57" s="142"/>
      <c r="E57" s="140">
        <v>0.0</v>
      </c>
      <c r="F57" s="143">
        <v>0.0</v>
      </c>
      <c r="G57" s="145" t="s">
        <v>146</v>
      </c>
      <c r="H57" s="146"/>
      <c r="I57" s="145"/>
      <c r="J57" s="146"/>
      <c r="K57" s="147"/>
      <c r="L57" s="148"/>
      <c r="M57" s="20"/>
      <c r="N57" s="20"/>
      <c r="O57" s="20"/>
      <c r="P57" s="20"/>
      <c r="Q57" s="20"/>
      <c r="R57" s="20"/>
      <c r="S57" s="20"/>
      <c r="T57" s="20"/>
      <c r="U57" s="20"/>
      <c r="V57" s="20"/>
      <c r="W57" s="20"/>
      <c r="X57" s="20"/>
      <c r="Y57" s="20"/>
      <c r="Z57" s="20"/>
    </row>
    <row r="58" ht="12.75" customHeight="1">
      <c r="A58" s="139" t="s">
        <v>180</v>
      </c>
      <c r="B58" s="140">
        <v>0.0</v>
      </c>
      <c r="C58" s="141"/>
      <c r="D58" s="142"/>
      <c r="E58" s="140">
        <v>0.0</v>
      </c>
      <c r="F58" s="143">
        <v>0.0</v>
      </c>
      <c r="G58" s="149" t="s">
        <v>117</v>
      </c>
      <c r="H58" s="150">
        <f>SUM(H51:H56)</f>
        <v>0</v>
      </c>
      <c r="I58" s="151"/>
      <c r="J58" s="152"/>
      <c r="K58" s="150">
        <f t="shared" ref="K58:L58" si="7">SUM(K51,K52,K53,K54,K55,K56)</f>
        <v>0</v>
      </c>
      <c r="L58" s="153">
        <f t="shared" si="7"/>
        <v>0</v>
      </c>
      <c r="M58" s="20"/>
      <c r="N58" s="20"/>
      <c r="O58" s="20"/>
      <c r="P58" s="20"/>
      <c r="Q58" s="20"/>
      <c r="R58" s="20"/>
      <c r="S58" s="20"/>
      <c r="T58" s="20"/>
      <c r="U58" s="20"/>
      <c r="V58" s="20"/>
      <c r="W58" s="20"/>
      <c r="X58" s="20"/>
      <c r="Y58" s="20"/>
      <c r="Z58" s="20"/>
    </row>
    <row r="59" ht="12.75" customHeight="1">
      <c r="A59" s="139" t="s">
        <v>183</v>
      </c>
      <c r="B59" s="140">
        <v>0.0</v>
      </c>
      <c r="C59" s="141"/>
      <c r="D59" s="142"/>
      <c r="E59" s="140">
        <v>0.0</v>
      </c>
      <c r="F59" s="143">
        <v>0.0</v>
      </c>
      <c r="G59" s="154" t="s">
        <v>184</v>
      </c>
      <c r="H59" s="20"/>
      <c r="I59" s="20"/>
      <c r="J59" s="20"/>
      <c r="K59" s="20"/>
      <c r="L59" s="20"/>
      <c r="M59" s="20"/>
      <c r="N59" s="20"/>
      <c r="O59" s="20"/>
      <c r="P59" s="20"/>
      <c r="Q59" s="20"/>
      <c r="R59" s="20"/>
      <c r="S59" s="20"/>
      <c r="T59" s="20"/>
      <c r="U59" s="20"/>
      <c r="V59" s="20"/>
      <c r="W59" s="20"/>
      <c r="X59" s="20"/>
      <c r="Y59" s="20"/>
      <c r="Z59" s="20"/>
    </row>
    <row r="60" ht="12.75" customHeight="1">
      <c r="A60" s="139" t="s">
        <v>182</v>
      </c>
      <c r="B60" s="140">
        <v>0.0</v>
      </c>
      <c r="C60" s="141"/>
      <c r="D60" s="142"/>
      <c r="E60" s="140">
        <v>0.0</v>
      </c>
      <c r="F60" s="143">
        <v>0.0</v>
      </c>
      <c r="G60" s="155"/>
      <c r="H60" s="20"/>
      <c r="I60" s="20"/>
      <c r="J60" s="20"/>
      <c r="K60" s="20"/>
      <c r="L60" s="20"/>
      <c r="M60" s="20"/>
      <c r="N60" s="20"/>
      <c r="O60" s="20"/>
      <c r="P60" s="20"/>
      <c r="Q60" s="20"/>
      <c r="R60" s="20"/>
      <c r="S60" s="20"/>
      <c r="T60" s="20"/>
      <c r="U60" s="20"/>
      <c r="V60" s="20"/>
      <c r="W60" s="20"/>
      <c r="X60" s="20"/>
      <c r="Y60" s="20"/>
      <c r="Z60" s="20"/>
    </row>
    <row r="61" ht="12.75" customHeight="1">
      <c r="A61" s="156" t="s">
        <v>115</v>
      </c>
      <c r="B61" s="140">
        <v>0.0</v>
      </c>
      <c r="C61" s="141"/>
      <c r="D61" s="142"/>
      <c r="E61" s="140">
        <v>0.0</v>
      </c>
      <c r="F61" s="143">
        <v>0.0</v>
      </c>
      <c r="G61" s="157"/>
      <c r="H61" s="20"/>
      <c r="I61" s="20"/>
      <c r="J61" s="20"/>
      <c r="K61" s="20"/>
      <c r="L61" s="20"/>
      <c r="M61" s="20"/>
      <c r="N61" s="20"/>
      <c r="O61" s="20"/>
      <c r="P61" s="20"/>
      <c r="Q61" s="20"/>
      <c r="R61" s="20"/>
      <c r="S61" s="20"/>
      <c r="T61" s="20"/>
      <c r="U61" s="20"/>
      <c r="V61" s="20"/>
      <c r="W61" s="20"/>
      <c r="X61" s="20"/>
      <c r="Y61" s="20"/>
      <c r="Z61" s="20"/>
    </row>
    <row r="62" ht="12.75" customHeight="1">
      <c r="A62" s="158" t="s">
        <v>146</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117</v>
      </c>
      <c r="B63" s="163">
        <f>SUM(H56:H62)</f>
        <v>0</v>
      </c>
      <c r="C63" s="164"/>
      <c r="D63" s="142"/>
      <c r="E63" s="163">
        <f t="shared" ref="E63:F63" si="8">SUM(E56,E57,E58,E59,E60,E61)</f>
        <v>0</v>
      </c>
      <c r="F63" s="165">
        <f t="shared" si="8"/>
        <v>0</v>
      </c>
      <c r="G63" s="157"/>
      <c r="H63" s="20"/>
      <c r="I63" s="20"/>
      <c r="J63" s="20"/>
      <c r="K63" s="20"/>
      <c r="L63" s="20"/>
      <c r="M63" s="20"/>
      <c r="N63" s="20"/>
      <c r="O63" s="20"/>
      <c r="P63" s="20"/>
      <c r="Q63" s="20"/>
      <c r="R63" s="20"/>
      <c r="S63" s="20"/>
      <c r="T63" s="20"/>
      <c r="U63" s="20"/>
      <c r="V63" s="20"/>
      <c r="W63" s="20"/>
      <c r="X63" s="20"/>
      <c r="Y63" s="20"/>
      <c r="Z63" s="20"/>
    </row>
    <row r="64" ht="12.75" customHeight="1">
      <c r="A64" s="63" t="s">
        <v>185</v>
      </c>
      <c r="B64" s="27"/>
      <c r="C64" s="27"/>
      <c r="D64" s="67"/>
      <c r="E64" s="166">
        <f t="shared" ref="E64:F64" si="9">SUM(E20,K20,K34,E50,K45,E63,K58)</f>
        <v>0</v>
      </c>
      <c r="F64" s="167">
        <f t="shared" si="9"/>
        <v>0</v>
      </c>
      <c r="G64" s="157"/>
      <c r="H64" s="20"/>
      <c r="I64" s="20"/>
      <c r="J64" s="20"/>
      <c r="K64" s="20"/>
      <c r="L64" s="20"/>
      <c r="M64" s="20"/>
      <c r="N64" s="20"/>
      <c r="O64" s="20"/>
      <c r="P64" s="20"/>
      <c r="Q64" s="20"/>
      <c r="R64" s="20"/>
      <c r="S64" s="20"/>
      <c r="T64" s="20"/>
      <c r="U64" s="20"/>
      <c r="V64" s="20"/>
      <c r="W64" s="20"/>
      <c r="X64" s="20"/>
      <c r="Y64" s="20"/>
      <c r="Z64" s="20"/>
    </row>
    <row r="65" ht="12.75" customHeight="1">
      <c r="A65" s="25" t="s">
        <v>186</v>
      </c>
      <c r="B65" s="25"/>
      <c r="C65" s="25"/>
      <c r="D65" s="168"/>
      <c r="E65" s="166">
        <f t="shared" ref="E65:F65" si="10">E37</f>
        <v>50</v>
      </c>
      <c r="F65" s="167">
        <f t="shared" si="10"/>
        <v>50</v>
      </c>
      <c r="G65" s="169"/>
      <c r="H65" s="20"/>
      <c r="I65" s="20"/>
      <c r="J65" s="20"/>
      <c r="K65" s="20"/>
      <c r="L65" s="20"/>
      <c r="M65" s="20"/>
      <c r="N65" s="20"/>
      <c r="O65" s="20"/>
      <c r="P65" s="20"/>
      <c r="Q65" s="20"/>
      <c r="R65" s="20"/>
      <c r="S65" s="20"/>
      <c r="T65" s="20"/>
      <c r="U65" s="20"/>
      <c r="V65" s="20"/>
      <c r="W65" s="20"/>
      <c r="X65" s="20"/>
      <c r="Y65" s="20"/>
      <c r="Z65" s="20"/>
    </row>
    <row r="66" ht="12.75" customHeight="1">
      <c r="A66" s="24" t="s">
        <v>187</v>
      </c>
      <c r="B66" s="25"/>
      <c r="C66" s="25"/>
      <c r="D66" s="25"/>
      <c r="E66" s="167">
        <f t="shared" ref="E66:F66" si="11">SUM(E64:E65)</f>
        <v>50</v>
      </c>
      <c r="F66" s="167">
        <f t="shared" si="11"/>
        <v>50</v>
      </c>
      <c r="G66" s="20"/>
      <c r="H66" s="20"/>
      <c r="I66" s="20"/>
      <c r="J66" s="20"/>
      <c r="K66" s="20"/>
      <c r="L66" s="20"/>
      <c r="M66" s="20"/>
      <c r="N66" s="20"/>
      <c r="O66" s="20"/>
      <c r="P66" s="20"/>
      <c r="Q66" s="20"/>
      <c r="R66" s="20"/>
      <c r="S66" s="20"/>
      <c r="T66" s="20"/>
      <c r="U66" s="20"/>
      <c r="V66" s="20"/>
      <c r="W66" s="20"/>
      <c r="X66" s="20"/>
      <c r="Y66" s="20"/>
      <c r="Z66" s="20"/>
    </row>
    <row r="67" ht="12.75" customHeight="1">
      <c r="A67" s="25" t="s">
        <v>188</v>
      </c>
      <c r="B67" s="25"/>
      <c r="C67" s="25"/>
      <c r="D67" s="25"/>
      <c r="E67" s="170" t="s">
        <v>191</v>
      </c>
      <c r="F67" s="171" t="s">
        <v>915</v>
      </c>
      <c r="G67" s="172" t="s">
        <v>903</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192</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