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6915" windowHeight="2895"/>
  </bookViews>
  <sheets>
    <sheet name="Hoja1" sheetId="1" r:id="rId1"/>
  </sheets>
  <calcPr calcId="144525"/>
</workbook>
</file>

<file path=xl/calcChain.xml><?xml version="1.0" encoding="utf-8"?>
<calcChain xmlns="http://schemas.openxmlformats.org/spreadsheetml/2006/main">
  <c r="D49" i="1" l="1"/>
  <c r="C43" i="1"/>
  <c r="C48" i="1" s="1"/>
  <c r="D42" i="1"/>
  <c r="E42" i="1" s="1"/>
  <c r="C37" i="1"/>
  <c r="C47" i="1" s="1"/>
  <c r="C34" i="1"/>
  <c r="E34" i="1" s="1"/>
  <c r="D32" i="1"/>
  <c r="E32" i="1" s="1"/>
  <c r="D26" i="1"/>
  <c r="E26" i="1" s="1"/>
  <c r="D25" i="1"/>
  <c r="E25" i="1"/>
  <c r="C18" i="1"/>
  <c r="C9" i="1"/>
  <c r="C7" i="1"/>
  <c r="D6" i="1"/>
  <c r="E6" i="1" s="1"/>
  <c r="E37" i="1" s="1"/>
  <c r="D5" i="1"/>
  <c r="E5" i="1" s="1"/>
  <c r="C44" i="1" l="1"/>
  <c r="E47" i="1"/>
  <c r="C39" i="1"/>
  <c r="C49" i="1" s="1"/>
  <c r="E49" i="1" s="1"/>
  <c r="C10" i="1"/>
  <c r="E10" i="1" s="1"/>
  <c r="D37" i="1"/>
  <c r="D47" i="1" s="1"/>
  <c r="E7" i="1"/>
  <c r="D7" i="1"/>
</calcChain>
</file>

<file path=xl/sharedStrings.xml><?xml version="1.0" encoding="utf-8"?>
<sst xmlns="http://schemas.openxmlformats.org/spreadsheetml/2006/main" count="60" uniqueCount="40">
  <si>
    <t>MODULO WEB</t>
  </si>
  <si>
    <t>SUBTOTAL</t>
  </si>
  <si>
    <t>IVA</t>
  </si>
  <si>
    <t>TOTAL</t>
  </si>
  <si>
    <t>DETALLE</t>
  </si>
  <si>
    <t>30% SUBTOTAL</t>
  </si>
  <si>
    <t>DIFERENCIA</t>
  </si>
  <si>
    <t>REAL</t>
  </si>
  <si>
    <t>PROPUESTA APROBADA</t>
  </si>
  <si>
    <t>OBSERVACIÓN</t>
  </si>
  <si>
    <t>1ER CHEQUE</t>
  </si>
  <si>
    <t>PAGOS PROGRAMADOS</t>
  </si>
  <si>
    <t>DICIEMBRE</t>
  </si>
  <si>
    <t>ENERO</t>
  </si>
  <si>
    <t>FEBRERO</t>
  </si>
  <si>
    <t>MARZO</t>
  </si>
  <si>
    <t>ABRIL</t>
  </si>
  <si>
    <t>CUOTAS</t>
  </si>
  <si>
    <t>DIFERENCIA PAGOS</t>
  </si>
  <si>
    <t>5 MESES</t>
  </si>
  <si>
    <t>MES</t>
  </si>
  <si>
    <t>PAGO</t>
  </si>
  <si>
    <t>OBSERVACIÓN:</t>
  </si>
  <si>
    <t>SIST. ADMINISTRATIVO</t>
  </si>
  <si>
    <t>PROPUESTA PARA VENTA 10% COMISIÓN</t>
  </si>
  <si>
    <t>NEGOCIACIÓN ABRIL 2019</t>
  </si>
  <si>
    <t>NEGOCIACIÓN ACTUAL</t>
  </si>
  <si>
    <t>PROPUESTA INICIAL</t>
  </si>
  <si>
    <t>COMISIÓN 15% + ADICIONAL</t>
  </si>
  <si>
    <t>FIXED</t>
  </si>
  <si>
    <t>1ERA PROPUESTA</t>
  </si>
  <si>
    <t>COMISIÓN 1ER CHEQUE</t>
  </si>
  <si>
    <t>MODULO PRODUCCIÓN</t>
  </si>
  <si>
    <t>COMISIÓN 10% TATIANA</t>
  </si>
  <si>
    <t>TOTAL SISTEMA PAGO IMRPOMAF</t>
  </si>
  <si>
    <t>COMISIONES PAGADAS</t>
  </si>
  <si>
    <t>MODULO ADMINISTRATIVO</t>
  </si>
  <si>
    <t>1ER CHEQUE DEBE SER ENTREGADO COMO COMISIÓN</t>
  </si>
  <si>
    <t>PROFORMA APROBADA FIXED</t>
  </si>
  <si>
    <t>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</si>
</sst>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300A]\ * #,##0.00_ ;_-[$$-300A]\ * \-#,##0.00\ ;_-[$$-300A]\ * &quot;-&quot;??_ ;_-@_ 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164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6" borderId="0" xfId="0" applyFont="1" applyFill="1" applyAlignment="1">
      <alignment horizontal="center"/>
    </xf>
    <xf numFmtId="164" fontId="2" fillId="6" borderId="0" xfId="0" applyNumberFormat="1" applyFont="1" applyFill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2" fillId="3" borderId="0" xfId="0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9" fontId="1" fillId="0" borderId="0" xfId="0" applyNumberFormat="1" applyFont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33</xdr:row>
      <xdr:rowOff>85725</xdr:rowOff>
    </xdr:from>
    <xdr:to>
      <xdr:col>1</xdr:col>
      <xdr:colOff>0</xdr:colOff>
      <xdr:row>33</xdr:row>
      <xdr:rowOff>85725</xdr:rowOff>
    </xdr:to>
    <xdr:cxnSp macro="">
      <xdr:nvCxnSpPr>
        <xdr:cNvPr id="5" name="4 Conector recto"/>
        <xdr:cNvCxnSpPr/>
      </xdr:nvCxnSpPr>
      <xdr:spPr>
        <a:xfrm>
          <a:off x="409575" y="4972050"/>
          <a:ext cx="352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400050</xdr:colOff>
      <xdr:row>33</xdr:row>
      <xdr:rowOff>76200</xdr:rowOff>
    </xdr:from>
    <xdr:to>
      <xdr:col>0</xdr:col>
      <xdr:colOff>409576</xdr:colOff>
      <xdr:row>48</xdr:row>
      <xdr:rowOff>85725</xdr:rowOff>
    </xdr:to>
    <xdr:cxnSp macro="">
      <xdr:nvCxnSpPr>
        <xdr:cNvPr id="7" name="6 Conector recto"/>
        <xdr:cNvCxnSpPr/>
      </xdr:nvCxnSpPr>
      <xdr:spPr>
        <a:xfrm flipH="1">
          <a:off x="400050" y="6734175"/>
          <a:ext cx="9526" cy="26860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400050</xdr:colOff>
      <xdr:row>48</xdr:row>
      <xdr:rowOff>85725</xdr:rowOff>
    </xdr:from>
    <xdr:to>
      <xdr:col>1</xdr:col>
      <xdr:colOff>0</xdr:colOff>
      <xdr:row>48</xdr:row>
      <xdr:rowOff>85725</xdr:rowOff>
    </xdr:to>
    <xdr:cxnSp macro="">
      <xdr:nvCxnSpPr>
        <xdr:cNvPr id="9" name="8 Conector recto de flecha"/>
        <xdr:cNvCxnSpPr/>
      </xdr:nvCxnSpPr>
      <xdr:spPr>
        <a:xfrm>
          <a:off x="400050" y="9420225"/>
          <a:ext cx="26670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showGridLines="0" tabSelected="1" workbookViewId="0">
      <selection activeCell="D18" sqref="D18"/>
    </sheetView>
  </sheetViews>
  <sheetFormatPr baseColWidth="10" defaultRowHeight="12" x14ac:dyDescent="0.2"/>
  <cols>
    <col min="1" max="1" width="10" style="1" customWidth="1"/>
    <col min="2" max="2" width="28" style="1" customWidth="1"/>
    <col min="3" max="3" width="16" style="1" customWidth="1"/>
    <col min="4" max="4" width="13.28515625" style="1" customWidth="1"/>
    <col min="5" max="5" width="11.42578125" style="1"/>
    <col min="6" max="6" width="16.7109375" style="1" customWidth="1"/>
    <col min="7" max="16384" width="11.42578125" style="1"/>
  </cols>
  <sheetData>
    <row r="3" spans="2:6" ht="15.75" x14ac:dyDescent="0.25">
      <c r="B3" s="11" t="s">
        <v>26</v>
      </c>
    </row>
    <row r="4" spans="2:6" x14ac:dyDescent="0.2">
      <c r="B4" s="2" t="s">
        <v>4</v>
      </c>
      <c r="C4" s="2" t="s">
        <v>1</v>
      </c>
      <c r="D4" s="2" t="s">
        <v>2</v>
      </c>
      <c r="E4" s="2" t="s">
        <v>3</v>
      </c>
      <c r="F4" s="2" t="s">
        <v>9</v>
      </c>
    </row>
    <row r="5" spans="2:6" s="19" customFormat="1" ht="18" customHeight="1" x14ac:dyDescent="0.25">
      <c r="B5" s="23" t="s">
        <v>0</v>
      </c>
      <c r="C5" s="24">
        <v>6000</v>
      </c>
      <c r="D5" s="24">
        <f>C5*12/100</f>
        <v>720</v>
      </c>
      <c r="E5" s="24">
        <f>C5+D5</f>
        <v>6720</v>
      </c>
      <c r="F5" s="23" t="s">
        <v>7</v>
      </c>
    </row>
    <row r="6" spans="2:6" s="19" customFormat="1" ht="31.5" customHeight="1" x14ac:dyDescent="0.25">
      <c r="B6" s="30" t="s">
        <v>0</v>
      </c>
      <c r="C6" s="31">
        <v>8700</v>
      </c>
      <c r="D6" s="31">
        <f>C6*12/100</f>
        <v>1044</v>
      </c>
      <c r="E6" s="31">
        <f>C6+D6</f>
        <v>9744</v>
      </c>
      <c r="F6" s="32" t="s">
        <v>8</v>
      </c>
    </row>
    <row r="7" spans="2:6" s="19" customFormat="1" ht="15" customHeight="1" x14ac:dyDescent="0.25">
      <c r="B7" s="17" t="s">
        <v>6</v>
      </c>
      <c r="C7" s="18">
        <f>C6-C5</f>
        <v>2700</v>
      </c>
      <c r="D7" s="18">
        <f>D6-D5</f>
        <v>324</v>
      </c>
      <c r="E7" s="18">
        <f>E6-E5</f>
        <v>3024</v>
      </c>
    </row>
    <row r="8" spans="2:6" ht="7.5" customHeight="1" x14ac:dyDescent="0.2"/>
    <row r="9" spans="2:6" s="19" customFormat="1" ht="14.25" customHeight="1" x14ac:dyDescent="0.25">
      <c r="B9" s="17" t="s">
        <v>5</v>
      </c>
      <c r="C9" s="18">
        <f>C6*30/100</f>
        <v>2610</v>
      </c>
      <c r="D9" s="19" t="s">
        <v>10</v>
      </c>
    </row>
    <row r="10" spans="2:6" s="19" customFormat="1" ht="30" customHeight="1" x14ac:dyDescent="0.25">
      <c r="B10" s="20" t="s">
        <v>6</v>
      </c>
      <c r="C10" s="21">
        <f>E6-C9</f>
        <v>7134</v>
      </c>
      <c r="D10" s="3" t="s">
        <v>17</v>
      </c>
      <c r="E10" s="22">
        <f>C10/5</f>
        <v>1426.8</v>
      </c>
      <c r="F10" s="3" t="s">
        <v>11</v>
      </c>
    </row>
    <row r="11" spans="2:6" s="9" customFormat="1" ht="6.75" customHeight="1" x14ac:dyDescent="0.2">
      <c r="B11" s="5"/>
      <c r="C11" s="6"/>
      <c r="D11" s="7"/>
      <c r="E11" s="8"/>
    </row>
    <row r="12" spans="2:6" s="19" customFormat="1" ht="16.5" customHeight="1" x14ac:dyDescent="0.25">
      <c r="B12" s="27" t="s">
        <v>20</v>
      </c>
      <c r="C12" s="27" t="s">
        <v>21</v>
      </c>
    </row>
    <row r="13" spans="2:6" s="19" customFormat="1" ht="15.75" customHeight="1" x14ac:dyDescent="0.25">
      <c r="B13" s="23" t="s">
        <v>12</v>
      </c>
      <c r="C13" s="24">
        <v>1426.8</v>
      </c>
    </row>
    <row r="14" spans="2:6" s="19" customFormat="1" ht="15.75" customHeight="1" x14ac:dyDescent="0.25">
      <c r="B14" s="23" t="s">
        <v>13</v>
      </c>
      <c r="C14" s="24">
        <v>1426.8</v>
      </c>
    </row>
    <row r="15" spans="2:6" s="19" customFormat="1" ht="15.75" customHeight="1" x14ac:dyDescent="0.25">
      <c r="B15" s="23" t="s">
        <v>14</v>
      </c>
      <c r="C15" s="24">
        <v>1426.8</v>
      </c>
    </row>
    <row r="16" spans="2:6" s="19" customFormat="1" ht="15.75" customHeight="1" x14ac:dyDescent="0.25">
      <c r="B16" s="23" t="s">
        <v>15</v>
      </c>
      <c r="C16" s="24">
        <v>1426.8</v>
      </c>
    </row>
    <row r="17" spans="2:7" s="19" customFormat="1" ht="15.75" customHeight="1" x14ac:dyDescent="0.25">
      <c r="B17" s="23" t="s">
        <v>16</v>
      </c>
      <c r="C17" s="24">
        <v>1426.8</v>
      </c>
    </row>
    <row r="18" spans="2:7" s="19" customFormat="1" ht="15.75" customHeight="1" x14ac:dyDescent="0.25">
      <c r="B18" s="25" t="s">
        <v>18</v>
      </c>
      <c r="C18" s="26">
        <f>SUM(C13:C17)</f>
        <v>7134</v>
      </c>
      <c r="D18" s="19" t="s">
        <v>19</v>
      </c>
    </row>
    <row r="19" spans="2:7" ht="4.5" customHeight="1" x14ac:dyDescent="0.2"/>
    <row r="20" spans="2:7" x14ac:dyDescent="0.2">
      <c r="B20" s="12" t="s">
        <v>22</v>
      </c>
    </row>
    <row r="21" spans="2:7" x14ac:dyDescent="0.2">
      <c r="B21" s="12" t="s">
        <v>37</v>
      </c>
    </row>
    <row r="22" spans="2:7" ht="33" customHeight="1" x14ac:dyDescent="0.2"/>
    <row r="23" spans="2:7" ht="15.75" x14ac:dyDescent="0.25">
      <c r="B23" s="11" t="s">
        <v>25</v>
      </c>
    </row>
    <row r="24" spans="2:7" x14ac:dyDescent="0.2">
      <c r="B24" s="2" t="s">
        <v>4</v>
      </c>
      <c r="C24" s="2" t="s">
        <v>1</v>
      </c>
      <c r="D24" s="2" t="s">
        <v>2</v>
      </c>
      <c r="E24" s="2" t="s">
        <v>3</v>
      </c>
      <c r="F24" s="2" t="s">
        <v>9</v>
      </c>
    </row>
    <row r="25" spans="2:7" s="19" customFormat="1" ht="15" customHeight="1" x14ac:dyDescent="0.25">
      <c r="B25" s="24" t="s">
        <v>23</v>
      </c>
      <c r="C25" s="24">
        <v>6900</v>
      </c>
      <c r="D25" s="24">
        <f>C25*12/100</f>
        <v>828</v>
      </c>
      <c r="E25" s="24">
        <f>C25+D25</f>
        <v>7728</v>
      </c>
      <c r="F25" s="23" t="s">
        <v>7</v>
      </c>
    </row>
    <row r="26" spans="2:7" s="19" customFormat="1" ht="40.5" customHeight="1" x14ac:dyDescent="0.25">
      <c r="B26" s="23" t="s">
        <v>23</v>
      </c>
      <c r="C26" s="24">
        <v>8000</v>
      </c>
      <c r="D26" s="24">
        <f>C26*12/100</f>
        <v>960</v>
      </c>
      <c r="E26" s="24">
        <f>C26+D26</f>
        <v>8960</v>
      </c>
      <c r="F26" s="28" t="s">
        <v>24</v>
      </c>
      <c r="G26" s="29"/>
    </row>
    <row r="27" spans="2:7" ht="4.5" customHeight="1" x14ac:dyDescent="0.2">
      <c r="C27" s="4"/>
    </row>
    <row r="28" spans="2:7" x14ac:dyDescent="0.2">
      <c r="B28" s="16"/>
    </row>
    <row r="29" spans="2:7" x14ac:dyDescent="0.2">
      <c r="B29" s="16"/>
    </row>
    <row r="32" spans="2:7" s="19" customFormat="1" ht="24" x14ac:dyDescent="0.25">
      <c r="B32" s="30" t="s">
        <v>27</v>
      </c>
      <c r="C32" s="31">
        <v>15600</v>
      </c>
      <c r="D32" s="31">
        <f>C32*12/100</f>
        <v>1872</v>
      </c>
      <c r="E32" s="31">
        <f>C32+D32</f>
        <v>17472</v>
      </c>
      <c r="F32" s="3" t="s">
        <v>38</v>
      </c>
    </row>
    <row r="33" spans="2:5" s="19" customFormat="1" ht="17.25" customHeight="1" x14ac:dyDescent="0.25">
      <c r="B33" s="23" t="s">
        <v>28</v>
      </c>
      <c r="C33" s="24">
        <v>2500</v>
      </c>
      <c r="D33" s="33" t="s">
        <v>39</v>
      </c>
      <c r="E33" s="33" t="s">
        <v>39</v>
      </c>
    </row>
    <row r="34" spans="2:5" s="19" customFormat="1" ht="14.25" customHeight="1" x14ac:dyDescent="0.25">
      <c r="B34" s="20" t="s">
        <v>29</v>
      </c>
      <c r="C34" s="21">
        <f>C32-C33</f>
        <v>13100</v>
      </c>
      <c r="D34" s="21">
        <v>1872</v>
      </c>
      <c r="E34" s="21">
        <f>C34+D34</f>
        <v>14972</v>
      </c>
    </row>
    <row r="35" spans="2:5" x14ac:dyDescent="0.2">
      <c r="C35" s="4"/>
    </row>
    <row r="36" spans="2:5" ht="15.75" x14ac:dyDescent="0.25">
      <c r="B36" s="10" t="s">
        <v>32</v>
      </c>
      <c r="E36" s="4"/>
    </row>
    <row r="37" spans="2:5" s="19" customFormat="1" ht="15" customHeight="1" x14ac:dyDescent="0.25">
      <c r="B37" s="23" t="s">
        <v>30</v>
      </c>
      <c r="C37" s="24">
        <f>C6</f>
        <v>8700</v>
      </c>
      <c r="D37" s="24">
        <f>D6</f>
        <v>1044</v>
      </c>
      <c r="E37" s="24">
        <f>E6</f>
        <v>9744</v>
      </c>
    </row>
    <row r="38" spans="2:5" s="19" customFormat="1" ht="15" customHeight="1" x14ac:dyDescent="0.25">
      <c r="B38" s="23" t="s">
        <v>31</v>
      </c>
      <c r="C38" s="24">
        <v>2610</v>
      </c>
      <c r="D38" s="33" t="s">
        <v>39</v>
      </c>
      <c r="E38" s="33" t="s">
        <v>39</v>
      </c>
    </row>
    <row r="39" spans="2:5" x14ac:dyDescent="0.2">
      <c r="B39" s="13" t="s">
        <v>29</v>
      </c>
      <c r="C39" s="14">
        <f>C37-C38</f>
        <v>6090</v>
      </c>
      <c r="D39" s="14">
        <v>1044</v>
      </c>
      <c r="E39" s="14">
        <v>9744</v>
      </c>
    </row>
    <row r="41" spans="2:5" ht="15.75" x14ac:dyDescent="0.25">
      <c r="B41" s="10" t="s">
        <v>36</v>
      </c>
    </row>
    <row r="42" spans="2:5" s="19" customFormat="1" ht="15" customHeight="1" x14ac:dyDescent="0.25">
      <c r="B42" s="23" t="s">
        <v>30</v>
      </c>
      <c r="C42" s="24">
        <v>8000</v>
      </c>
      <c r="D42" s="24">
        <f>C42*12/100</f>
        <v>960</v>
      </c>
      <c r="E42" s="24">
        <f>C42+D42</f>
        <v>8960</v>
      </c>
    </row>
    <row r="43" spans="2:5" s="19" customFormat="1" ht="15" customHeight="1" x14ac:dyDescent="0.25">
      <c r="B43" s="23" t="s">
        <v>33</v>
      </c>
      <c r="C43" s="24">
        <f>C42*10/100</f>
        <v>800</v>
      </c>
      <c r="D43" s="33" t="s">
        <v>39</v>
      </c>
      <c r="E43" s="33" t="s">
        <v>39</v>
      </c>
    </row>
    <row r="44" spans="2:5" x14ac:dyDescent="0.2">
      <c r="B44" s="13" t="s">
        <v>29</v>
      </c>
      <c r="C44" s="15">
        <f>C42-C43</f>
        <v>7200</v>
      </c>
      <c r="D44" s="15">
        <v>960</v>
      </c>
      <c r="E44" s="15">
        <v>8960</v>
      </c>
    </row>
    <row r="47" spans="2:5" s="19" customFormat="1" ht="16.5" customHeight="1" x14ac:dyDescent="0.25">
      <c r="B47" s="23" t="s">
        <v>34</v>
      </c>
      <c r="C47" s="24">
        <f>C37+C42</f>
        <v>16700</v>
      </c>
      <c r="D47" s="24">
        <f>D37+D42</f>
        <v>2004</v>
      </c>
      <c r="E47" s="24">
        <f>E37+E42</f>
        <v>18704</v>
      </c>
    </row>
    <row r="48" spans="2:5" s="19" customFormat="1" ht="16.5" customHeight="1" x14ac:dyDescent="0.25">
      <c r="B48" s="23" t="s">
        <v>35</v>
      </c>
      <c r="C48" s="24">
        <f>C38+C43</f>
        <v>3410</v>
      </c>
      <c r="D48" s="33" t="s">
        <v>39</v>
      </c>
      <c r="E48" s="33" t="s">
        <v>39</v>
      </c>
    </row>
    <row r="49" spans="2:5" s="19" customFormat="1" ht="16.5" customHeight="1" x14ac:dyDescent="0.25">
      <c r="B49" s="25" t="s">
        <v>29</v>
      </c>
      <c r="C49" s="26">
        <f>C39+C44</f>
        <v>13290</v>
      </c>
      <c r="D49" s="26">
        <f>D39+D44</f>
        <v>2004</v>
      </c>
      <c r="E49" s="26">
        <f>C49+D49</f>
        <v>15294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Sistemas-1</dc:creator>
  <cp:lastModifiedBy>Sistemas-1</cp:lastModifiedBy>
  <dcterms:created xsi:type="dcterms:W3CDTF">2018-11-14T14:44:33Z</dcterms:created>
  <dcterms:modified xsi:type="dcterms:W3CDTF">2018-11-14T15:22:24Z</dcterms:modified>
</cp:coreProperties>
</file>