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occhi\Desktop\ssoch\log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8" i="1" l="1"/>
  <c r="D8" i="1"/>
  <c r="R10" i="1"/>
  <c r="R11" i="1"/>
  <c r="R12" i="1"/>
  <c r="R13" i="1"/>
  <c r="R14" i="1"/>
  <c r="R15" i="1"/>
  <c r="R16" i="1"/>
  <c r="R17" i="1"/>
  <c r="R18" i="1"/>
  <c r="R19" i="1"/>
  <c r="R20" i="1"/>
  <c r="R21" i="1"/>
  <c r="Q10" i="1"/>
  <c r="Q11" i="1"/>
  <c r="Q12" i="1"/>
  <c r="Q13" i="1"/>
  <c r="Q14" i="1"/>
  <c r="Q15" i="1"/>
  <c r="Q16" i="1"/>
  <c r="Q17" i="1"/>
  <c r="Q18" i="1"/>
  <c r="Q19" i="1"/>
  <c r="Q20" i="1"/>
  <c r="Q21" i="1"/>
  <c r="R9" i="1"/>
  <c r="O10" i="1"/>
  <c r="O11" i="1"/>
  <c r="O12" i="1"/>
  <c r="O13" i="1"/>
  <c r="O14" i="1"/>
  <c r="O15" i="1"/>
  <c r="O16" i="1"/>
  <c r="O17" i="1"/>
  <c r="O18" i="1"/>
  <c r="O19" i="1"/>
  <c r="O20" i="1"/>
  <c r="O21" i="1"/>
  <c r="N10" i="1"/>
  <c r="N11" i="1"/>
  <c r="N12" i="1"/>
  <c r="N13" i="1"/>
  <c r="N14" i="1"/>
  <c r="N15" i="1"/>
  <c r="N16" i="1"/>
  <c r="N17" i="1"/>
  <c r="N18" i="1"/>
  <c r="N19" i="1"/>
  <c r="N20" i="1"/>
  <c r="N21" i="1"/>
  <c r="Q9" i="1"/>
  <c r="O9" i="1"/>
  <c r="N9" i="1"/>
  <c r="L10" i="1"/>
  <c r="L11" i="1"/>
  <c r="L12" i="1"/>
  <c r="L13" i="1"/>
  <c r="L14" i="1"/>
  <c r="L15" i="1"/>
  <c r="L16" i="1"/>
  <c r="L17" i="1"/>
  <c r="L18" i="1"/>
  <c r="L19" i="1"/>
  <c r="L20" i="1"/>
  <c r="L21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9" i="1"/>
</calcChain>
</file>

<file path=xl/sharedStrings.xml><?xml version="1.0" encoding="utf-8"?>
<sst xmlns="http://schemas.openxmlformats.org/spreadsheetml/2006/main" count="141" uniqueCount="64">
  <si>
    <t>Kmeans</t>
  </si>
  <si>
    <t>Sort</t>
  </si>
  <si>
    <t># contact variation</t>
  </si>
  <si>
    <t>Contact force variation</t>
  </si>
  <si>
    <t>Contact point variation</t>
  </si>
  <si>
    <t>Contact normal variation</t>
  </si>
  <si>
    <t>Hierarchical</t>
  </si>
  <si>
    <t>Spiky</t>
  </si>
  <si>
    <t>BLEM</t>
  </si>
  <si>
    <t>Opcode</t>
  </si>
  <si>
    <t>Softhand</t>
  </si>
  <si>
    <t>Reflex</t>
  </si>
  <si>
    <t>Hammer P1</t>
  </si>
  <si>
    <t>Hammer P2</t>
  </si>
  <si>
    <t>Hammer P3</t>
  </si>
  <si>
    <t>Heinz P2</t>
  </si>
  <si>
    <t>Heinz P1</t>
  </si>
  <si>
    <t>Heinz P3</t>
  </si>
  <si>
    <t>Heinz P4</t>
  </si>
  <si>
    <t>Heinz P5</t>
  </si>
  <si>
    <t>hauser@hauser-THINK ~/gitlibs/Klampt/Projects/CompliantHands</t>
  </si>
  <si>
    <t>Number of bodies in contact</t>
  </si>
  <si>
    <t xml:space="preserve">   ('floor', 'spray_bottle')  time in contact</t>
  </si>
  <si>
    <t xml:space="preserve"> [0.600000,1.100000]</t>
  </si>
  <si>
    <t xml:space="preserve">   ('spray_bottle', 'RobotiQ 3-Finger Adaptive Gripper[reflex</t>
  </si>
  <si>
    <t>proximal_pad_3]')  time in contact</t>
  </si>
  <si>
    <t>distal_pad_2]')  time in contact</t>
  </si>
  <si>
    <t xml:space="preserve"> [0.630000,1.100000]</t>
  </si>
  <si>
    <t>distal_pad_3]')  time in contact</t>
  </si>
  <si>
    <t>distal_pad_1]')  time in contact</t>
  </si>
  <si>
    <t xml:space="preserve"> [2,5]</t>
  </si>
  <si>
    <t xml:space="preserve"> [0.600000,0.610000]</t>
  </si>
  <si>
    <t>pad]')  time in contact</t>
  </si>
  <si>
    <t xml:space="preserve"> [0.620000,1.100000]</t>
  </si>
  <si>
    <t xml:space="preserve"> [0.650000,1.100000]</t>
  </si>
  <si>
    <t>$ python parse_contact_log.py world/results_with_blem/spray_full_P1_contact_log</t>
  </si>
  <si>
    <t>.csv 0.6 1.1</t>
  </si>
  <si>
    <t xml:space="preserve"> [0.720000,1.100000]</t>
  </si>
  <si>
    <t>Spray P1</t>
  </si>
  <si>
    <t>Spray P2</t>
  </si>
  <si>
    <t>Spray P3</t>
  </si>
  <si>
    <t>Spray P4</t>
  </si>
  <si>
    <t>Spray P5</t>
  </si>
  <si>
    <t>Scf</t>
  </si>
  <si>
    <t>Scp</t>
  </si>
  <si>
    <t>Scn</t>
  </si>
  <si>
    <t>Hammer 1</t>
  </si>
  <si>
    <t>Hammer 2</t>
  </si>
  <si>
    <t>Hammer 3</t>
  </si>
  <si>
    <t>Spray 1</t>
  </si>
  <si>
    <t>Spray 2</t>
  </si>
  <si>
    <t>Spray 3</t>
  </si>
  <si>
    <t>Spray 4</t>
  </si>
  <si>
    <t>Spray full 1</t>
  </si>
  <si>
    <t>Ketchup 1</t>
  </si>
  <si>
    <t>Ketchup 2</t>
  </si>
  <si>
    <t>Ketchup 3</t>
  </si>
  <si>
    <t>Ketchup 4</t>
  </si>
  <si>
    <t>Ketchup 5</t>
  </si>
  <si>
    <t>OPCODE</t>
  </si>
  <si>
    <t>Scp*100</t>
  </si>
  <si>
    <t>Pasta Box 1</t>
  </si>
  <si>
    <t>Pasta Box 2</t>
  </si>
  <si>
    <t>Pasta Box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</si>
</sst>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Kmeans</c:v>
                </c:pt>
              </c:strCache>
            </c:strRef>
          </c:tx>
          <c:invertIfNegative val="0"/>
          <c:cat>
            <c:strRef>
              <c:f>Sheet1!$A$4:$A$6</c:f>
              <c:strCache>
                <c:ptCount val="3"/>
                <c:pt idx="0">
                  <c:v>Scf</c:v>
                </c:pt>
                <c:pt idx="1">
                  <c:v>Scp</c:v>
                </c:pt>
                <c:pt idx="2">
                  <c:v>Scn</c:v>
                </c:pt>
              </c:strCache>
            </c:strRef>
          </c:cat>
          <c:val>
            <c:numRef>
              <c:f>Sheet1!$B$4:$B$6</c:f>
              <c:numCache>
                <c:formatCode>0.00E+00</c:formatCode>
                <c:ptCount val="3"/>
                <c:pt idx="0">
                  <c:v>4.9065389333900001E-17</c:v>
                </c:pt>
                <c:pt idx="1">
                  <c:v>1.6996749443900001E-17</c:v>
                </c:pt>
                <c:pt idx="2">
                  <c:v>1.6996749443900001E-17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4-4EC2-8954-7B827B4E8E05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Hierarchical</c:v>
                </c:pt>
              </c:strCache>
            </c:strRef>
          </c:tx>
          <c:invertIfNegative val="0"/>
          <c:cat>
            <c:strRef>
              <c:f>Sheet1!$A$4:$A$6</c:f>
              <c:strCache>
                <c:ptCount val="3"/>
                <c:pt idx="0">
                  <c:v>Scf</c:v>
                </c:pt>
                <c:pt idx="1">
                  <c:v>Scp</c:v>
                </c:pt>
                <c:pt idx="2">
                  <c:v>Scn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0.18229187475299999</c:v>
                </c:pt>
                <c:pt idx="1">
                  <c:v>9.1385040323500005E-2</c:v>
                </c:pt>
                <c:pt idx="2">
                  <c:v>9.1385040323500005E-2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4-4EC2-8954-7B827B4E8E05}"/>
            </c:ext>
          </c:extLst>
        </c:ser>
        <c:ser>
          <c:idx val="1"/>
          <c:order val="2"/>
          <c:tx>
            <c:strRef>
              <c:f>Sheet1!$D$2</c:f>
              <c:strCache>
                <c:ptCount val="1"/>
                <c:pt idx="0">
                  <c:v>Sort</c:v>
                </c:pt>
              </c:strCache>
            </c:strRef>
          </c:tx>
          <c:invertIfNegative val="0"/>
          <c:cat>
            <c:strRef>
              <c:f>Sheet1!$A$4:$A$6</c:f>
              <c:strCache>
                <c:ptCount val="3"/>
                <c:pt idx="0">
                  <c:v>Scf</c:v>
                </c:pt>
                <c:pt idx="1">
                  <c:v>Scp</c:v>
                </c:pt>
                <c:pt idx="2">
                  <c:v>Scn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0.35339706059800002</c:v>
                </c:pt>
                <c:pt idx="1">
                  <c:v>0.10808466409299999</c:v>
                </c:pt>
                <c:pt idx="2">
                  <c:v>0.10808466409299999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14-4EC2-8954-7B827B4E8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62528"/>
        <c:axId val="371935488"/>
      </c:barChart>
      <c:catAx>
        <c:axId val="14946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1935488"/>
        <c:crosses val="autoZero"/>
        <c:auto val="1"/>
        <c:lblAlgn val="ctr"/>
        <c:lblOffset val="100"/>
        <c:noMultiLvlLbl val="0"/>
      </c:catAx>
      <c:valAx>
        <c:axId val="37193548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4946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BLEM</c:v>
                </c:pt>
              </c:strCache>
            </c:strRef>
          </c:tx>
          <c:invertIfNegative val="0"/>
          <c:cat>
            <c:strRef>
              <c:f>Sheet1!$C$7:$C$9</c:f>
              <c:strCache>
                <c:ptCount val="3"/>
                <c:pt idx="0">
                  <c:v>Scf</c:v>
                </c:pt>
                <c:pt idx="1">
                  <c:v>Scp*100</c:v>
                </c:pt>
                <c:pt idx="2">
                  <c:v>Scn</c:v>
                </c:pt>
              </c:strCache>
            </c:strRef>
          </c:cat>
          <c:val>
            <c:numRef>
              <c:f>Sheet1!$D$7:$D$9</c:f>
              <c:numCache>
                <c:formatCode>General</c:formatCode>
                <c:ptCount val="3"/>
                <c:pt idx="0">
                  <c:v>0.783053905951</c:v>
                </c:pt>
                <c:pt idx="1">
                  <c:v>0.29007919035899998</c:v>
                </c:pt>
                <c:pt idx="2">
                  <c:v>5.7679222000000002E-2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4-4E93-A534-263789661406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OPCODE</c:v>
                </c:pt>
              </c:strCache>
            </c:strRef>
          </c:tx>
          <c:invertIfNegative val="0"/>
          <c:cat>
            <c:strRef>
              <c:f>Sheet1!$C$7:$C$9</c:f>
              <c:strCache>
                <c:ptCount val="3"/>
                <c:pt idx="0">
                  <c:v>Scf</c:v>
                </c:pt>
                <c:pt idx="1">
                  <c:v>Scp*100</c:v>
                </c:pt>
                <c:pt idx="2">
                  <c:v>Scn</c:v>
                </c:pt>
              </c:strCache>
            </c:strRef>
          </c:cat>
          <c:val>
            <c:numRef>
              <c:f>Sheet1!$E$7:$E$9</c:f>
              <c:numCache>
                <c:formatCode>General</c:formatCode>
                <c:ptCount val="3"/>
                <c:pt idx="0">
                  <c:v>0.63575805527899998</c:v>
                </c:pt>
                <c:pt idx="1">
                  <c:v>0.373959017271</c:v>
                </c:pt>
                <c:pt idx="2">
                  <c:v>9.6597633158000004E-2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4-4E93-A534-263789661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16032"/>
        <c:axId val="175435712"/>
      </c:barChart>
      <c:catAx>
        <c:axId val="14871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435712"/>
        <c:crosses val="autoZero"/>
        <c:auto val="1"/>
        <c:lblAlgn val="ctr"/>
        <c:lblOffset val="100"/>
        <c:noMultiLvlLbl val="0"/>
      </c:catAx>
      <c:valAx>
        <c:axId val="17543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71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705249343832018"/>
          <c:y val="4.3709002987480441E-2"/>
          <c:w val="0.51972867454068239"/>
          <c:h val="0.771430843871788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Sheet1!$K$8</c:f>
              <c:strCache>
                <c:ptCount val="1"/>
                <c:pt idx="0">
                  <c:v>BLEM</c:v>
                </c:pt>
              </c:strCache>
            </c:strRef>
          </c:tx>
          <c:invertIfNegative val="0"/>
          <c:cat>
            <c:strRef>
              <c:f>Sheet1!$J$9:$J$24</c:f>
              <c:strCache>
                <c:ptCount val="16"/>
                <c:pt idx="0">
                  <c:v>Hammer 1</c:v>
                </c:pt>
                <c:pt idx="1">
                  <c:v>Hammer 2</c:v>
                </c:pt>
                <c:pt idx="2">
                  <c:v>Hammer 3</c:v>
                </c:pt>
                <c:pt idx="3">
                  <c:v>Spray 1</c:v>
                </c:pt>
                <c:pt idx="4">
                  <c:v>Spray 2</c:v>
                </c:pt>
                <c:pt idx="5">
                  <c:v>Spray 3</c:v>
                </c:pt>
                <c:pt idx="6">
                  <c:v>Spray 4</c:v>
                </c:pt>
                <c:pt idx="7">
                  <c:v>Spray full 1</c:v>
                </c:pt>
                <c:pt idx="8">
                  <c:v>Ketchup 1</c:v>
                </c:pt>
                <c:pt idx="9">
                  <c:v>Ketchup 2</c:v>
                </c:pt>
                <c:pt idx="10">
                  <c:v>Ketchup 3</c:v>
                </c:pt>
                <c:pt idx="11">
                  <c:v>Ketchup 4</c:v>
                </c:pt>
                <c:pt idx="12">
                  <c:v>Ketchup 5</c:v>
                </c:pt>
                <c:pt idx="13">
                  <c:v>Pasta Box 1</c:v>
                </c:pt>
                <c:pt idx="14">
                  <c:v>Pasta Box 2</c:v>
                </c:pt>
                <c:pt idx="15">
                  <c:v>Pasta Box 3</c:v>
                </c:pt>
              </c:strCache>
            </c:strRef>
          </c:cat>
          <c:val>
            <c:numRef>
              <c:f>Sheet1!$K$9:$K$24</c:f>
              <c:numCache>
                <c:formatCode>General</c:formatCode>
                <c:ptCount val="16"/>
                <c:pt idx="0">
                  <c:v>0.68628651601199997</c:v>
                </c:pt>
                <c:pt idx="1">
                  <c:v>0.45080380477900001</c:v>
                </c:pt>
                <c:pt idx="2">
                  <c:v>0.80133606382199996</c:v>
                </c:pt>
                <c:pt idx="3">
                  <c:v>0.20534726751599999</c:v>
                </c:pt>
                <c:pt idx="4">
                  <c:v>0.29514862587099999</c:v>
                </c:pt>
                <c:pt idx="5">
                  <c:v>0.168759932311</c:v>
                </c:pt>
                <c:pt idx="6">
                  <c:v>0.37558623773900002</c:v>
                </c:pt>
                <c:pt idx="7">
                  <c:v>0.15368708584900001</c:v>
                </c:pt>
                <c:pt idx="8">
                  <c:v>0.33982743821</c:v>
                </c:pt>
                <c:pt idx="9">
                  <c:v>0.44321092236100001</c:v>
                </c:pt>
                <c:pt idx="10">
                  <c:v>0.16740611478100001</c:v>
                </c:pt>
                <c:pt idx="11">
                  <c:v>0.12702847669799999</c:v>
                </c:pt>
                <c:pt idx="12">
                  <c:v>8.9123521140399994E-2</c:v>
                </c:pt>
                <c:pt idx="13">
                  <c:v>0.317</c:v>
                </c:pt>
                <c:pt idx="14">
                  <c:v>0.27100000000000002</c:v>
                </c:pt>
                <c:pt idx="15">
                  <c:v>0.41699999999999998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9-4923-BCD7-2AFFD75B7886}"/>
            </c:ext>
          </c:extLst>
        </c:ser>
        <c:ser>
          <c:idx val="1"/>
          <c:order val="1"/>
          <c:tx>
            <c:strRef>
              <c:f>Sheet1!$L$8</c:f>
              <c:strCache>
                <c:ptCount val="1"/>
                <c:pt idx="0">
                  <c:v>OPCODE</c:v>
                </c:pt>
              </c:strCache>
            </c:strRef>
          </c:tx>
          <c:invertIfNegative val="0"/>
          <c:cat>
            <c:strRef>
              <c:f>Sheet1!$J$9:$J$24</c:f>
              <c:strCache>
                <c:ptCount val="16"/>
                <c:pt idx="0">
                  <c:v>Hammer 1</c:v>
                </c:pt>
                <c:pt idx="1">
                  <c:v>Hammer 2</c:v>
                </c:pt>
                <c:pt idx="2">
                  <c:v>Hammer 3</c:v>
                </c:pt>
                <c:pt idx="3">
                  <c:v>Spray 1</c:v>
                </c:pt>
                <c:pt idx="4">
                  <c:v>Spray 2</c:v>
                </c:pt>
                <c:pt idx="5">
                  <c:v>Spray 3</c:v>
                </c:pt>
                <c:pt idx="6">
                  <c:v>Spray 4</c:v>
                </c:pt>
                <c:pt idx="7">
                  <c:v>Spray full 1</c:v>
                </c:pt>
                <c:pt idx="8">
                  <c:v>Ketchup 1</c:v>
                </c:pt>
                <c:pt idx="9">
                  <c:v>Ketchup 2</c:v>
                </c:pt>
                <c:pt idx="10">
                  <c:v>Ketchup 3</c:v>
                </c:pt>
                <c:pt idx="11">
                  <c:v>Ketchup 4</c:v>
                </c:pt>
                <c:pt idx="12">
                  <c:v>Ketchup 5</c:v>
                </c:pt>
                <c:pt idx="13">
                  <c:v>Pasta Box 1</c:v>
                </c:pt>
                <c:pt idx="14">
                  <c:v>Pasta Box 2</c:v>
                </c:pt>
                <c:pt idx="15">
                  <c:v>Pasta Box 3</c:v>
                </c:pt>
              </c:strCache>
            </c:strRef>
          </c:cat>
          <c:val>
            <c:numRef>
              <c:f>Sheet1!$L$9:$L$24</c:f>
              <c:numCache>
                <c:formatCode>General</c:formatCode>
                <c:ptCount val="16"/>
                <c:pt idx="0">
                  <c:v>1.1187479816699999</c:v>
                </c:pt>
                <c:pt idx="1">
                  <c:v>1.1836057393799999</c:v>
                </c:pt>
                <c:pt idx="2">
                  <c:v>0.82068369410999997</c:v>
                </c:pt>
                <c:pt idx="3">
                  <c:v>0.63814594240800004</c:v>
                </c:pt>
                <c:pt idx="4">
                  <c:v>0.26645487242799998</c:v>
                </c:pt>
                <c:pt idx="5">
                  <c:v>0.69955904392400003</c:v>
                </c:pt>
                <c:pt idx="6">
                  <c:v>0.35601813972899998</c:v>
                </c:pt>
                <c:pt idx="7">
                  <c:v>0.83137612617400003</c:v>
                </c:pt>
                <c:pt idx="8">
                  <c:v>0.250238710581</c:v>
                </c:pt>
                <c:pt idx="9">
                  <c:v>0.51788212368599995</c:v>
                </c:pt>
                <c:pt idx="10">
                  <c:v>0.986323336115</c:v>
                </c:pt>
                <c:pt idx="11">
                  <c:v>0.986323336115</c:v>
                </c:pt>
                <c:pt idx="12">
                  <c:v>1.18406110689</c:v>
                </c:pt>
                <c:pt idx="13">
                  <c:v>0.40899999999999997</c:v>
                </c:pt>
                <c:pt idx="14">
                  <c:v>0.42099999999999999</c:v>
                </c:pt>
                <c:pt idx="15">
                  <c:v>0.29199999999999998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9-4923-BCD7-2AFFD75B7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17056"/>
        <c:axId val="362975168"/>
      </c:barChart>
      <c:catAx>
        <c:axId val="148717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362975168"/>
        <c:crosses val="autoZero"/>
        <c:auto val="1"/>
        <c:lblAlgn val="ctr"/>
        <c:lblOffset val="100"/>
        <c:noMultiLvlLbl val="0"/>
      </c:catAx>
      <c:valAx>
        <c:axId val="362975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717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288582677165349"/>
          <c:y val="5.5555442770423062E-2"/>
          <c:w val="0.51972867454068239"/>
          <c:h val="0.771430843871788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Sheet1!$N$8</c:f>
              <c:strCache>
                <c:ptCount val="1"/>
                <c:pt idx="0">
                  <c:v>BLEM</c:v>
                </c:pt>
              </c:strCache>
            </c:strRef>
          </c:tx>
          <c:invertIfNegative val="0"/>
          <c:cat>
            <c:strRef>
              <c:f>Sheet1!$J$9:$J$24</c:f>
              <c:strCache>
                <c:ptCount val="16"/>
                <c:pt idx="0">
                  <c:v>Hammer 1</c:v>
                </c:pt>
                <c:pt idx="1">
                  <c:v>Hammer 2</c:v>
                </c:pt>
                <c:pt idx="2">
                  <c:v>Hammer 3</c:v>
                </c:pt>
                <c:pt idx="3">
                  <c:v>Spray 1</c:v>
                </c:pt>
                <c:pt idx="4">
                  <c:v>Spray 2</c:v>
                </c:pt>
                <c:pt idx="5">
                  <c:v>Spray 3</c:v>
                </c:pt>
                <c:pt idx="6">
                  <c:v>Spray 4</c:v>
                </c:pt>
                <c:pt idx="7">
                  <c:v>Spray full 1</c:v>
                </c:pt>
                <c:pt idx="8">
                  <c:v>Ketchup 1</c:v>
                </c:pt>
                <c:pt idx="9">
                  <c:v>Ketchup 2</c:v>
                </c:pt>
                <c:pt idx="10">
                  <c:v>Ketchup 3</c:v>
                </c:pt>
                <c:pt idx="11">
                  <c:v>Ketchup 4</c:v>
                </c:pt>
                <c:pt idx="12">
                  <c:v>Ketchup 5</c:v>
                </c:pt>
                <c:pt idx="13">
                  <c:v>Pasta Box 1</c:v>
                </c:pt>
                <c:pt idx="14">
                  <c:v>Pasta Box 2</c:v>
                </c:pt>
                <c:pt idx="15">
                  <c:v>Pasta Box 3</c:v>
                </c:pt>
              </c:strCache>
            </c:strRef>
          </c:cat>
          <c:val>
            <c:numRef>
              <c:f>Sheet1!$N$9:$N$24</c:f>
              <c:numCache>
                <c:formatCode>General</c:formatCode>
                <c:ptCount val="16"/>
                <c:pt idx="0">
                  <c:v>1.23297544044E-2</c:v>
                </c:pt>
                <c:pt idx="1">
                  <c:v>8.3625674869099997E-3</c:v>
                </c:pt>
                <c:pt idx="2">
                  <c:v>2.9499956063200002E-2</c:v>
                </c:pt>
                <c:pt idx="3">
                  <c:v>4.97855780944E-3</c:v>
                </c:pt>
                <c:pt idx="4">
                  <c:v>4.30457251591E-3</c:v>
                </c:pt>
                <c:pt idx="5">
                  <c:v>3.9149085373399997E-3</c:v>
                </c:pt>
                <c:pt idx="6">
                  <c:v>5.9216548059300004E-4</c:v>
                </c:pt>
                <c:pt idx="7">
                  <c:v>1.77856103765E-3</c:v>
                </c:pt>
                <c:pt idx="8">
                  <c:v>3.52718326572E-3</c:v>
                </c:pt>
                <c:pt idx="9">
                  <c:v>3.84126468825E-3</c:v>
                </c:pt>
                <c:pt idx="10">
                  <c:v>2.0639414104700001E-3</c:v>
                </c:pt>
                <c:pt idx="11">
                  <c:v>2.2409799353499999E-3</c:v>
                </c:pt>
                <c:pt idx="12">
                  <c:v>1.0613169566900001E-3</c:v>
                </c:pt>
                <c:pt idx="13">
                  <c:v>2.9700000000000001E-4</c:v>
                </c:pt>
                <c:pt idx="14">
                  <c:v>1.2999999999999999E-3</c:v>
                </c:pt>
                <c:pt idx="15">
                  <c:v>9.6000000000000002E-4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0-42B5-962B-986C88EFF54D}"/>
            </c:ext>
          </c:extLst>
        </c:ser>
        <c:ser>
          <c:idx val="1"/>
          <c:order val="1"/>
          <c:tx>
            <c:strRef>
              <c:f>Sheet1!$O$8</c:f>
              <c:strCache>
                <c:ptCount val="1"/>
                <c:pt idx="0">
                  <c:v>OPCODE</c:v>
                </c:pt>
              </c:strCache>
            </c:strRef>
          </c:tx>
          <c:invertIfNegative val="0"/>
          <c:cat>
            <c:strRef>
              <c:f>Sheet1!$J$9:$J$24</c:f>
              <c:strCache>
                <c:ptCount val="16"/>
                <c:pt idx="0">
                  <c:v>Hammer 1</c:v>
                </c:pt>
                <c:pt idx="1">
                  <c:v>Hammer 2</c:v>
                </c:pt>
                <c:pt idx="2">
                  <c:v>Hammer 3</c:v>
                </c:pt>
                <c:pt idx="3">
                  <c:v>Spray 1</c:v>
                </c:pt>
                <c:pt idx="4">
                  <c:v>Spray 2</c:v>
                </c:pt>
                <c:pt idx="5">
                  <c:v>Spray 3</c:v>
                </c:pt>
                <c:pt idx="6">
                  <c:v>Spray 4</c:v>
                </c:pt>
                <c:pt idx="7">
                  <c:v>Spray full 1</c:v>
                </c:pt>
                <c:pt idx="8">
                  <c:v>Ketchup 1</c:v>
                </c:pt>
                <c:pt idx="9">
                  <c:v>Ketchup 2</c:v>
                </c:pt>
                <c:pt idx="10">
                  <c:v>Ketchup 3</c:v>
                </c:pt>
                <c:pt idx="11">
                  <c:v>Ketchup 4</c:v>
                </c:pt>
                <c:pt idx="12">
                  <c:v>Ketchup 5</c:v>
                </c:pt>
                <c:pt idx="13">
                  <c:v>Pasta Box 1</c:v>
                </c:pt>
                <c:pt idx="14">
                  <c:v>Pasta Box 2</c:v>
                </c:pt>
                <c:pt idx="15">
                  <c:v>Pasta Box 3</c:v>
                </c:pt>
              </c:strCache>
            </c:strRef>
          </c:cat>
          <c:val>
            <c:numRef>
              <c:f>Sheet1!$O$9:$O$24</c:f>
              <c:numCache>
                <c:formatCode>General</c:formatCode>
                <c:ptCount val="16"/>
                <c:pt idx="0">
                  <c:v>7.9518346515299997E-3</c:v>
                </c:pt>
                <c:pt idx="1">
                  <c:v>2.6405776308299999E-2</c:v>
                </c:pt>
                <c:pt idx="2">
                  <c:v>4.5127133539399997E-2</c:v>
                </c:pt>
                <c:pt idx="3">
                  <c:v>1.0360066450699999E-2</c:v>
                </c:pt>
                <c:pt idx="4">
                  <c:v>3.2009270903900003E-2</c:v>
                </c:pt>
                <c:pt idx="5">
                  <c:v>1.1959706755999999E-2</c:v>
                </c:pt>
                <c:pt idx="6">
                  <c:v>8.6675207133800006E-3</c:v>
                </c:pt>
                <c:pt idx="7">
                  <c:v>2.0374081802599999E-2</c:v>
                </c:pt>
                <c:pt idx="8">
                  <c:v>2.4910734836099999E-2</c:v>
                </c:pt>
                <c:pt idx="9">
                  <c:v>2.1857281306800001E-2</c:v>
                </c:pt>
                <c:pt idx="10">
                  <c:v>3.64386710253E-3</c:v>
                </c:pt>
                <c:pt idx="11">
                  <c:v>3.64386710253E-3</c:v>
                </c:pt>
                <c:pt idx="12">
                  <c:v>3.5953567424299999E-3</c:v>
                </c:pt>
                <c:pt idx="13">
                  <c:v>1.5900000000000001E-3</c:v>
                </c:pt>
                <c:pt idx="14">
                  <c:v>9.2400000000000002E-4</c:v>
                </c:pt>
                <c:pt idx="15">
                  <c:v>6.2E-4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0-42B5-962B-986C88EFF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643456"/>
        <c:axId val="257046720"/>
      </c:barChart>
      <c:catAx>
        <c:axId val="25864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57046720"/>
        <c:crosses val="autoZero"/>
        <c:auto val="1"/>
        <c:lblAlgn val="ctr"/>
        <c:lblOffset val="100"/>
        <c:noMultiLvlLbl val="0"/>
      </c:catAx>
      <c:valAx>
        <c:axId val="257046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643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83646851154975"/>
          <c:y val="5.5555426062066753E-2"/>
          <c:w val="0.51972867454068239"/>
          <c:h val="0.771430843871788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Sheet1!$Q$8</c:f>
              <c:strCache>
                <c:ptCount val="1"/>
                <c:pt idx="0">
                  <c:v>BLEM</c:v>
                </c:pt>
              </c:strCache>
            </c:strRef>
          </c:tx>
          <c:invertIfNegative val="0"/>
          <c:cat>
            <c:strRef>
              <c:f>Sheet1!$J$9:$J$24</c:f>
              <c:strCache>
                <c:ptCount val="16"/>
                <c:pt idx="0">
                  <c:v>Hammer 1</c:v>
                </c:pt>
                <c:pt idx="1">
                  <c:v>Hammer 2</c:v>
                </c:pt>
                <c:pt idx="2">
                  <c:v>Hammer 3</c:v>
                </c:pt>
                <c:pt idx="3">
                  <c:v>Spray 1</c:v>
                </c:pt>
                <c:pt idx="4">
                  <c:v>Spray 2</c:v>
                </c:pt>
                <c:pt idx="5">
                  <c:v>Spray 3</c:v>
                </c:pt>
                <c:pt idx="6">
                  <c:v>Spray 4</c:v>
                </c:pt>
                <c:pt idx="7">
                  <c:v>Spray full 1</c:v>
                </c:pt>
                <c:pt idx="8">
                  <c:v>Ketchup 1</c:v>
                </c:pt>
                <c:pt idx="9">
                  <c:v>Ketchup 2</c:v>
                </c:pt>
                <c:pt idx="10">
                  <c:v>Ketchup 3</c:v>
                </c:pt>
                <c:pt idx="11">
                  <c:v>Ketchup 4</c:v>
                </c:pt>
                <c:pt idx="12">
                  <c:v>Ketchup 5</c:v>
                </c:pt>
                <c:pt idx="13">
                  <c:v>Pasta Box 1</c:v>
                </c:pt>
                <c:pt idx="14">
                  <c:v>Pasta Box 2</c:v>
                </c:pt>
                <c:pt idx="15">
                  <c:v>Pasta Box 3</c:v>
                </c:pt>
              </c:strCache>
            </c:strRef>
          </c:cat>
          <c:val>
            <c:numRef>
              <c:f>Sheet1!$Q$9:$Q$24</c:f>
              <c:numCache>
                <c:formatCode>General</c:formatCode>
                <c:ptCount val="16"/>
                <c:pt idx="0">
                  <c:v>0.1666275985</c:v>
                </c:pt>
                <c:pt idx="1">
                  <c:v>3.7860314845500002E-2</c:v>
                </c:pt>
                <c:pt idx="2">
                  <c:v>0.109156307856</c:v>
                </c:pt>
                <c:pt idx="3">
                  <c:v>2.3896519297499998E-2</c:v>
                </c:pt>
                <c:pt idx="4">
                  <c:v>5.0652792856600001E-2</c:v>
                </c:pt>
                <c:pt idx="5">
                  <c:v>4.4788007853800001E-2</c:v>
                </c:pt>
                <c:pt idx="6">
                  <c:v>1.0033947892400001E-2</c:v>
                </c:pt>
                <c:pt idx="7">
                  <c:v>1.5556405943299999E-2</c:v>
                </c:pt>
                <c:pt idx="8">
                  <c:v>1.7786322769599999E-2</c:v>
                </c:pt>
                <c:pt idx="9">
                  <c:v>5.7492640915800003E-2</c:v>
                </c:pt>
                <c:pt idx="10">
                  <c:v>4.8253325923499998E-2</c:v>
                </c:pt>
                <c:pt idx="11">
                  <c:v>3.6849844959800003E-2</c:v>
                </c:pt>
                <c:pt idx="12">
                  <c:v>4.2420354704599999E-3</c:v>
                </c:pt>
                <c:pt idx="13">
                  <c:v>3.1800000000000001E-3</c:v>
                </c:pt>
                <c:pt idx="14">
                  <c:v>2.9899999999999999E-2</c:v>
                </c:pt>
                <c:pt idx="15">
                  <c:v>4.87E-2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2-464C-9C43-5D72FE19B69F}"/>
            </c:ext>
          </c:extLst>
        </c:ser>
        <c:ser>
          <c:idx val="1"/>
          <c:order val="1"/>
          <c:tx>
            <c:strRef>
              <c:f>Sheet1!$R$8</c:f>
              <c:strCache>
                <c:ptCount val="1"/>
                <c:pt idx="0">
                  <c:v>OPCODE</c:v>
                </c:pt>
              </c:strCache>
            </c:strRef>
          </c:tx>
          <c:invertIfNegative val="0"/>
          <c:cat>
            <c:strRef>
              <c:f>Sheet1!$J$9:$J$24</c:f>
              <c:strCache>
                <c:ptCount val="16"/>
                <c:pt idx="0">
                  <c:v>Hammer 1</c:v>
                </c:pt>
                <c:pt idx="1">
                  <c:v>Hammer 2</c:v>
                </c:pt>
                <c:pt idx="2">
                  <c:v>Hammer 3</c:v>
                </c:pt>
                <c:pt idx="3">
                  <c:v>Spray 1</c:v>
                </c:pt>
                <c:pt idx="4">
                  <c:v>Spray 2</c:v>
                </c:pt>
                <c:pt idx="5">
                  <c:v>Spray 3</c:v>
                </c:pt>
                <c:pt idx="6">
                  <c:v>Spray 4</c:v>
                </c:pt>
                <c:pt idx="7">
                  <c:v>Spray full 1</c:v>
                </c:pt>
                <c:pt idx="8">
                  <c:v>Ketchup 1</c:v>
                </c:pt>
                <c:pt idx="9">
                  <c:v>Ketchup 2</c:v>
                </c:pt>
                <c:pt idx="10">
                  <c:v>Ketchup 3</c:v>
                </c:pt>
                <c:pt idx="11">
                  <c:v>Ketchup 4</c:v>
                </c:pt>
                <c:pt idx="12">
                  <c:v>Ketchup 5</c:v>
                </c:pt>
                <c:pt idx="13">
                  <c:v>Pasta Box 1</c:v>
                </c:pt>
                <c:pt idx="14">
                  <c:v>Pasta Box 2</c:v>
                </c:pt>
                <c:pt idx="15">
                  <c:v>Pasta Box 3</c:v>
                </c:pt>
              </c:strCache>
            </c:strRef>
          </c:cat>
          <c:val>
            <c:numRef>
              <c:f>Sheet1!$R$9:$R$24</c:f>
              <c:numCache>
                <c:formatCode>General</c:formatCode>
                <c:ptCount val="16"/>
                <c:pt idx="0">
                  <c:v>0.31326064709899998</c:v>
                </c:pt>
                <c:pt idx="1">
                  <c:v>0.28950283986199998</c:v>
                </c:pt>
                <c:pt idx="2">
                  <c:v>0.43639714982799999</c:v>
                </c:pt>
                <c:pt idx="3">
                  <c:v>0.22528718042699999</c:v>
                </c:pt>
                <c:pt idx="4">
                  <c:v>0.313505088233</c:v>
                </c:pt>
                <c:pt idx="5">
                  <c:v>0.17489278941</c:v>
                </c:pt>
                <c:pt idx="6">
                  <c:v>0.368760451702</c:v>
                </c:pt>
                <c:pt idx="7">
                  <c:v>0.31067108763500001</c:v>
                </c:pt>
                <c:pt idx="8">
                  <c:v>0.159280424245</c:v>
                </c:pt>
                <c:pt idx="9">
                  <c:v>0.21775323224199999</c:v>
                </c:pt>
                <c:pt idx="10">
                  <c:v>0.40193420633600002</c:v>
                </c:pt>
                <c:pt idx="11">
                  <c:v>0.40193420633600002</c:v>
                </c:pt>
                <c:pt idx="12">
                  <c:v>0.269289616096</c:v>
                </c:pt>
                <c:pt idx="13">
                  <c:v>2.75E-2</c:v>
                </c:pt>
                <c:pt idx="14">
                  <c:v>2.1100000000000001E-2</c:v>
                </c:pt>
                <c:pt idx="15">
                  <c:v>3.1099999999999999E-3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2-464C-9C43-5D72FE19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249280"/>
        <c:axId val="257632512"/>
      </c:barChart>
      <c:catAx>
        <c:axId val="257249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57632512"/>
        <c:crosses val="autoZero"/>
        <c:auto val="1"/>
        <c:lblAlgn val="ctr"/>
        <c:lblOffset val="100"/>
        <c:noMultiLvlLbl val="0"/>
      </c:catAx>
      <c:valAx>
        <c:axId val="257632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24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9</xdr:row>
      <xdr:rowOff>0</xdr:rowOff>
    </xdr:from>
    <xdr:to>
      <xdr:col>5</xdr:col>
      <xdr:colOff>1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3923</xdr:colOff>
      <xdr:row>28</xdr:row>
      <xdr:rowOff>12886</xdr:rowOff>
    </xdr:from>
    <xdr:to>
      <xdr:col>14</xdr:col>
      <xdr:colOff>3923</xdr:colOff>
      <xdr:row>45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103187</xdr:colOff>
      <xdr:row>28</xdr:row>
      <xdr:rowOff>9524</xdr:rowOff>
    </xdr:from>
    <xdr:to>
      <xdr:col>19</xdr:col>
      <xdr:colOff>103187</xdr:colOff>
      <xdr:row>46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200024</xdr:colOff>
      <xdr:row>28</xdr:row>
      <xdr:rowOff>25399</xdr:rowOff>
    </xdr:from>
    <xdr:to>
      <xdr:col>24</xdr:col>
      <xdr:colOff>571500</xdr:colOff>
      <xdr:row>46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2"/>
  <sheetViews>
    <sheetView tabSelected="1" topLeftCell="F29" zoomScaleNormal="100" workbookViewId="0">
      <selection activeCell="N49" sqref="N49"/>
    </sheetView>
  </sheetViews>
  <sheetFormatPr defaultRowHeight="15" x14ac:dyDescent="0.25"/>
  <cols>
    <col min="1" max="1" width="27.42578125" customWidth="1"/>
  </cols>
  <sheetData>
    <row r="1" spans="1:33" x14ac:dyDescent="0.25">
      <c r="B1" s="5" t="s">
        <v>7</v>
      </c>
      <c r="C1" s="5"/>
      <c r="D1" s="5"/>
      <c r="E1" s="5" t="s">
        <v>10</v>
      </c>
      <c r="F1" s="5"/>
      <c r="G1" t="s">
        <v>11</v>
      </c>
      <c r="H1" t="s">
        <v>12</v>
      </c>
      <c r="J1" t="s">
        <v>13</v>
      </c>
      <c r="L1" t="s">
        <v>14</v>
      </c>
      <c r="N1" t="s">
        <v>38</v>
      </c>
      <c r="P1" t="s">
        <v>39</v>
      </c>
      <c r="R1" t="s">
        <v>40</v>
      </c>
      <c r="T1" t="s">
        <v>41</v>
      </c>
      <c r="V1" t="s">
        <v>42</v>
      </c>
      <c r="X1" t="s">
        <v>16</v>
      </c>
      <c r="Z1" t="s">
        <v>15</v>
      </c>
      <c r="AB1" t="s">
        <v>17</v>
      </c>
      <c r="AD1" t="s">
        <v>18</v>
      </c>
      <c r="AF1" t="s">
        <v>19</v>
      </c>
    </row>
    <row r="2" spans="1:33" x14ac:dyDescent="0.25">
      <c r="B2" s="2" t="s">
        <v>0</v>
      </c>
      <c r="C2" s="2" t="s">
        <v>6</v>
      </c>
      <c r="D2" s="2" t="s">
        <v>1</v>
      </c>
      <c r="E2" s="2" t="s">
        <v>8</v>
      </c>
      <c r="F2" s="2" t="s">
        <v>59</v>
      </c>
      <c r="H2" s="2" t="s">
        <v>8</v>
      </c>
      <c r="I2" s="2" t="s">
        <v>9</v>
      </c>
      <c r="J2" s="2" t="s">
        <v>8</v>
      </c>
      <c r="K2" s="2" t="s">
        <v>9</v>
      </c>
      <c r="L2" s="2" t="s">
        <v>8</v>
      </c>
      <c r="M2" s="2" t="s">
        <v>9</v>
      </c>
      <c r="N2" s="2" t="s">
        <v>8</v>
      </c>
      <c r="O2" s="2" t="s">
        <v>9</v>
      </c>
      <c r="P2" s="2" t="s">
        <v>8</v>
      </c>
      <c r="Q2" s="2" t="s">
        <v>9</v>
      </c>
      <c r="R2" s="2" t="s">
        <v>8</v>
      </c>
      <c r="S2" s="2" t="s">
        <v>9</v>
      </c>
      <c r="T2" s="2" t="s">
        <v>8</v>
      </c>
      <c r="U2" s="2" t="s">
        <v>9</v>
      </c>
      <c r="V2" s="2" t="s">
        <v>8</v>
      </c>
      <c r="W2" s="2" t="s">
        <v>9</v>
      </c>
      <c r="X2" s="2" t="s">
        <v>8</v>
      </c>
      <c r="Y2" s="2" t="s">
        <v>9</v>
      </c>
      <c r="Z2" s="2" t="s">
        <v>8</v>
      </c>
      <c r="AA2" s="2" t="s">
        <v>9</v>
      </c>
      <c r="AB2" s="2" t="s">
        <v>8</v>
      </c>
      <c r="AC2" s="2" t="s">
        <v>9</v>
      </c>
      <c r="AD2" s="2" t="s">
        <v>8</v>
      </c>
      <c r="AE2" s="2" t="s">
        <v>9</v>
      </c>
      <c r="AF2" s="2" t="s">
        <v>8</v>
      </c>
      <c r="AG2" s="2" t="s">
        <v>9</v>
      </c>
    </row>
    <row r="3" spans="1:33" x14ac:dyDescent="0.25">
      <c r="A3" s="2" t="s">
        <v>2</v>
      </c>
      <c r="B3">
        <v>0</v>
      </c>
      <c r="C3">
        <v>0.14333301304900001</v>
      </c>
      <c r="D3">
        <v>0.29154759474199998</v>
      </c>
      <c r="E3">
        <v>1.15179400292</v>
      </c>
      <c r="F3">
        <v>1.50185690561</v>
      </c>
      <c r="H3">
        <v>1.84270740653</v>
      </c>
      <c r="I3">
        <v>1.70410063389</v>
      </c>
      <c r="J3">
        <v>1.7740549722200001</v>
      </c>
      <c r="K3">
        <v>2.63100462346</v>
      </c>
      <c r="L3">
        <v>1.5553106183500001</v>
      </c>
      <c r="M3">
        <v>1.6044086563</v>
      </c>
      <c r="N3">
        <v>3.21318021607</v>
      </c>
      <c r="O3">
        <v>1.82756490163</v>
      </c>
      <c r="P3">
        <v>2.0363918540900001</v>
      </c>
      <c r="Q3">
        <v>1.13686909986</v>
      </c>
      <c r="R3">
        <v>1.0153977643600001</v>
      </c>
      <c r="S3">
        <v>1.0156695844999999</v>
      </c>
      <c r="T3">
        <v>0.55659287362200005</v>
      </c>
      <c r="U3">
        <v>0.95424724410200001</v>
      </c>
      <c r="V3">
        <v>1.1573590952099999</v>
      </c>
      <c r="W3">
        <v>0.93704543243899996</v>
      </c>
      <c r="X3">
        <v>1.4714017178000001</v>
      </c>
      <c r="Y3">
        <v>1.0238572265400001</v>
      </c>
      <c r="Z3">
        <v>1.69400785803</v>
      </c>
      <c r="AA3">
        <v>0.71066611501700006</v>
      </c>
      <c r="AB3">
        <v>1.46016466253</v>
      </c>
      <c r="AC3">
        <v>1.0958358903000001</v>
      </c>
      <c r="AD3">
        <v>1.30665417475</v>
      </c>
      <c r="AE3">
        <v>1.0958358903000001</v>
      </c>
      <c r="AF3">
        <v>0.61896315392500001</v>
      </c>
      <c r="AG3">
        <v>1.0822560275499999</v>
      </c>
    </row>
    <row r="4" spans="1:33" x14ac:dyDescent="0.25">
      <c r="A4" s="2" t="s">
        <v>43</v>
      </c>
      <c r="B4" s="1">
        <v>4.9065389333900001E-17</v>
      </c>
      <c r="C4">
        <v>0.18229187475299999</v>
      </c>
      <c r="D4">
        <v>0.35339706059800002</v>
      </c>
      <c r="E4">
        <v>0.783053905951</v>
      </c>
      <c r="F4">
        <v>0.63575805527899998</v>
      </c>
      <c r="H4">
        <v>0.68628651601199997</v>
      </c>
      <c r="I4">
        <v>1.1187479816699999</v>
      </c>
      <c r="J4">
        <v>0.45080380477900001</v>
      </c>
      <c r="K4">
        <v>1.1836057393799999</v>
      </c>
      <c r="L4">
        <v>0.80133606382199996</v>
      </c>
      <c r="M4">
        <v>0.82068369410999997</v>
      </c>
      <c r="N4">
        <v>0.20534726751599999</v>
      </c>
      <c r="O4">
        <v>0.63814594240800004</v>
      </c>
      <c r="P4">
        <v>0.29514862587099999</v>
      </c>
      <c r="Q4">
        <v>0.26645487242799998</v>
      </c>
      <c r="R4">
        <v>0.168759932311</v>
      </c>
      <c r="S4">
        <v>0.69955904392400003</v>
      </c>
      <c r="T4">
        <v>0.37558623773900002</v>
      </c>
      <c r="U4">
        <v>0.35601813972899998</v>
      </c>
      <c r="V4">
        <v>0.15368708584900001</v>
      </c>
      <c r="W4">
        <v>0.83137612617400003</v>
      </c>
      <c r="X4">
        <v>0.33982743821</v>
      </c>
      <c r="Y4">
        <v>0.250238710581</v>
      </c>
      <c r="Z4">
        <v>0.44321092236100001</v>
      </c>
      <c r="AA4">
        <v>0.51788212368599995</v>
      </c>
      <c r="AB4">
        <v>0.16740611478100001</v>
      </c>
      <c r="AC4">
        <v>0.986323336115</v>
      </c>
      <c r="AD4">
        <v>0.12702847669799999</v>
      </c>
      <c r="AE4">
        <v>0.986323336115</v>
      </c>
      <c r="AF4">
        <v>8.9123521140399994E-2</v>
      </c>
      <c r="AG4">
        <v>1.18406110689</v>
      </c>
    </row>
    <row r="5" spans="1:33" x14ac:dyDescent="0.25">
      <c r="A5" s="2" t="s">
        <v>44</v>
      </c>
      <c r="B5" s="1">
        <v>1.6996749443900001E-17</v>
      </c>
      <c r="C5">
        <v>9.1385040323500005E-2</v>
      </c>
      <c r="D5">
        <v>0.10808466409299999</v>
      </c>
      <c r="E5">
        <v>2.9007919035899999E-3</v>
      </c>
      <c r="F5">
        <v>3.73959017271E-3</v>
      </c>
      <c r="H5">
        <v>1.23297544044E-2</v>
      </c>
      <c r="I5">
        <v>7.9518346515299997E-3</v>
      </c>
      <c r="J5">
        <v>8.3625674869099997E-3</v>
      </c>
      <c r="K5">
        <v>2.6405776308299999E-2</v>
      </c>
      <c r="L5">
        <v>2.9499956063200002E-2</v>
      </c>
      <c r="M5">
        <v>4.5127133539399997E-2</v>
      </c>
      <c r="N5">
        <v>4.97855780944E-3</v>
      </c>
      <c r="O5">
        <v>1.0360066450699999E-2</v>
      </c>
      <c r="P5">
        <v>4.30457251591E-3</v>
      </c>
      <c r="Q5">
        <v>3.2009270903900003E-2</v>
      </c>
      <c r="R5">
        <v>3.9149085373399997E-3</v>
      </c>
      <c r="S5">
        <v>1.1959706755999999E-2</v>
      </c>
      <c r="T5">
        <v>5.9216548059300004E-4</v>
      </c>
      <c r="U5">
        <v>8.6675207133800006E-3</v>
      </c>
      <c r="V5">
        <v>1.77856103765E-3</v>
      </c>
      <c r="W5">
        <v>2.0374081802599999E-2</v>
      </c>
      <c r="X5">
        <v>3.52718326572E-3</v>
      </c>
      <c r="Y5">
        <v>2.4910734836099999E-2</v>
      </c>
      <c r="Z5">
        <v>3.84126468825E-3</v>
      </c>
      <c r="AA5">
        <v>2.1857281306800001E-2</v>
      </c>
      <c r="AB5">
        <v>2.0639414104700001E-3</v>
      </c>
      <c r="AC5">
        <v>3.64386710253E-3</v>
      </c>
      <c r="AD5">
        <v>2.2409799353499999E-3</v>
      </c>
      <c r="AE5">
        <v>3.64386710253E-3</v>
      </c>
      <c r="AF5">
        <v>1.0613169566900001E-3</v>
      </c>
      <c r="AG5">
        <v>3.5953567424299999E-3</v>
      </c>
    </row>
    <row r="6" spans="1:33" x14ac:dyDescent="0.25">
      <c r="A6" s="2" t="s">
        <v>45</v>
      </c>
      <c r="B6" s="1">
        <v>1.6996749443900001E-17</v>
      </c>
      <c r="C6">
        <v>9.1385040323500005E-2</v>
      </c>
      <c r="D6">
        <v>0.10808466409299999</v>
      </c>
      <c r="E6">
        <v>5.7679222000000002E-2</v>
      </c>
      <c r="F6">
        <v>9.6597633158000004E-2</v>
      </c>
      <c r="H6">
        <v>0.1666275985</v>
      </c>
      <c r="I6">
        <v>0.31326064709899998</v>
      </c>
      <c r="J6">
        <v>3.7860314845500002E-2</v>
      </c>
      <c r="K6">
        <v>0.28950283986199998</v>
      </c>
      <c r="L6">
        <v>0.109156307856</v>
      </c>
      <c r="M6">
        <v>0.43639714982799999</v>
      </c>
      <c r="N6">
        <v>2.3896519297499998E-2</v>
      </c>
      <c r="O6">
        <v>0.22528718042699999</v>
      </c>
      <c r="P6">
        <v>5.0652792856600001E-2</v>
      </c>
      <c r="Q6">
        <v>0.313505088233</v>
      </c>
      <c r="R6">
        <v>4.4788007853800001E-2</v>
      </c>
      <c r="S6">
        <v>0.17489278941</v>
      </c>
      <c r="T6">
        <v>1.0033947892400001E-2</v>
      </c>
      <c r="U6">
        <v>0.368760451702</v>
      </c>
      <c r="V6">
        <v>1.5556405943299999E-2</v>
      </c>
      <c r="W6">
        <v>0.31067108763500001</v>
      </c>
      <c r="X6">
        <v>1.7786322769599999E-2</v>
      </c>
      <c r="Y6">
        <v>0.159280424245</v>
      </c>
      <c r="Z6">
        <v>5.7492640915800003E-2</v>
      </c>
      <c r="AA6">
        <v>0.21775323224199999</v>
      </c>
      <c r="AB6">
        <v>4.8253325923499998E-2</v>
      </c>
      <c r="AC6">
        <v>0.40193420633600002</v>
      </c>
      <c r="AD6">
        <v>3.6849844959800003E-2</v>
      </c>
      <c r="AE6">
        <v>0.40193420633600002</v>
      </c>
      <c r="AF6">
        <v>4.2420354704599999E-3</v>
      </c>
      <c r="AG6">
        <v>0.269289616096</v>
      </c>
    </row>
    <row r="7" spans="1:33" x14ac:dyDescent="0.25">
      <c r="C7" t="s">
        <v>43</v>
      </c>
      <c r="D7">
        <v>0.783053905951</v>
      </c>
      <c r="E7">
        <v>0.63575805527899998</v>
      </c>
    </row>
    <row r="8" spans="1:33" ht="15.75" thickBot="1" x14ac:dyDescent="0.3">
      <c r="C8" t="s">
        <v>60</v>
      </c>
      <c r="D8">
        <f>E5*100</f>
        <v>0.29007919035899998</v>
      </c>
      <c r="E8">
        <f>F5*100</f>
        <v>0.373959017271</v>
      </c>
      <c r="J8" t="s">
        <v>43</v>
      </c>
      <c r="K8" t="s">
        <v>8</v>
      </c>
      <c r="L8" t="s">
        <v>59</v>
      </c>
      <c r="M8" t="s">
        <v>44</v>
      </c>
      <c r="N8" t="s">
        <v>8</v>
      </c>
      <c r="O8" t="s">
        <v>59</v>
      </c>
      <c r="P8" t="s">
        <v>45</v>
      </c>
      <c r="Q8" t="s">
        <v>8</v>
      </c>
      <c r="R8" t="s">
        <v>59</v>
      </c>
    </row>
    <row r="9" spans="1:33" ht="27" thickBot="1" x14ac:dyDescent="0.3">
      <c r="C9" t="s">
        <v>45</v>
      </c>
      <c r="D9">
        <v>5.7679222000000002E-2</v>
      </c>
      <c r="E9">
        <v>9.6597633158000004E-2</v>
      </c>
      <c r="J9" s="3" t="s">
        <v>46</v>
      </c>
      <c r="K9">
        <f>INDEX($H$4:$AG$4,1,1+(ROW()-9)*2)</f>
        <v>0.68628651601199997</v>
      </c>
      <c r="L9">
        <f>INDEX($H$4:$AG$4,1,2+(ROW()-9)*2)</f>
        <v>1.1187479816699999</v>
      </c>
      <c r="M9" s="3" t="s">
        <v>46</v>
      </c>
      <c r="N9">
        <f>INDEX($H$5:$AG$5,1,1+(ROW()-9)*2)</f>
        <v>1.23297544044E-2</v>
      </c>
      <c r="O9">
        <f>INDEX($H$5:$AG$5,1,2+(ROW()-9)*2)</f>
        <v>7.9518346515299997E-3</v>
      </c>
      <c r="P9" s="3" t="s">
        <v>46</v>
      </c>
      <c r="Q9">
        <f>INDEX($H$6:$AG$6,1,1+(ROW()-9)*2)</f>
        <v>0.1666275985</v>
      </c>
      <c r="R9">
        <f>INDEX($H$6:$AG$6,1,2+(ROW()-9)*2)</f>
        <v>0.31326064709899998</v>
      </c>
    </row>
    <row r="10" spans="1:33" ht="27" thickBot="1" x14ac:dyDescent="0.3">
      <c r="J10" s="3" t="s">
        <v>47</v>
      </c>
      <c r="K10">
        <f t="shared" ref="K10:K21" si="0">INDEX($H$4:$AG$4,1,1+(ROW()-9)*2)</f>
        <v>0.45080380477900001</v>
      </c>
      <c r="L10">
        <f t="shared" ref="L10:L21" si="1">INDEX($H$4:$AG$4,1,2+(ROW()-9)*2)</f>
        <v>1.1836057393799999</v>
      </c>
      <c r="M10" s="3" t="s">
        <v>47</v>
      </c>
      <c r="N10">
        <f t="shared" ref="N10:N21" si="2">INDEX($H$5:$AG$5,1,1+(ROW()-9)*2)</f>
        <v>8.3625674869099997E-3</v>
      </c>
      <c r="O10">
        <f t="shared" ref="O10:O21" si="3">INDEX($H$5:$AG$5,1,2+(ROW()-9)*2)</f>
        <v>2.6405776308299999E-2</v>
      </c>
      <c r="P10" s="3" t="s">
        <v>47</v>
      </c>
      <c r="Q10">
        <f t="shared" ref="Q10:Q21" si="4">INDEX($H$6:$AG$6,1,1+(ROW()-9)*2)</f>
        <v>3.7860314845500002E-2</v>
      </c>
      <c r="R10">
        <f t="shared" ref="R10:R21" si="5">INDEX($H$6:$AG$6,1,2+(ROW()-9)*2)</f>
        <v>0.28950283986199998</v>
      </c>
    </row>
    <row r="11" spans="1:33" ht="27" thickBot="1" x14ac:dyDescent="0.3">
      <c r="J11" s="3" t="s">
        <v>48</v>
      </c>
      <c r="K11">
        <f t="shared" si="0"/>
        <v>0.80133606382199996</v>
      </c>
      <c r="L11">
        <f t="shared" si="1"/>
        <v>0.82068369410999997</v>
      </c>
      <c r="M11" s="3" t="s">
        <v>48</v>
      </c>
      <c r="N11">
        <f t="shared" si="2"/>
        <v>2.9499956063200002E-2</v>
      </c>
      <c r="O11">
        <f t="shared" si="3"/>
        <v>4.5127133539399997E-2</v>
      </c>
      <c r="P11" s="3" t="s">
        <v>48</v>
      </c>
      <c r="Q11">
        <f t="shared" si="4"/>
        <v>0.109156307856</v>
      </c>
      <c r="R11">
        <f t="shared" si="5"/>
        <v>0.43639714982799999</v>
      </c>
    </row>
    <row r="12" spans="1:33" ht="15.75" thickBot="1" x14ac:dyDescent="0.3">
      <c r="J12" s="3" t="s">
        <v>49</v>
      </c>
      <c r="K12">
        <f t="shared" si="0"/>
        <v>0.20534726751599999</v>
      </c>
      <c r="L12">
        <f t="shared" si="1"/>
        <v>0.63814594240800004</v>
      </c>
      <c r="M12" s="3" t="s">
        <v>49</v>
      </c>
      <c r="N12">
        <f t="shared" si="2"/>
        <v>4.97855780944E-3</v>
      </c>
      <c r="O12">
        <f t="shared" si="3"/>
        <v>1.0360066450699999E-2</v>
      </c>
      <c r="P12" s="3" t="s">
        <v>49</v>
      </c>
      <c r="Q12">
        <f t="shared" si="4"/>
        <v>2.3896519297499998E-2</v>
      </c>
      <c r="R12">
        <f t="shared" si="5"/>
        <v>0.22528718042699999</v>
      </c>
    </row>
    <row r="13" spans="1:33" ht="15.75" thickBot="1" x14ac:dyDescent="0.3">
      <c r="J13" s="3" t="s">
        <v>50</v>
      </c>
      <c r="K13">
        <f t="shared" si="0"/>
        <v>0.29514862587099999</v>
      </c>
      <c r="L13">
        <f t="shared" si="1"/>
        <v>0.26645487242799998</v>
      </c>
      <c r="M13" s="3" t="s">
        <v>50</v>
      </c>
      <c r="N13">
        <f t="shared" si="2"/>
        <v>4.30457251591E-3</v>
      </c>
      <c r="O13">
        <f t="shared" si="3"/>
        <v>3.2009270903900003E-2</v>
      </c>
      <c r="P13" s="3" t="s">
        <v>50</v>
      </c>
      <c r="Q13">
        <f t="shared" si="4"/>
        <v>5.0652792856600001E-2</v>
      </c>
      <c r="R13">
        <f t="shared" si="5"/>
        <v>0.313505088233</v>
      </c>
    </row>
    <row r="14" spans="1:33" ht="15.75" thickBot="1" x14ac:dyDescent="0.3">
      <c r="J14" s="3" t="s">
        <v>51</v>
      </c>
      <c r="K14">
        <f t="shared" si="0"/>
        <v>0.168759932311</v>
      </c>
      <c r="L14">
        <f t="shared" si="1"/>
        <v>0.69955904392400003</v>
      </c>
      <c r="M14" s="3" t="s">
        <v>51</v>
      </c>
      <c r="N14">
        <f t="shared" si="2"/>
        <v>3.9149085373399997E-3</v>
      </c>
      <c r="O14">
        <f t="shared" si="3"/>
        <v>1.1959706755999999E-2</v>
      </c>
      <c r="P14" s="3" t="s">
        <v>51</v>
      </c>
      <c r="Q14">
        <f t="shared" si="4"/>
        <v>4.4788007853800001E-2</v>
      </c>
      <c r="R14">
        <f t="shared" si="5"/>
        <v>0.17489278941</v>
      </c>
    </row>
    <row r="15" spans="1:33" ht="15.75" thickBot="1" x14ac:dyDescent="0.3">
      <c r="J15" s="3" t="s">
        <v>52</v>
      </c>
      <c r="K15">
        <f t="shared" si="0"/>
        <v>0.37558623773900002</v>
      </c>
      <c r="L15">
        <f t="shared" si="1"/>
        <v>0.35601813972899998</v>
      </c>
      <c r="M15" s="3" t="s">
        <v>52</v>
      </c>
      <c r="N15">
        <f t="shared" si="2"/>
        <v>5.9216548059300004E-4</v>
      </c>
      <c r="O15">
        <f t="shared" si="3"/>
        <v>8.6675207133800006E-3</v>
      </c>
      <c r="P15" s="3" t="s">
        <v>52</v>
      </c>
      <c r="Q15">
        <f t="shared" si="4"/>
        <v>1.0033947892400001E-2</v>
      </c>
      <c r="R15">
        <f t="shared" si="5"/>
        <v>0.368760451702</v>
      </c>
    </row>
    <row r="16" spans="1:33" ht="27" thickBot="1" x14ac:dyDescent="0.3">
      <c r="J16" s="3" t="s">
        <v>53</v>
      </c>
      <c r="K16">
        <f t="shared" si="0"/>
        <v>0.15368708584900001</v>
      </c>
      <c r="L16">
        <f t="shared" si="1"/>
        <v>0.83137612617400003</v>
      </c>
      <c r="M16" s="3" t="s">
        <v>53</v>
      </c>
      <c r="N16">
        <f t="shared" si="2"/>
        <v>1.77856103765E-3</v>
      </c>
      <c r="O16">
        <f t="shared" si="3"/>
        <v>2.0374081802599999E-2</v>
      </c>
      <c r="P16" s="3" t="s">
        <v>53</v>
      </c>
      <c r="Q16">
        <f t="shared" si="4"/>
        <v>1.5556405943299999E-2</v>
      </c>
      <c r="R16">
        <f t="shared" si="5"/>
        <v>0.31067108763500001</v>
      </c>
    </row>
    <row r="17" spans="10:18" ht="27" thickBot="1" x14ac:dyDescent="0.3">
      <c r="J17" s="3" t="s">
        <v>54</v>
      </c>
      <c r="K17">
        <f t="shared" si="0"/>
        <v>0.33982743821</v>
      </c>
      <c r="L17">
        <f t="shared" si="1"/>
        <v>0.250238710581</v>
      </c>
      <c r="M17" s="3" t="s">
        <v>54</v>
      </c>
      <c r="N17">
        <f t="shared" si="2"/>
        <v>3.52718326572E-3</v>
      </c>
      <c r="O17">
        <f t="shared" si="3"/>
        <v>2.4910734836099999E-2</v>
      </c>
      <c r="P17" s="3" t="s">
        <v>54</v>
      </c>
      <c r="Q17">
        <f t="shared" si="4"/>
        <v>1.7786322769599999E-2</v>
      </c>
      <c r="R17">
        <f t="shared" si="5"/>
        <v>0.159280424245</v>
      </c>
    </row>
    <row r="18" spans="10:18" ht="27" thickBot="1" x14ac:dyDescent="0.3">
      <c r="J18" s="3" t="s">
        <v>55</v>
      </c>
      <c r="K18">
        <f t="shared" si="0"/>
        <v>0.44321092236100001</v>
      </c>
      <c r="L18">
        <f t="shared" si="1"/>
        <v>0.51788212368599995</v>
      </c>
      <c r="M18" s="3" t="s">
        <v>55</v>
      </c>
      <c r="N18">
        <f t="shared" si="2"/>
        <v>3.84126468825E-3</v>
      </c>
      <c r="O18">
        <f t="shared" si="3"/>
        <v>2.1857281306800001E-2</v>
      </c>
      <c r="P18" s="3" t="s">
        <v>55</v>
      </c>
      <c r="Q18">
        <f t="shared" si="4"/>
        <v>5.7492640915800003E-2</v>
      </c>
      <c r="R18">
        <f t="shared" si="5"/>
        <v>0.21775323224199999</v>
      </c>
    </row>
    <row r="19" spans="10:18" ht="27" thickBot="1" x14ac:dyDescent="0.3">
      <c r="J19" s="3" t="s">
        <v>56</v>
      </c>
      <c r="K19">
        <f t="shared" si="0"/>
        <v>0.16740611478100001</v>
      </c>
      <c r="L19">
        <f t="shared" si="1"/>
        <v>0.986323336115</v>
      </c>
      <c r="M19" s="3" t="s">
        <v>56</v>
      </c>
      <c r="N19">
        <f t="shared" si="2"/>
        <v>2.0639414104700001E-3</v>
      </c>
      <c r="O19">
        <f t="shared" si="3"/>
        <v>3.64386710253E-3</v>
      </c>
      <c r="P19" s="3" t="s">
        <v>56</v>
      </c>
      <c r="Q19">
        <f t="shared" si="4"/>
        <v>4.8253325923499998E-2</v>
      </c>
      <c r="R19">
        <f t="shared" si="5"/>
        <v>0.40193420633600002</v>
      </c>
    </row>
    <row r="20" spans="10:18" ht="27" thickBot="1" x14ac:dyDescent="0.3">
      <c r="J20" s="3" t="s">
        <v>57</v>
      </c>
      <c r="K20">
        <f t="shared" si="0"/>
        <v>0.12702847669799999</v>
      </c>
      <c r="L20">
        <f t="shared" si="1"/>
        <v>0.986323336115</v>
      </c>
      <c r="M20" s="3" t="s">
        <v>57</v>
      </c>
      <c r="N20">
        <f t="shared" si="2"/>
        <v>2.2409799353499999E-3</v>
      </c>
      <c r="O20">
        <f t="shared" si="3"/>
        <v>3.64386710253E-3</v>
      </c>
      <c r="P20" s="3" t="s">
        <v>57</v>
      </c>
      <c r="Q20">
        <f t="shared" si="4"/>
        <v>3.6849844959800003E-2</v>
      </c>
      <c r="R20">
        <f t="shared" si="5"/>
        <v>0.40193420633600002</v>
      </c>
    </row>
    <row r="21" spans="10:18" ht="27" thickBot="1" x14ac:dyDescent="0.3">
      <c r="J21" s="3" t="s">
        <v>58</v>
      </c>
      <c r="K21">
        <f t="shared" si="0"/>
        <v>8.9123521140399994E-2</v>
      </c>
      <c r="L21">
        <f t="shared" si="1"/>
        <v>1.18406110689</v>
      </c>
      <c r="M21" s="3" t="s">
        <v>58</v>
      </c>
      <c r="N21">
        <f t="shared" si="2"/>
        <v>1.0613169566900001E-3</v>
      </c>
      <c r="O21">
        <f t="shared" si="3"/>
        <v>3.5953567424299999E-3</v>
      </c>
      <c r="P21" s="3" t="s">
        <v>58</v>
      </c>
      <c r="Q21">
        <f t="shared" si="4"/>
        <v>4.2420354704599999E-3</v>
      </c>
      <c r="R21">
        <f t="shared" si="5"/>
        <v>0.269289616096</v>
      </c>
    </row>
    <row r="22" spans="10:18" ht="26.25" x14ac:dyDescent="0.25">
      <c r="J22" s="4" t="s">
        <v>61</v>
      </c>
      <c r="K22">
        <v>0.317</v>
      </c>
      <c r="L22">
        <v>0.40899999999999997</v>
      </c>
      <c r="M22" s="4" t="s">
        <v>61</v>
      </c>
      <c r="N22">
        <v>2.9700000000000001E-4</v>
      </c>
      <c r="O22">
        <v>1.5900000000000001E-3</v>
      </c>
      <c r="P22" s="4" t="s">
        <v>61</v>
      </c>
      <c r="Q22">
        <v>3.1800000000000001E-3</v>
      </c>
      <c r="R22">
        <v>2.75E-2</v>
      </c>
    </row>
    <row r="23" spans="10:18" ht="26.25" x14ac:dyDescent="0.25">
      <c r="J23" s="4" t="s">
        <v>62</v>
      </c>
      <c r="K23">
        <v>0.27100000000000002</v>
      </c>
      <c r="L23">
        <v>0.42099999999999999</v>
      </c>
      <c r="M23" s="4" t="s">
        <v>62</v>
      </c>
      <c r="N23">
        <v>1.2999999999999999E-3</v>
      </c>
      <c r="O23">
        <v>9.2400000000000002E-4</v>
      </c>
      <c r="P23" s="4" t="s">
        <v>62</v>
      </c>
      <c r="Q23">
        <v>2.9899999999999999E-2</v>
      </c>
      <c r="R23">
        <v>2.1100000000000001E-2</v>
      </c>
    </row>
    <row r="24" spans="10:18" ht="26.25" x14ac:dyDescent="0.25">
      <c r="J24" s="4" t="s">
        <v>63</v>
      </c>
      <c r="K24">
        <v>0.41699999999999998</v>
      </c>
      <c r="L24">
        <v>0.29199999999999998</v>
      </c>
      <c r="M24" s="4" t="s">
        <v>63</v>
      </c>
      <c r="N24">
        <v>9.6000000000000002E-4</v>
      </c>
      <c r="O24">
        <v>6.2E-4</v>
      </c>
      <c r="P24" s="4" t="s">
        <v>63</v>
      </c>
      <c r="Q24">
        <v>4.87E-2</v>
      </c>
      <c r="R24">
        <v>3.1099999999999999E-3</v>
      </c>
    </row>
    <row r="54" spans="11:13" x14ac:dyDescent="0.25">
      <c r="K54" t="s">
        <v>2</v>
      </c>
    </row>
    <row r="55" spans="11:13" x14ac:dyDescent="0.25">
      <c r="K55" t="s">
        <v>3</v>
      </c>
    </row>
    <row r="56" spans="11:13" x14ac:dyDescent="0.25">
      <c r="K56" t="s">
        <v>4</v>
      </c>
    </row>
    <row r="57" spans="11:13" x14ac:dyDescent="0.25">
      <c r="K57" t="s">
        <v>5</v>
      </c>
    </row>
    <row r="59" spans="11:13" x14ac:dyDescent="0.25">
      <c r="K59" t="s">
        <v>20</v>
      </c>
    </row>
    <row r="60" spans="11:13" x14ac:dyDescent="0.25">
      <c r="K60" t="s">
        <v>35</v>
      </c>
    </row>
    <row r="61" spans="11:13" x14ac:dyDescent="0.25">
      <c r="K61" t="s">
        <v>36</v>
      </c>
    </row>
    <row r="62" spans="11:13" x14ac:dyDescent="0.25">
      <c r="K62" t="s">
        <v>21</v>
      </c>
      <c r="L62" t="s">
        <v>30</v>
      </c>
    </row>
    <row r="63" spans="11:13" x14ac:dyDescent="0.25">
      <c r="K63" t="s">
        <v>22</v>
      </c>
      <c r="L63" t="s">
        <v>23</v>
      </c>
    </row>
    <row r="64" spans="11:13" x14ac:dyDescent="0.25">
      <c r="K64" t="s">
        <v>24</v>
      </c>
      <c r="L64" t="s">
        <v>25</v>
      </c>
      <c r="M64" t="s">
        <v>31</v>
      </c>
    </row>
    <row r="65" spans="11:13" x14ac:dyDescent="0.25">
      <c r="K65" t="s">
        <v>24</v>
      </c>
      <c r="L65" t="s">
        <v>32</v>
      </c>
      <c r="M65" t="s">
        <v>37</v>
      </c>
    </row>
    <row r="66" spans="11:13" x14ac:dyDescent="0.25">
      <c r="K66" t="s">
        <v>24</v>
      </c>
      <c r="L66" t="s">
        <v>26</v>
      </c>
      <c r="M66" t="s">
        <v>27</v>
      </c>
    </row>
    <row r="67" spans="11:13" x14ac:dyDescent="0.25">
      <c r="K67" t="s">
        <v>24</v>
      </c>
      <c r="L67" t="s">
        <v>28</v>
      </c>
      <c r="M67" t="s">
        <v>33</v>
      </c>
    </row>
    <row r="68" spans="11:13" x14ac:dyDescent="0.25">
      <c r="K68" t="s">
        <v>24</v>
      </c>
      <c r="L68" t="s">
        <v>29</v>
      </c>
      <c r="M68" t="s">
        <v>34</v>
      </c>
    </row>
    <row r="69" spans="11:13" x14ac:dyDescent="0.25">
      <c r="K69" t="s">
        <v>2</v>
      </c>
    </row>
    <row r="70" spans="11:13" x14ac:dyDescent="0.25">
      <c r="K70" t="s">
        <v>3</v>
      </c>
    </row>
    <row r="71" spans="11:13" x14ac:dyDescent="0.25">
      <c r="K71" t="s">
        <v>4</v>
      </c>
    </row>
    <row r="72" spans="11:13" x14ac:dyDescent="0.25">
      <c r="K72" t="s">
        <v>5</v>
      </c>
    </row>
  </sheetData>
  <mergeCells count="2">
    <mergeCell ref="E1:F1"/>
    <mergeCell ref="B1:D1"/>
  </mergeCells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hauser</dc:creator>
  <cp:lastModifiedBy>Alessio Rocchi</cp:lastModifiedBy>
  <cp:lastPrinted>2016-02-15T18:51:09Z</cp:lastPrinted>
  <dcterms:created xsi:type="dcterms:W3CDTF">2015-09-16T04:56:13Z</dcterms:created>
  <dcterms:modified xsi:type="dcterms:W3CDTF">2016-02-15T18:51:24Z</dcterms:modified>
</cp:coreProperties>
</file>