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171251ab637d1/OWL/"/>
    </mc:Choice>
  </mc:AlternateContent>
  <xr:revisionPtr revIDLastSave="0" documentId="13_ncr:9_{758DA28D-36E9-4BD6-BC56-4CCA1506664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tage1Week1" sheetId="1" r:id="rId1"/>
    <sheet name="Stage1Week2" sheetId="2" r:id="rId2"/>
    <sheet name="Stage1Week3" sheetId="6" r:id="rId3"/>
    <sheet name="Stage1Week4" sheetId="17" r:id="rId4"/>
    <sheet name="Stage1Week5" sheetId="18" r:id="rId5"/>
    <sheet name="Summary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5" l="1"/>
  <c r="H2" i="5"/>
  <c r="H7" i="5"/>
  <c r="H4" i="5"/>
  <c r="H30" i="5"/>
  <c r="H5" i="5"/>
  <c r="H22" i="5"/>
  <c r="H33" i="5"/>
  <c r="H14" i="5"/>
  <c r="H8" i="5"/>
  <c r="H9" i="5"/>
  <c r="H29" i="5"/>
  <c r="H15" i="5"/>
  <c r="H19" i="5"/>
  <c r="H10" i="5"/>
  <c r="H23" i="5"/>
  <c r="H11" i="5"/>
  <c r="H18" i="5"/>
  <c r="H12" i="5"/>
  <c r="H16" i="5"/>
  <c r="H25" i="5"/>
  <c r="H6" i="5"/>
  <c r="H17" i="5"/>
  <c r="H47" i="5"/>
  <c r="H13" i="5"/>
  <c r="H21" i="5"/>
  <c r="H20" i="5"/>
  <c r="H36" i="5"/>
  <c r="H28" i="5"/>
  <c r="H24" i="5"/>
  <c r="H26" i="5"/>
  <c r="H60" i="5"/>
  <c r="H27" i="5"/>
  <c r="H31" i="5"/>
  <c r="H35" i="5"/>
  <c r="H32" i="5"/>
  <c r="H68" i="5"/>
  <c r="H39" i="5"/>
  <c r="H37" i="5"/>
  <c r="H34" i="5"/>
  <c r="H48" i="5"/>
  <c r="H41" i="5"/>
  <c r="H38" i="5"/>
  <c r="H40" i="5"/>
  <c r="H42" i="5"/>
  <c r="H43" i="5"/>
  <c r="H44" i="5"/>
  <c r="H45" i="5"/>
  <c r="H74" i="5"/>
  <c r="H46" i="5"/>
  <c r="H49" i="5"/>
  <c r="H50" i="5"/>
  <c r="H51" i="5"/>
  <c r="H52" i="5"/>
  <c r="H63" i="5"/>
  <c r="H54" i="5"/>
  <c r="H55" i="5"/>
  <c r="H56" i="5"/>
  <c r="H62" i="5"/>
  <c r="H57" i="5"/>
  <c r="H58" i="5"/>
  <c r="H67" i="5"/>
  <c r="H59" i="5"/>
  <c r="H85" i="5"/>
  <c r="H61" i="5"/>
  <c r="H69" i="5"/>
  <c r="H64" i="5"/>
  <c r="H65" i="5"/>
  <c r="H66" i="5"/>
  <c r="H88" i="5"/>
  <c r="H72" i="5"/>
  <c r="H70" i="5"/>
  <c r="H53" i="5"/>
  <c r="H73" i="5"/>
  <c r="H96" i="5"/>
  <c r="H75" i="5"/>
  <c r="H98" i="5"/>
  <c r="H77" i="5"/>
  <c r="H78" i="5"/>
  <c r="H81" i="5"/>
  <c r="H82" i="5"/>
  <c r="H76" i="5"/>
  <c r="H83" i="5"/>
  <c r="H79" i="5"/>
  <c r="H86" i="5"/>
  <c r="H80" i="5"/>
  <c r="H89" i="5"/>
  <c r="H90" i="5"/>
  <c r="H71" i="5"/>
  <c r="H91" i="5"/>
  <c r="H84" i="5"/>
  <c r="H93" i="5"/>
  <c r="H94" i="5"/>
  <c r="H95" i="5"/>
  <c r="H87" i="5"/>
  <c r="H97" i="5"/>
  <c r="H92" i="5"/>
  <c r="H99" i="5"/>
  <c r="H115" i="5"/>
  <c r="H100" i="5"/>
  <c r="H101" i="5"/>
  <c r="H104" i="5"/>
  <c r="H105" i="5"/>
  <c r="H107" i="5"/>
  <c r="H129" i="5"/>
  <c r="H110" i="5"/>
  <c r="H113" i="5"/>
  <c r="H102" i="5"/>
  <c r="H132" i="5"/>
  <c r="H116" i="5"/>
  <c r="H117" i="5"/>
  <c r="H106" i="5"/>
  <c r="H118" i="5"/>
  <c r="H121" i="5"/>
  <c r="H120" i="5"/>
  <c r="H122" i="5"/>
  <c r="H123" i="5"/>
  <c r="H124" i="5"/>
  <c r="H103" i="5"/>
  <c r="H112" i="5"/>
  <c r="H130" i="5"/>
  <c r="H126" i="5"/>
  <c r="H131" i="5"/>
  <c r="H133" i="5"/>
  <c r="H136" i="5"/>
  <c r="H111" i="5"/>
  <c r="H137" i="5"/>
  <c r="H138" i="5"/>
  <c r="H108" i="5"/>
  <c r="H114" i="5"/>
  <c r="H119" i="5"/>
  <c r="H125" i="5"/>
  <c r="H109" i="5"/>
  <c r="H141" i="5"/>
  <c r="H151" i="5"/>
  <c r="H142" i="5"/>
  <c r="H128" i="5"/>
  <c r="H127" i="5"/>
  <c r="H143" i="5"/>
  <c r="H134" i="5"/>
  <c r="H144" i="5"/>
  <c r="H145" i="5"/>
  <c r="H135" i="5"/>
  <c r="H147" i="5"/>
  <c r="H148" i="5"/>
  <c r="H149" i="5"/>
  <c r="H152" i="5"/>
  <c r="H150" i="5"/>
  <c r="H139" i="5"/>
  <c r="H159" i="5"/>
  <c r="H140" i="5"/>
  <c r="H156" i="5"/>
  <c r="H157" i="5"/>
  <c r="H162" i="5"/>
  <c r="H166" i="5"/>
  <c r="H168" i="5"/>
  <c r="H169" i="5"/>
  <c r="H146" i="5"/>
  <c r="H153" i="5"/>
  <c r="H154" i="5"/>
  <c r="H155" i="5"/>
  <c r="H158" i="5"/>
  <c r="H160" i="5"/>
  <c r="H161" i="5"/>
  <c r="H163" i="5"/>
  <c r="H165" i="5"/>
  <c r="H167" i="5"/>
  <c r="H184" i="5"/>
  <c r="H170" i="5"/>
  <c r="H171" i="5"/>
  <c r="H185" i="5"/>
  <c r="H172" i="5"/>
  <c r="H173" i="5"/>
  <c r="H186" i="5"/>
  <c r="H174" i="5"/>
  <c r="H175" i="5"/>
  <c r="H176" i="5"/>
  <c r="H177" i="5"/>
  <c r="H178" i="5"/>
  <c r="H179" i="5"/>
  <c r="H180" i="5"/>
  <c r="H181" i="5"/>
  <c r="H182" i="5"/>
  <c r="H187" i="5"/>
  <c r="H183" i="5"/>
  <c r="H190" i="5"/>
  <c r="H188" i="5"/>
  <c r="H189" i="5"/>
  <c r="H164" i="5"/>
  <c r="F6" i="5" l="1"/>
  <c r="F7" i="5"/>
  <c r="F15" i="5"/>
  <c r="F13" i="5"/>
  <c r="F26" i="5"/>
  <c r="F22" i="5"/>
  <c r="F21" i="5"/>
  <c r="F14" i="5"/>
  <c r="F18" i="5"/>
  <c r="F53" i="5"/>
  <c r="F16" i="5"/>
  <c r="F23" i="5"/>
  <c r="F19" i="5"/>
  <c r="F2" i="5"/>
  <c r="F28" i="5"/>
  <c r="F29" i="5"/>
  <c r="F30" i="5"/>
  <c r="F33" i="5"/>
  <c r="F25" i="5"/>
  <c r="F12" i="5"/>
  <c r="F31" i="5"/>
  <c r="F35" i="5"/>
  <c r="F36" i="5"/>
  <c r="F8" i="5"/>
  <c r="F39" i="5"/>
  <c r="F5" i="5"/>
  <c r="F4" i="5"/>
  <c r="F37" i="5"/>
  <c r="F11" i="5"/>
  <c r="F20" i="5"/>
  <c r="F41" i="5"/>
  <c r="F51" i="5"/>
  <c r="F46" i="5"/>
  <c r="F10" i="5"/>
  <c r="F17" i="5"/>
  <c r="F9" i="5"/>
  <c r="F55" i="5"/>
  <c r="F85" i="5"/>
  <c r="F32" i="5"/>
  <c r="F71" i="5"/>
  <c r="F47" i="5"/>
  <c r="F69" i="5"/>
  <c r="F27" i="5"/>
  <c r="F62" i="5"/>
  <c r="F24" i="5"/>
  <c r="F67" i="5"/>
  <c r="F48" i="5"/>
  <c r="F72" i="5"/>
  <c r="F80" i="5"/>
  <c r="F60" i="5"/>
  <c r="F68" i="5"/>
  <c r="F38" i="5"/>
  <c r="F87" i="5"/>
  <c r="F73" i="5"/>
  <c r="F45" i="5"/>
  <c r="F78" i="5"/>
  <c r="F40" i="5"/>
  <c r="F76" i="5"/>
  <c r="F49" i="5"/>
  <c r="F52" i="5"/>
  <c r="F63" i="5"/>
  <c r="F34" i="5"/>
  <c r="F66" i="5"/>
  <c r="F79" i="5"/>
  <c r="F50" i="5"/>
  <c r="F54" i="5"/>
  <c r="F43" i="5"/>
  <c r="F44" i="5"/>
  <c r="F56" i="5"/>
  <c r="F90" i="5"/>
  <c r="F74" i="5"/>
  <c r="F65" i="5"/>
  <c r="F103" i="5"/>
  <c r="F58" i="5"/>
  <c r="F70" i="5"/>
  <c r="F92" i="5"/>
  <c r="F64" i="5"/>
  <c r="F83" i="5"/>
  <c r="F57" i="5"/>
  <c r="F108" i="5"/>
  <c r="F109" i="5"/>
  <c r="F111" i="5"/>
  <c r="F59" i="5"/>
  <c r="F102" i="5"/>
  <c r="F84" i="5"/>
  <c r="F75" i="5"/>
  <c r="F101" i="5"/>
  <c r="F81" i="5"/>
  <c r="F119" i="5"/>
  <c r="F88" i="5"/>
  <c r="F89" i="5"/>
  <c r="F106" i="5"/>
  <c r="F86" i="5"/>
  <c r="F77" i="5"/>
  <c r="F91" i="5"/>
  <c r="F105" i="5"/>
  <c r="F124" i="5"/>
  <c r="F112" i="5"/>
  <c r="F94" i="5"/>
  <c r="F125" i="5"/>
  <c r="F96" i="5"/>
  <c r="F107" i="5"/>
  <c r="F95" i="5"/>
  <c r="F61" i="5"/>
  <c r="F93" i="5"/>
  <c r="F82" i="5"/>
  <c r="F128" i="5"/>
  <c r="F98" i="5"/>
  <c r="F115" i="5"/>
  <c r="F113" i="5"/>
  <c r="F132" i="5"/>
  <c r="F120" i="5"/>
  <c r="F135" i="5"/>
  <c r="F99" i="5"/>
  <c r="F100" i="5"/>
  <c r="F97" i="5"/>
  <c r="F121" i="5"/>
  <c r="F104" i="5"/>
  <c r="F122" i="5"/>
  <c r="F127" i="5"/>
  <c r="F126" i="5"/>
  <c r="F116" i="5"/>
  <c r="F139" i="5"/>
  <c r="F140" i="5"/>
  <c r="F137" i="5"/>
  <c r="F118" i="5"/>
  <c r="F131" i="5"/>
  <c r="F146" i="5"/>
  <c r="F42" i="5"/>
  <c r="F110" i="5"/>
  <c r="F141" i="5"/>
  <c r="F114" i="5"/>
  <c r="F129" i="5"/>
  <c r="F147" i="5"/>
  <c r="F142" i="5"/>
  <c r="F123" i="5"/>
  <c r="F153" i="5"/>
  <c r="F133" i="5"/>
  <c r="F148" i="5"/>
  <c r="F144" i="5"/>
  <c r="F136" i="5"/>
  <c r="F154" i="5"/>
  <c r="F138" i="5"/>
  <c r="F134" i="5"/>
  <c r="F117" i="5"/>
  <c r="F130" i="5"/>
  <c r="F150" i="5"/>
  <c r="F155" i="5"/>
  <c r="F152" i="5"/>
  <c r="F151" i="5"/>
  <c r="F158" i="5"/>
  <c r="F159" i="5"/>
  <c r="F160" i="5"/>
  <c r="F161" i="5"/>
  <c r="F143" i="5"/>
  <c r="F156" i="5"/>
  <c r="F157" i="5"/>
  <c r="F163" i="5"/>
  <c r="F164" i="5"/>
  <c r="F165" i="5"/>
  <c r="F167" i="5"/>
  <c r="F168" i="5"/>
  <c r="F166" i="5"/>
  <c r="F184" i="5"/>
  <c r="F170" i="5"/>
  <c r="F149" i="5"/>
  <c r="F171" i="5"/>
  <c r="F185" i="5"/>
  <c r="F172" i="5"/>
  <c r="F173" i="5"/>
  <c r="F162" i="5"/>
  <c r="F186" i="5"/>
  <c r="F174" i="5"/>
  <c r="F175" i="5"/>
  <c r="F176" i="5"/>
  <c r="F177" i="5"/>
  <c r="F145" i="5"/>
  <c r="F178" i="5"/>
  <c r="F179" i="5"/>
  <c r="F180" i="5"/>
  <c r="F181" i="5"/>
  <c r="F182" i="5"/>
  <c r="F169" i="5"/>
  <c r="F187" i="5"/>
  <c r="F183" i="5"/>
  <c r="F189" i="5"/>
  <c r="F190" i="5"/>
  <c r="F188" i="5"/>
  <c r="E6" i="5"/>
  <c r="E7" i="5"/>
  <c r="E15" i="5"/>
  <c r="E13" i="5"/>
  <c r="E26" i="5"/>
  <c r="E22" i="5"/>
  <c r="E21" i="5"/>
  <c r="E14" i="5"/>
  <c r="E18" i="5"/>
  <c r="E53" i="5"/>
  <c r="E16" i="5"/>
  <c r="E23" i="5"/>
  <c r="E19" i="5"/>
  <c r="E2" i="5"/>
  <c r="E28" i="5"/>
  <c r="E29" i="5"/>
  <c r="E30" i="5"/>
  <c r="E33" i="5"/>
  <c r="E25" i="5"/>
  <c r="E12" i="5"/>
  <c r="E31" i="5"/>
  <c r="E35" i="5"/>
  <c r="E36" i="5"/>
  <c r="E8" i="5"/>
  <c r="E39" i="5"/>
  <c r="E5" i="5"/>
  <c r="E4" i="5"/>
  <c r="E37" i="5"/>
  <c r="E11" i="5"/>
  <c r="E20" i="5"/>
  <c r="E41" i="5"/>
  <c r="E51" i="5"/>
  <c r="E46" i="5"/>
  <c r="E10" i="5"/>
  <c r="E17" i="5"/>
  <c r="E9" i="5"/>
  <c r="E55" i="5"/>
  <c r="E85" i="5"/>
  <c r="E32" i="5"/>
  <c r="E71" i="5"/>
  <c r="E47" i="5"/>
  <c r="E69" i="5"/>
  <c r="E27" i="5"/>
  <c r="E62" i="5"/>
  <c r="E24" i="5"/>
  <c r="E67" i="5"/>
  <c r="E48" i="5"/>
  <c r="E72" i="5"/>
  <c r="E80" i="5"/>
  <c r="E60" i="5"/>
  <c r="E68" i="5"/>
  <c r="E38" i="5"/>
  <c r="E87" i="5"/>
  <c r="E73" i="5"/>
  <c r="E45" i="5"/>
  <c r="E78" i="5"/>
  <c r="E40" i="5"/>
  <c r="E76" i="5"/>
  <c r="E49" i="5"/>
  <c r="E52" i="5"/>
  <c r="E63" i="5"/>
  <c r="E34" i="5"/>
  <c r="E66" i="5"/>
  <c r="E79" i="5"/>
  <c r="E50" i="5"/>
  <c r="E54" i="5"/>
  <c r="E43" i="5"/>
  <c r="E44" i="5"/>
  <c r="E56" i="5"/>
  <c r="E90" i="5"/>
  <c r="E74" i="5"/>
  <c r="E65" i="5"/>
  <c r="E103" i="5"/>
  <c r="E58" i="5"/>
  <c r="E70" i="5"/>
  <c r="E92" i="5"/>
  <c r="E64" i="5"/>
  <c r="E83" i="5"/>
  <c r="E57" i="5"/>
  <c r="E108" i="5"/>
  <c r="E109" i="5"/>
  <c r="E111" i="5"/>
  <c r="E59" i="5"/>
  <c r="E102" i="5"/>
  <c r="E84" i="5"/>
  <c r="E75" i="5"/>
  <c r="E101" i="5"/>
  <c r="E81" i="5"/>
  <c r="E119" i="5"/>
  <c r="E88" i="5"/>
  <c r="E89" i="5"/>
  <c r="E106" i="5"/>
  <c r="E86" i="5"/>
  <c r="E77" i="5"/>
  <c r="E91" i="5"/>
  <c r="E105" i="5"/>
  <c r="E124" i="5"/>
  <c r="E112" i="5"/>
  <c r="E94" i="5"/>
  <c r="E125" i="5"/>
  <c r="E96" i="5"/>
  <c r="E107" i="5"/>
  <c r="E95" i="5"/>
  <c r="E61" i="5"/>
  <c r="E93" i="5"/>
  <c r="E82" i="5"/>
  <c r="E128" i="5"/>
  <c r="E98" i="5"/>
  <c r="E115" i="5"/>
  <c r="E113" i="5"/>
  <c r="E132" i="5"/>
  <c r="E120" i="5"/>
  <c r="E135" i="5"/>
  <c r="E99" i="5"/>
  <c r="E100" i="5"/>
  <c r="E97" i="5"/>
  <c r="E121" i="5"/>
  <c r="E104" i="5"/>
  <c r="E122" i="5"/>
  <c r="E127" i="5"/>
  <c r="E126" i="5"/>
  <c r="E116" i="5"/>
  <c r="E139" i="5"/>
  <c r="E140" i="5"/>
  <c r="E137" i="5"/>
  <c r="E118" i="5"/>
  <c r="E131" i="5"/>
  <c r="E146" i="5"/>
  <c r="E42" i="5"/>
  <c r="E110" i="5"/>
  <c r="E141" i="5"/>
  <c r="E114" i="5"/>
  <c r="E129" i="5"/>
  <c r="E147" i="5"/>
  <c r="E142" i="5"/>
  <c r="E123" i="5"/>
  <c r="E153" i="5"/>
  <c r="E133" i="5"/>
  <c r="E148" i="5"/>
  <c r="E144" i="5"/>
  <c r="E136" i="5"/>
  <c r="E154" i="5"/>
  <c r="E138" i="5"/>
  <c r="E134" i="5"/>
  <c r="E117" i="5"/>
  <c r="E130" i="5"/>
  <c r="E150" i="5"/>
  <c r="E155" i="5"/>
  <c r="E152" i="5"/>
  <c r="E151" i="5"/>
  <c r="E158" i="5"/>
  <c r="E159" i="5"/>
  <c r="E160" i="5"/>
  <c r="E161" i="5"/>
  <c r="E143" i="5"/>
  <c r="E156" i="5"/>
  <c r="E157" i="5"/>
  <c r="E163" i="5"/>
  <c r="E164" i="5"/>
  <c r="E165" i="5"/>
  <c r="E167" i="5"/>
  <c r="E168" i="5"/>
  <c r="E166" i="5"/>
  <c r="E184" i="5"/>
  <c r="E170" i="5"/>
  <c r="E149" i="5"/>
  <c r="E171" i="5"/>
  <c r="E185" i="5"/>
  <c r="E172" i="5"/>
  <c r="E173" i="5"/>
  <c r="E162" i="5"/>
  <c r="E186" i="5"/>
  <c r="E174" i="5"/>
  <c r="E175" i="5"/>
  <c r="E176" i="5"/>
  <c r="E177" i="5"/>
  <c r="E145" i="5"/>
  <c r="E178" i="5"/>
  <c r="E179" i="5"/>
  <c r="E180" i="5"/>
  <c r="E181" i="5"/>
  <c r="E182" i="5"/>
  <c r="E169" i="5"/>
  <c r="E187" i="5"/>
  <c r="E183" i="5"/>
  <c r="E189" i="5"/>
  <c r="E190" i="5"/>
  <c r="E188" i="5"/>
  <c r="D6" i="5"/>
  <c r="D7" i="5"/>
  <c r="D15" i="5"/>
  <c r="D13" i="5"/>
  <c r="D26" i="5"/>
  <c r="D22" i="5"/>
  <c r="D21" i="5"/>
  <c r="D14" i="5"/>
  <c r="D18" i="5"/>
  <c r="D53" i="5"/>
  <c r="D16" i="5"/>
  <c r="D23" i="5"/>
  <c r="D19" i="5"/>
  <c r="D2" i="5"/>
  <c r="D28" i="5"/>
  <c r="D29" i="5"/>
  <c r="D30" i="5"/>
  <c r="D33" i="5"/>
  <c r="D25" i="5"/>
  <c r="D12" i="5"/>
  <c r="D31" i="5"/>
  <c r="D35" i="5"/>
  <c r="D36" i="5"/>
  <c r="D8" i="5"/>
  <c r="D39" i="5"/>
  <c r="D5" i="5"/>
  <c r="D4" i="5"/>
  <c r="D37" i="5"/>
  <c r="D11" i="5"/>
  <c r="D20" i="5"/>
  <c r="D41" i="5"/>
  <c r="D51" i="5"/>
  <c r="D46" i="5"/>
  <c r="D10" i="5"/>
  <c r="D17" i="5"/>
  <c r="D9" i="5"/>
  <c r="D55" i="5"/>
  <c r="D85" i="5"/>
  <c r="D32" i="5"/>
  <c r="D71" i="5"/>
  <c r="D47" i="5"/>
  <c r="D69" i="5"/>
  <c r="D27" i="5"/>
  <c r="D62" i="5"/>
  <c r="D24" i="5"/>
  <c r="D67" i="5"/>
  <c r="D48" i="5"/>
  <c r="D72" i="5"/>
  <c r="D80" i="5"/>
  <c r="D60" i="5"/>
  <c r="D68" i="5"/>
  <c r="D38" i="5"/>
  <c r="D87" i="5"/>
  <c r="D73" i="5"/>
  <c r="D45" i="5"/>
  <c r="D78" i="5"/>
  <c r="D40" i="5"/>
  <c r="D76" i="5"/>
  <c r="D49" i="5"/>
  <c r="D52" i="5"/>
  <c r="D63" i="5"/>
  <c r="D34" i="5"/>
  <c r="D66" i="5"/>
  <c r="D79" i="5"/>
  <c r="D50" i="5"/>
  <c r="D54" i="5"/>
  <c r="D43" i="5"/>
  <c r="D44" i="5"/>
  <c r="D56" i="5"/>
  <c r="D90" i="5"/>
  <c r="D74" i="5"/>
  <c r="D65" i="5"/>
  <c r="D103" i="5"/>
  <c r="D58" i="5"/>
  <c r="D70" i="5"/>
  <c r="D92" i="5"/>
  <c r="D64" i="5"/>
  <c r="D83" i="5"/>
  <c r="D57" i="5"/>
  <c r="D108" i="5"/>
  <c r="D109" i="5"/>
  <c r="D111" i="5"/>
  <c r="D59" i="5"/>
  <c r="D102" i="5"/>
  <c r="D84" i="5"/>
  <c r="D75" i="5"/>
  <c r="D101" i="5"/>
  <c r="D81" i="5"/>
  <c r="D119" i="5"/>
  <c r="D88" i="5"/>
  <c r="D89" i="5"/>
  <c r="D106" i="5"/>
  <c r="D86" i="5"/>
  <c r="D77" i="5"/>
  <c r="D91" i="5"/>
  <c r="D105" i="5"/>
  <c r="D124" i="5"/>
  <c r="D112" i="5"/>
  <c r="D94" i="5"/>
  <c r="D125" i="5"/>
  <c r="D96" i="5"/>
  <c r="D107" i="5"/>
  <c r="D95" i="5"/>
  <c r="D61" i="5"/>
  <c r="D93" i="5"/>
  <c r="D82" i="5"/>
  <c r="D128" i="5"/>
  <c r="D98" i="5"/>
  <c r="D115" i="5"/>
  <c r="D113" i="5"/>
  <c r="D132" i="5"/>
  <c r="D120" i="5"/>
  <c r="D135" i="5"/>
  <c r="D99" i="5"/>
  <c r="D100" i="5"/>
  <c r="D97" i="5"/>
  <c r="D121" i="5"/>
  <c r="D104" i="5"/>
  <c r="D122" i="5"/>
  <c r="D127" i="5"/>
  <c r="D126" i="5"/>
  <c r="D116" i="5"/>
  <c r="D139" i="5"/>
  <c r="D140" i="5"/>
  <c r="D137" i="5"/>
  <c r="D118" i="5"/>
  <c r="D131" i="5"/>
  <c r="D146" i="5"/>
  <c r="D42" i="5"/>
  <c r="D110" i="5"/>
  <c r="D141" i="5"/>
  <c r="D114" i="5"/>
  <c r="D129" i="5"/>
  <c r="D147" i="5"/>
  <c r="D142" i="5"/>
  <c r="D123" i="5"/>
  <c r="D153" i="5"/>
  <c r="D133" i="5"/>
  <c r="D148" i="5"/>
  <c r="D144" i="5"/>
  <c r="D136" i="5"/>
  <c r="D154" i="5"/>
  <c r="D138" i="5"/>
  <c r="D134" i="5"/>
  <c r="D117" i="5"/>
  <c r="D130" i="5"/>
  <c r="D150" i="5"/>
  <c r="D155" i="5"/>
  <c r="D152" i="5"/>
  <c r="D151" i="5"/>
  <c r="D158" i="5"/>
  <c r="D159" i="5"/>
  <c r="D160" i="5"/>
  <c r="D161" i="5"/>
  <c r="D143" i="5"/>
  <c r="D156" i="5"/>
  <c r="D157" i="5"/>
  <c r="D163" i="5"/>
  <c r="D164" i="5"/>
  <c r="D165" i="5"/>
  <c r="D167" i="5"/>
  <c r="D168" i="5"/>
  <c r="D166" i="5"/>
  <c r="D184" i="5"/>
  <c r="D170" i="5"/>
  <c r="D149" i="5"/>
  <c r="D171" i="5"/>
  <c r="D185" i="5"/>
  <c r="D172" i="5"/>
  <c r="D173" i="5"/>
  <c r="D162" i="5"/>
  <c r="D186" i="5"/>
  <c r="D174" i="5"/>
  <c r="D175" i="5"/>
  <c r="D176" i="5"/>
  <c r="D177" i="5"/>
  <c r="D145" i="5"/>
  <c r="D178" i="5"/>
  <c r="D179" i="5"/>
  <c r="D180" i="5"/>
  <c r="D181" i="5"/>
  <c r="D182" i="5"/>
  <c r="D169" i="5"/>
  <c r="D187" i="5"/>
  <c r="D183" i="5"/>
  <c r="D189" i="5"/>
  <c r="D190" i="5"/>
  <c r="D188" i="5"/>
  <c r="E3" i="5"/>
  <c r="D3" i="5"/>
  <c r="F3" i="5"/>
  <c r="G3" i="5"/>
  <c r="G6" i="5"/>
  <c r="G7" i="5"/>
  <c r="G15" i="5"/>
  <c r="G13" i="5"/>
  <c r="G26" i="5"/>
  <c r="G22" i="5"/>
  <c r="G21" i="5"/>
  <c r="G14" i="5"/>
  <c r="G18" i="5"/>
  <c r="G53" i="5"/>
  <c r="G16" i="5"/>
  <c r="G23" i="5"/>
  <c r="G19" i="5"/>
  <c r="G2" i="5"/>
  <c r="G28" i="5"/>
  <c r="G29" i="5"/>
  <c r="G30" i="5"/>
  <c r="G33" i="5"/>
  <c r="G25" i="5"/>
  <c r="G12" i="5"/>
  <c r="G31" i="5"/>
  <c r="G35" i="5"/>
  <c r="G36" i="5"/>
  <c r="G8" i="5"/>
  <c r="G39" i="5"/>
  <c r="G5" i="5"/>
  <c r="G4" i="5"/>
  <c r="G37" i="5"/>
  <c r="G11" i="5"/>
  <c r="G20" i="5"/>
  <c r="G41" i="5"/>
  <c r="G51" i="5"/>
  <c r="G46" i="5"/>
  <c r="G10" i="5"/>
  <c r="G17" i="5"/>
  <c r="G9" i="5"/>
  <c r="G55" i="5"/>
  <c r="G85" i="5"/>
  <c r="G32" i="5"/>
  <c r="G71" i="5"/>
  <c r="G47" i="5"/>
  <c r="G69" i="5"/>
  <c r="G27" i="5"/>
  <c r="G62" i="5"/>
  <c r="G24" i="5"/>
  <c r="G67" i="5"/>
  <c r="G48" i="5"/>
  <c r="G72" i="5"/>
  <c r="G80" i="5"/>
  <c r="G60" i="5"/>
  <c r="G68" i="5"/>
  <c r="G38" i="5"/>
  <c r="G87" i="5"/>
  <c r="G73" i="5"/>
  <c r="G45" i="5"/>
  <c r="G78" i="5"/>
  <c r="G40" i="5"/>
  <c r="G76" i="5"/>
  <c r="G49" i="5"/>
  <c r="G52" i="5"/>
  <c r="G63" i="5"/>
  <c r="G34" i="5"/>
  <c r="G66" i="5"/>
  <c r="G79" i="5"/>
  <c r="G50" i="5"/>
  <c r="G54" i="5"/>
  <c r="G43" i="5"/>
  <c r="G44" i="5"/>
  <c r="G56" i="5"/>
  <c r="G90" i="5"/>
  <c r="G74" i="5"/>
  <c r="G65" i="5"/>
  <c r="G103" i="5"/>
  <c r="G58" i="5"/>
  <c r="G70" i="5"/>
  <c r="G92" i="5"/>
  <c r="G64" i="5"/>
  <c r="G83" i="5"/>
  <c r="G57" i="5"/>
  <c r="G108" i="5"/>
  <c r="G109" i="5"/>
  <c r="G111" i="5"/>
  <c r="G59" i="5"/>
  <c r="G102" i="5"/>
  <c r="G84" i="5"/>
  <c r="G75" i="5"/>
  <c r="G101" i="5"/>
  <c r="G81" i="5"/>
  <c r="G119" i="5"/>
  <c r="G88" i="5"/>
  <c r="G89" i="5"/>
  <c r="G106" i="5"/>
  <c r="G86" i="5"/>
  <c r="G77" i="5"/>
  <c r="G91" i="5"/>
  <c r="G105" i="5"/>
  <c r="G124" i="5"/>
  <c r="G112" i="5"/>
  <c r="G94" i="5"/>
  <c r="G125" i="5"/>
  <c r="G96" i="5"/>
  <c r="G107" i="5"/>
  <c r="G95" i="5"/>
  <c r="G61" i="5"/>
  <c r="G93" i="5"/>
  <c r="G82" i="5"/>
  <c r="G128" i="5"/>
  <c r="G98" i="5"/>
  <c r="G115" i="5"/>
  <c r="G113" i="5"/>
  <c r="G132" i="5"/>
  <c r="G120" i="5"/>
  <c r="G135" i="5"/>
  <c r="G99" i="5"/>
  <c r="G100" i="5"/>
  <c r="G97" i="5"/>
  <c r="G121" i="5"/>
  <c r="G104" i="5"/>
  <c r="G122" i="5"/>
  <c r="G127" i="5"/>
  <c r="G126" i="5"/>
  <c r="G116" i="5"/>
  <c r="G139" i="5"/>
  <c r="G140" i="5"/>
  <c r="G137" i="5"/>
  <c r="G118" i="5"/>
  <c r="G131" i="5"/>
  <c r="G146" i="5"/>
  <c r="G42" i="5"/>
  <c r="G110" i="5"/>
  <c r="G141" i="5"/>
  <c r="G114" i="5"/>
  <c r="G129" i="5"/>
  <c r="G147" i="5"/>
  <c r="G142" i="5"/>
  <c r="G123" i="5"/>
  <c r="G153" i="5"/>
  <c r="G133" i="5"/>
  <c r="G148" i="5"/>
  <c r="G144" i="5"/>
  <c r="G136" i="5"/>
  <c r="G154" i="5"/>
  <c r="G138" i="5"/>
  <c r="G134" i="5"/>
  <c r="G117" i="5"/>
  <c r="G130" i="5"/>
  <c r="G150" i="5"/>
  <c r="G155" i="5"/>
  <c r="G152" i="5"/>
  <c r="G151" i="5"/>
  <c r="G158" i="5"/>
  <c r="G159" i="5"/>
  <c r="G160" i="5"/>
  <c r="G161" i="5"/>
  <c r="G143" i="5"/>
  <c r="G156" i="5"/>
  <c r="G157" i="5"/>
  <c r="G163" i="5"/>
  <c r="G164" i="5"/>
  <c r="G165" i="5"/>
  <c r="G167" i="5"/>
  <c r="G168" i="5"/>
  <c r="G166" i="5"/>
  <c r="G184" i="5"/>
  <c r="G170" i="5"/>
  <c r="G149" i="5"/>
  <c r="G171" i="5"/>
  <c r="G185" i="5"/>
  <c r="G172" i="5"/>
  <c r="G173" i="5"/>
  <c r="G162" i="5"/>
  <c r="G186" i="5"/>
  <c r="G174" i="5"/>
  <c r="G175" i="5"/>
  <c r="G176" i="5"/>
  <c r="G177" i="5"/>
  <c r="G145" i="5"/>
  <c r="G178" i="5"/>
  <c r="G179" i="5"/>
  <c r="G180" i="5"/>
  <c r="G181" i="5"/>
  <c r="G182" i="5"/>
  <c r="G169" i="5"/>
  <c r="G187" i="5"/>
  <c r="G183" i="5"/>
  <c r="G189" i="5"/>
  <c r="G190" i="5"/>
  <c r="G188" i="5"/>
  <c r="J187" i="5" l="1" a="1"/>
  <c r="J187" i="5" s="1"/>
  <c r="J186" i="5" a="1"/>
  <c r="J186" i="5" s="1"/>
  <c r="J184" i="5" a="1"/>
  <c r="J184" i="5" s="1"/>
  <c r="J134" i="5" a="1"/>
  <c r="J134" i="5" s="1"/>
  <c r="J146" i="5" a="1"/>
  <c r="J146" i="5" s="1"/>
  <c r="J120" i="5" a="1"/>
  <c r="J120" i="5" s="1"/>
  <c r="J105" i="5" a="1"/>
  <c r="J105" i="5" s="1"/>
  <c r="J102" i="5" a="1"/>
  <c r="J102" i="5" s="1"/>
  <c r="J65" i="5" a="1"/>
  <c r="J65" i="5" s="1"/>
  <c r="J78" i="5" a="1"/>
  <c r="J78" i="5" s="1"/>
  <c r="J62" i="5" a="1"/>
  <c r="J62" i="5" s="1"/>
  <c r="J37" i="5" a="1"/>
  <c r="J37" i="5" s="1"/>
  <c r="J12" i="5" a="1"/>
  <c r="J12" i="5" s="1"/>
  <c r="J13" i="5" a="1"/>
  <c r="J13" i="5" s="1"/>
  <c r="J190" i="5" a="1"/>
  <c r="J190" i="5" s="1"/>
  <c r="J169" i="5" a="1"/>
  <c r="J169" i="5" s="1"/>
  <c r="J179" i="5" a="1"/>
  <c r="J179" i="5" s="1"/>
  <c r="J176" i="5" a="1"/>
  <c r="J176" i="5" s="1"/>
  <c r="J162" i="5" a="1"/>
  <c r="J162" i="5" s="1"/>
  <c r="J171" i="5" a="1"/>
  <c r="J171" i="5" s="1"/>
  <c r="J166" i="5" a="1"/>
  <c r="J166" i="5" s="1"/>
  <c r="J164" i="5" a="1"/>
  <c r="J164" i="5" s="1"/>
  <c r="J143" i="5" a="1"/>
  <c r="J143" i="5" s="1"/>
  <c r="J158" i="5" a="1"/>
  <c r="J158" i="5" s="1"/>
  <c r="J150" i="5" a="1"/>
  <c r="J150" i="5" s="1"/>
  <c r="J138" i="5" a="1"/>
  <c r="J138" i="5" s="1"/>
  <c r="J148" i="5" a="1"/>
  <c r="J148" i="5" s="1"/>
  <c r="J142" i="5" a="1"/>
  <c r="J142" i="5" s="1"/>
  <c r="J141" i="5" a="1"/>
  <c r="J141" i="5" s="1"/>
  <c r="J131" i="5" a="1"/>
  <c r="J131" i="5" s="1"/>
  <c r="J139" i="5" a="1"/>
  <c r="J139" i="5" s="1"/>
  <c r="J122" i="5" a="1"/>
  <c r="J122" i="5" s="1"/>
  <c r="J100" i="5" a="1"/>
  <c r="J100" i="5" s="1"/>
  <c r="J132" i="5" a="1"/>
  <c r="J132" i="5" s="1"/>
  <c r="J128" i="5" a="1"/>
  <c r="J128" i="5" s="1"/>
  <c r="J95" i="5" a="1"/>
  <c r="J95" i="5" s="1"/>
  <c r="J94" i="5" a="1"/>
  <c r="J94" i="5" s="1"/>
  <c r="J91" i="5" a="1"/>
  <c r="J91" i="5" s="1"/>
  <c r="J89" i="5" a="1"/>
  <c r="J89" i="5" s="1"/>
  <c r="J101" i="5" a="1"/>
  <c r="J101" i="5" s="1"/>
  <c r="J59" i="5" a="1"/>
  <c r="J59" i="5" s="1"/>
  <c r="J57" i="5" a="1"/>
  <c r="J57" i="5" s="1"/>
  <c r="J70" i="5" a="1"/>
  <c r="J70" i="5" s="1"/>
  <c r="J74" i="5" a="1"/>
  <c r="J74" i="5" s="1"/>
  <c r="J43" i="5" a="1"/>
  <c r="J43" i="5" s="1"/>
  <c r="J66" i="5" a="1"/>
  <c r="J66" i="5" s="1"/>
  <c r="J49" i="5" a="1"/>
  <c r="J49" i="5" s="1"/>
  <c r="J45" i="5" a="1"/>
  <c r="J45" i="5" s="1"/>
  <c r="J68" i="5" a="1"/>
  <c r="J68" i="5" s="1"/>
  <c r="J48" i="5" a="1"/>
  <c r="J48" i="5" s="1"/>
  <c r="J27" i="5" a="1"/>
  <c r="J27" i="5" s="1"/>
  <c r="J32" i="5" a="1"/>
  <c r="J32" i="5" s="1"/>
  <c r="J17" i="5" a="1"/>
  <c r="J17" i="5" s="1"/>
  <c r="J41" i="5" a="1"/>
  <c r="J41" i="5" s="1"/>
  <c r="J4" i="5" a="1"/>
  <c r="J4" i="5" s="1"/>
  <c r="J36" i="5" a="1"/>
  <c r="J36" i="5" s="1"/>
  <c r="J25" i="5" a="1"/>
  <c r="J25" i="5" s="1"/>
  <c r="J28" i="5" a="1"/>
  <c r="J28" i="5" s="1"/>
  <c r="J16" i="5" a="1"/>
  <c r="J16" i="5" s="1"/>
  <c r="J21" i="5" a="1"/>
  <c r="J21" i="5" s="1"/>
  <c r="J15" i="5" a="1"/>
  <c r="J15" i="5" s="1"/>
  <c r="J188" i="5" a="1"/>
  <c r="J188" i="5" s="1"/>
  <c r="J177" i="5" a="1"/>
  <c r="J177" i="5" s="1"/>
  <c r="J165" i="5" a="1"/>
  <c r="J165" i="5" s="1"/>
  <c r="J159" i="5" a="1"/>
  <c r="J159" i="5" s="1"/>
  <c r="J144" i="5" a="1"/>
  <c r="J144" i="5" s="1"/>
  <c r="J123" i="5" a="1"/>
  <c r="J123" i="5" s="1"/>
  <c r="J140" i="5" a="1"/>
  <c r="J140" i="5" s="1"/>
  <c r="J127" i="5" a="1"/>
  <c r="J127" i="5" s="1"/>
  <c r="J98" i="5" a="1"/>
  <c r="J98" i="5" s="1"/>
  <c r="J106" i="5" a="1"/>
  <c r="J106" i="5" s="1"/>
  <c r="J108" i="5" a="1"/>
  <c r="J108" i="5" s="1"/>
  <c r="J79" i="5" a="1"/>
  <c r="J79" i="5" s="1"/>
  <c r="J38" i="5" a="1"/>
  <c r="J38" i="5" s="1"/>
  <c r="J71" i="5" a="1"/>
  <c r="J71" i="5" s="1"/>
  <c r="J51" i="5" a="1"/>
  <c r="J51" i="5" s="1"/>
  <c r="J29" i="5" a="1"/>
  <c r="J29" i="5" s="1"/>
  <c r="J23" i="5" a="1"/>
  <c r="J23" i="5" s="1"/>
  <c r="J3" i="5" a="1"/>
  <c r="J3" i="5" s="1"/>
  <c r="J189" i="5" a="1"/>
  <c r="J189" i="5" s="1"/>
  <c r="J182" i="5" a="1"/>
  <c r="J182" i="5" s="1"/>
  <c r="J178" i="5" a="1"/>
  <c r="J178" i="5" s="1"/>
  <c r="J175" i="5" a="1"/>
  <c r="J175" i="5" s="1"/>
  <c r="J173" i="5" a="1"/>
  <c r="J173" i="5" s="1"/>
  <c r="J149" i="5" a="1"/>
  <c r="J149" i="5" s="1"/>
  <c r="J168" i="5" a="1"/>
  <c r="J168" i="5" s="1"/>
  <c r="J163" i="5" a="1"/>
  <c r="J163" i="5" s="1"/>
  <c r="J161" i="5" a="1"/>
  <c r="J161" i="5" s="1"/>
  <c r="J151" i="5" a="1"/>
  <c r="J151" i="5" s="1"/>
  <c r="J130" i="5" a="1"/>
  <c r="J130" i="5" s="1"/>
  <c r="J154" i="5" a="1"/>
  <c r="J154" i="5" s="1"/>
  <c r="J133" i="5" a="1"/>
  <c r="J133" i="5" s="1"/>
  <c r="J147" i="5" a="1"/>
  <c r="J147" i="5" s="1"/>
  <c r="J110" i="5" a="1"/>
  <c r="J110" i="5" s="1"/>
  <c r="J118" i="5" a="1"/>
  <c r="J118" i="5" s="1"/>
  <c r="J116" i="5" a="1"/>
  <c r="J116" i="5" s="1"/>
  <c r="J104" i="5" a="1"/>
  <c r="J104" i="5" s="1"/>
  <c r="J99" i="5" a="1"/>
  <c r="J99" i="5" s="1"/>
  <c r="J113" i="5" a="1"/>
  <c r="J113" i="5" s="1"/>
  <c r="J82" i="5" a="1"/>
  <c r="J82" i="5" s="1"/>
  <c r="J107" i="5" a="1"/>
  <c r="J107" i="5" s="1"/>
  <c r="J112" i="5" a="1"/>
  <c r="J112" i="5" s="1"/>
  <c r="J77" i="5" a="1"/>
  <c r="J77" i="5" s="1"/>
  <c r="J88" i="5" a="1"/>
  <c r="J88" i="5" s="1"/>
  <c r="J75" i="5" a="1"/>
  <c r="J75" i="5" s="1"/>
  <c r="J111" i="5" a="1"/>
  <c r="J111" i="5" s="1"/>
  <c r="J83" i="5" a="1"/>
  <c r="J83" i="5" s="1"/>
  <c r="J58" i="5" a="1"/>
  <c r="J58" i="5" s="1"/>
  <c r="J90" i="5" a="1"/>
  <c r="J90" i="5" s="1"/>
  <c r="J54" i="5" a="1"/>
  <c r="J54" i="5" s="1"/>
  <c r="J34" i="5" a="1"/>
  <c r="J34" i="5" s="1"/>
  <c r="J76" i="5" a="1"/>
  <c r="J76" i="5" s="1"/>
  <c r="J73" i="5" a="1"/>
  <c r="J73" i="5" s="1"/>
  <c r="J60" i="5" a="1"/>
  <c r="J60" i="5" s="1"/>
  <c r="J67" i="5" a="1"/>
  <c r="J67" i="5" s="1"/>
  <c r="J69" i="5" a="1"/>
  <c r="J69" i="5" s="1"/>
  <c r="J85" i="5" a="1"/>
  <c r="J85" i="5" s="1"/>
  <c r="J10" i="5" a="1"/>
  <c r="J10" i="5" s="1"/>
  <c r="J20" i="5" a="1"/>
  <c r="J20" i="5" s="1"/>
  <c r="J5" i="5" a="1"/>
  <c r="J5" i="5" s="1"/>
  <c r="J35" i="5" a="1"/>
  <c r="J35" i="5" s="1"/>
  <c r="J33" i="5" a="1"/>
  <c r="J33" i="5" s="1"/>
  <c r="J2" i="5" a="1"/>
  <c r="J2" i="5" s="1"/>
  <c r="J53" i="5" a="1"/>
  <c r="J53" i="5" s="1"/>
  <c r="J22" i="5" a="1"/>
  <c r="J22" i="5" s="1"/>
  <c r="J7" i="5" a="1"/>
  <c r="J7" i="5" s="1"/>
  <c r="J180" i="5" a="1"/>
  <c r="J180" i="5" s="1"/>
  <c r="J185" i="5" a="1"/>
  <c r="J185" i="5" s="1"/>
  <c r="J156" i="5" a="1"/>
  <c r="J156" i="5" s="1"/>
  <c r="J155" i="5" a="1"/>
  <c r="J155" i="5" s="1"/>
  <c r="J114" i="5" a="1"/>
  <c r="J114" i="5" s="1"/>
  <c r="J97" i="5" a="1"/>
  <c r="J97" i="5" s="1"/>
  <c r="J61" i="5" a="1"/>
  <c r="J61" i="5" s="1"/>
  <c r="J125" i="5" a="1"/>
  <c r="J125" i="5" s="1"/>
  <c r="J81" i="5" a="1"/>
  <c r="J81" i="5" s="1"/>
  <c r="J92" i="5" a="1"/>
  <c r="J92" i="5" s="1"/>
  <c r="J44" i="5" a="1"/>
  <c r="J44" i="5" s="1"/>
  <c r="J52" i="5" a="1"/>
  <c r="J52" i="5" s="1"/>
  <c r="J72" i="5" a="1"/>
  <c r="J72" i="5" s="1"/>
  <c r="J9" i="5" a="1"/>
  <c r="J9" i="5" s="1"/>
  <c r="J8" i="5" a="1"/>
  <c r="J8" i="5" s="1"/>
  <c r="J14" i="5" a="1"/>
  <c r="J14" i="5" s="1"/>
  <c r="J183" i="5" a="1"/>
  <c r="J183" i="5" s="1"/>
  <c r="J181" i="5" a="1"/>
  <c r="J181" i="5" s="1"/>
  <c r="J145" i="5" a="1"/>
  <c r="J145" i="5" s="1"/>
  <c r="J174" i="5" a="1"/>
  <c r="J174" i="5" s="1"/>
  <c r="J172" i="5" a="1"/>
  <c r="J172" i="5" s="1"/>
  <c r="J170" i="5" a="1"/>
  <c r="J170" i="5" s="1"/>
  <c r="J167" i="5" a="1"/>
  <c r="J167" i="5" s="1"/>
  <c r="J157" i="5" a="1"/>
  <c r="J157" i="5" s="1"/>
  <c r="J160" i="5" a="1"/>
  <c r="J160" i="5" s="1"/>
  <c r="J152" i="5" a="1"/>
  <c r="J152" i="5" s="1"/>
  <c r="J117" i="5" a="1"/>
  <c r="J117" i="5" s="1"/>
  <c r="J136" i="5" a="1"/>
  <c r="J136" i="5" s="1"/>
  <c r="J153" i="5" a="1"/>
  <c r="J153" i="5" s="1"/>
  <c r="J129" i="5" a="1"/>
  <c r="J129" i="5" s="1"/>
  <c r="J42" i="5" a="1"/>
  <c r="J42" i="5" s="1"/>
  <c r="J137" i="5" a="1"/>
  <c r="J137" i="5" s="1"/>
  <c r="J126" i="5" a="1"/>
  <c r="J126" i="5" s="1"/>
  <c r="J121" i="5" a="1"/>
  <c r="J121" i="5" s="1"/>
  <c r="J135" i="5" a="1"/>
  <c r="J135" i="5" s="1"/>
  <c r="J115" i="5" a="1"/>
  <c r="J115" i="5" s="1"/>
  <c r="J93" i="5" a="1"/>
  <c r="J93" i="5" s="1"/>
  <c r="J96" i="5" a="1"/>
  <c r="J96" i="5" s="1"/>
  <c r="J124" i="5" a="1"/>
  <c r="J124" i="5" s="1"/>
  <c r="J86" i="5" a="1"/>
  <c r="J86" i="5" s="1"/>
  <c r="J119" i="5" a="1"/>
  <c r="J119" i="5" s="1"/>
  <c r="J84" i="5" a="1"/>
  <c r="J84" i="5" s="1"/>
  <c r="J109" i="5" a="1"/>
  <c r="J109" i="5" s="1"/>
  <c r="J64" i="5" a="1"/>
  <c r="J64" i="5" s="1"/>
  <c r="J103" i="5" a="1"/>
  <c r="J103" i="5" s="1"/>
  <c r="J56" i="5" a="1"/>
  <c r="J56" i="5" s="1"/>
  <c r="J50" i="5" a="1"/>
  <c r="J50" i="5" s="1"/>
  <c r="J63" i="5" a="1"/>
  <c r="J63" i="5" s="1"/>
  <c r="J40" i="5" a="1"/>
  <c r="J40" i="5" s="1"/>
  <c r="J87" i="5" a="1"/>
  <c r="J87" i="5" s="1"/>
  <c r="J80" i="5" a="1"/>
  <c r="J80" i="5" s="1"/>
  <c r="J24" i="5" a="1"/>
  <c r="J24" i="5" s="1"/>
  <c r="J47" i="5" a="1"/>
  <c r="J47" i="5" s="1"/>
  <c r="J55" i="5" a="1"/>
  <c r="J55" i="5" s="1"/>
  <c r="J46" i="5" a="1"/>
  <c r="J46" i="5" s="1"/>
  <c r="J11" i="5" a="1"/>
  <c r="J11" i="5" s="1"/>
  <c r="J39" i="5" a="1"/>
  <c r="J39" i="5" s="1"/>
  <c r="J31" i="5" a="1"/>
  <c r="J31" i="5" s="1"/>
  <c r="J30" i="5" a="1"/>
  <c r="J30" i="5" s="1"/>
  <c r="J19" i="5" a="1"/>
  <c r="J19" i="5" s="1"/>
  <c r="J18" i="5" a="1"/>
  <c r="J18" i="5" s="1"/>
  <c r="J26" i="5" a="1"/>
  <c r="J26" i="5" s="1"/>
  <c r="J6" i="5" a="1"/>
  <c r="J6" i="5" s="1"/>
  <c r="I190" i="5"/>
  <c r="I3" i="5"/>
  <c r="I189" i="5"/>
  <c r="I2" i="5"/>
  <c r="I188" i="5"/>
  <c r="I164" i="5"/>
  <c r="I183" i="5"/>
  <c r="I187" i="5"/>
  <c r="I180" i="5"/>
  <c r="I177" i="5"/>
  <c r="I186" i="5"/>
  <c r="I185" i="5"/>
  <c r="I184" i="5"/>
  <c r="I165" i="5"/>
  <c r="I156" i="5"/>
  <c r="I159" i="5"/>
  <c r="I155" i="5"/>
  <c r="I134" i="5"/>
  <c r="I144" i="5"/>
  <c r="I123" i="5"/>
  <c r="I114" i="5"/>
  <c r="I146" i="5"/>
  <c r="I140" i="5"/>
  <c r="I127" i="5"/>
  <c r="I97" i="5"/>
  <c r="I120" i="5"/>
  <c r="I98" i="5"/>
  <c r="I61" i="5"/>
  <c r="I125" i="5"/>
  <c r="I105" i="5"/>
  <c r="I106" i="5"/>
  <c r="I81" i="5"/>
  <c r="I102" i="5"/>
  <c r="I108" i="5"/>
  <c r="I92" i="5"/>
  <c r="I65" i="5"/>
  <c r="I44" i="5"/>
  <c r="I79" i="5"/>
  <c r="I52" i="5"/>
  <c r="I78" i="5"/>
  <c r="I38" i="5"/>
  <c r="I72" i="5"/>
  <c r="I62" i="5"/>
  <c r="I71" i="5"/>
  <c r="I9" i="5"/>
  <c r="I51" i="5"/>
  <c r="I37" i="5"/>
  <c r="I8" i="5"/>
  <c r="I12" i="5"/>
  <c r="I29" i="5"/>
  <c r="I23" i="5"/>
  <c r="I14" i="5"/>
  <c r="I13" i="5"/>
  <c r="I169" i="5"/>
  <c r="I179" i="5"/>
  <c r="I176" i="5"/>
  <c r="I162" i="5"/>
  <c r="I171" i="5"/>
  <c r="I166" i="5"/>
  <c r="I143" i="5"/>
  <c r="I158" i="5"/>
  <c r="I150" i="5"/>
  <c r="I138" i="5"/>
  <c r="I148" i="5"/>
  <c r="I142" i="5"/>
  <c r="I141" i="5"/>
  <c r="I131" i="5"/>
  <c r="I139" i="5"/>
  <c r="I122" i="5"/>
  <c r="I100" i="5"/>
  <c r="I132" i="5"/>
  <c r="I128" i="5"/>
  <c r="I95" i="5"/>
  <c r="I94" i="5"/>
  <c r="I91" i="5"/>
  <c r="I89" i="5"/>
  <c r="I101" i="5"/>
  <c r="I59" i="5"/>
  <c r="I57" i="5"/>
  <c r="I70" i="5"/>
  <c r="I74" i="5"/>
  <c r="I43" i="5"/>
  <c r="I66" i="5"/>
  <c r="I49" i="5"/>
  <c r="I45" i="5"/>
  <c r="I68" i="5"/>
  <c r="I48" i="5"/>
  <c r="I27" i="5"/>
  <c r="I32" i="5"/>
  <c r="I17" i="5"/>
  <c r="I41" i="5"/>
  <c r="I4" i="5"/>
  <c r="I36" i="5"/>
  <c r="I25" i="5"/>
  <c r="I28" i="5"/>
  <c r="I16" i="5"/>
  <c r="I21" i="5"/>
  <c r="I15" i="5"/>
  <c r="I182" i="5"/>
  <c r="I178" i="5"/>
  <c r="I175" i="5"/>
  <c r="I173" i="5"/>
  <c r="I149" i="5"/>
  <c r="I168" i="5"/>
  <c r="I163" i="5"/>
  <c r="I161" i="5"/>
  <c r="I151" i="5"/>
  <c r="I130" i="5"/>
  <c r="I154" i="5"/>
  <c r="I133" i="5"/>
  <c r="I147" i="5"/>
  <c r="I110" i="5"/>
  <c r="I118" i="5"/>
  <c r="I116" i="5"/>
  <c r="I104" i="5"/>
  <c r="I99" i="5"/>
  <c r="I113" i="5"/>
  <c r="I82" i="5"/>
  <c r="I107" i="5"/>
  <c r="I112" i="5"/>
  <c r="I77" i="5"/>
  <c r="I88" i="5"/>
  <c r="I75" i="5"/>
  <c r="I111" i="5"/>
  <c r="I83" i="5"/>
  <c r="I58" i="5"/>
  <c r="I90" i="5"/>
  <c r="I54" i="5"/>
  <c r="I34" i="5"/>
  <c r="I76" i="5"/>
  <c r="I73" i="5"/>
  <c r="I60" i="5"/>
  <c r="I67" i="5"/>
  <c r="I69" i="5"/>
  <c r="I85" i="5"/>
  <c r="I10" i="5"/>
  <c r="I20" i="5"/>
  <c r="I5" i="5"/>
  <c r="I35" i="5"/>
  <c r="I33" i="5"/>
  <c r="I53" i="5"/>
  <c r="I22" i="5"/>
  <c r="I7" i="5"/>
  <c r="I181" i="5"/>
  <c r="I145" i="5"/>
  <c r="I174" i="5"/>
  <c r="I172" i="5"/>
  <c r="I170" i="5"/>
  <c r="I167" i="5"/>
  <c r="I157" i="5"/>
  <c r="I160" i="5"/>
  <c r="I152" i="5"/>
  <c r="I117" i="5"/>
  <c r="I136" i="5"/>
  <c r="I153" i="5"/>
  <c r="I129" i="5"/>
  <c r="I42" i="5"/>
  <c r="I137" i="5"/>
  <c r="I126" i="5"/>
  <c r="I121" i="5"/>
  <c r="I135" i="5"/>
  <c r="I115" i="5"/>
  <c r="I93" i="5"/>
  <c r="I96" i="5"/>
  <c r="I124" i="5"/>
  <c r="I86" i="5"/>
  <c r="I119" i="5"/>
  <c r="I84" i="5"/>
  <c r="I109" i="5"/>
  <c r="I64" i="5"/>
  <c r="I103" i="5"/>
  <c r="I56" i="5"/>
  <c r="I50" i="5"/>
  <c r="I63" i="5"/>
  <c r="I40" i="5"/>
  <c r="I87" i="5"/>
  <c r="I80" i="5"/>
  <c r="I24" i="5"/>
  <c r="I47" i="5"/>
  <c r="I55" i="5"/>
  <c r="I46" i="5"/>
  <c r="I11" i="5"/>
  <c r="I39" i="5"/>
  <c r="I31" i="5"/>
  <c r="I30" i="5"/>
  <c r="I19" i="5"/>
  <c r="I18" i="5"/>
  <c r="I26" i="5"/>
  <c r="I6" i="5"/>
</calcChain>
</file>

<file path=xl/sharedStrings.xml><?xml version="1.0" encoding="utf-8"?>
<sst xmlns="http://schemas.openxmlformats.org/spreadsheetml/2006/main" count="3314" uniqueCount="274">
  <si>
    <t>Player</t>
  </si>
  <si>
    <t>Role</t>
  </si>
  <si>
    <t>Team</t>
  </si>
  <si>
    <t>K</t>
  </si>
  <si>
    <t>D</t>
  </si>
  <si>
    <t>U</t>
  </si>
  <si>
    <t>FK</t>
  </si>
  <si>
    <t>FD</t>
  </si>
  <si>
    <t>Ress</t>
  </si>
  <si>
    <t>Points</t>
  </si>
  <si>
    <t>Pts/10</t>
  </si>
  <si>
    <t>Ado</t>
  </si>
  <si>
    <t>Offense</t>
  </si>
  <si>
    <t>Washington Justice</t>
  </si>
  <si>
    <t>Adora</t>
  </si>
  <si>
    <t>Hangzhou Spark</t>
  </si>
  <si>
    <t>Agilities</t>
  </si>
  <si>
    <t>Los Angeles Valiant</t>
  </si>
  <si>
    <t>Aid</t>
  </si>
  <si>
    <t>Support</t>
  </si>
  <si>
    <t>Toronto Defiant</t>
  </si>
  <si>
    <t>Aimgod</t>
  </si>
  <si>
    <t>Boston Uprising</t>
  </si>
  <si>
    <t>aKm</t>
  </si>
  <si>
    <t>Dallas Fuel</t>
  </si>
  <si>
    <t>alemao</t>
  </si>
  <si>
    <t>ameng</t>
  </si>
  <si>
    <t>Tank</t>
  </si>
  <si>
    <t>Chengdu Hunters</t>
  </si>
  <si>
    <t>ANAMO</t>
  </si>
  <si>
    <t>New York Excelsior</t>
  </si>
  <si>
    <t>Apply</t>
  </si>
  <si>
    <t>Florida Mayhem</t>
  </si>
  <si>
    <t>Architect</t>
  </si>
  <si>
    <t>San Francisco Shock</t>
  </si>
  <si>
    <t>ArHaN</t>
  </si>
  <si>
    <t>Houston Outlaws</t>
  </si>
  <si>
    <t>ArK</t>
  </si>
  <si>
    <t>Asher</t>
  </si>
  <si>
    <t>Axxiom</t>
  </si>
  <si>
    <t>babybay</t>
  </si>
  <si>
    <t>Baconjack</t>
  </si>
  <si>
    <t>Bani</t>
  </si>
  <si>
    <t>Bazzi</t>
  </si>
  <si>
    <t>Bdosin</t>
  </si>
  <si>
    <t>London Spitfire</t>
  </si>
  <si>
    <t>BeBe</t>
  </si>
  <si>
    <t>BenBest</t>
  </si>
  <si>
    <t>Paris Eternal</t>
  </si>
  <si>
    <t>BigG00se</t>
  </si>
  <si>
    <t>Los Angeles Gladiators</t>
  </si>
  <si>
    <t>Birdring</t>
  </si>
  <si>
    <t>Bischu</t>
  </si>
  <si>
    <t>blase</t>
  </si>
  <si>
    <t>Boink</t>
  </si>
  <si>
    <t>Boombox</t>
  </si>
  <si>
    <t>Philadelphia Fusion</t>
  </si>
  <si>
    <t>BQB</t>
  </si>
  <si>
    <t>Bumper</t>
  </si>
  <si>
    <t>Vancouver Titans</t>
  </si>
  <si>
    <t>Bunny</t>
  </si>
  <si>
    <t>Carpe</t>
  </si>
  <si>
    <t>Chara</t>
  </si>
  <si>
    <t>Guangzhou Charge</t>
  </si>
  <si>
    <t>ChoiHyoBin</t>
  </si>
  <si>
    <t>Closer</t>
  </si>
  <si>
    <t>Colourhex</t>
  </si>
  <si>
    <t>CoMa</t>
  </si>
  <si>
    <t>Shanghai Dragons</t>
  </si>
  <si>
    <t>coolmatt</t>
  </si>
  <si>
    <t>Corey</t>
  </si>
  <si>
    <t>Custa</t>
  </si>
  <si>
    <t>Daco</t>
  </si>
  <si>
    <t>Atlanta Reign</t>
  </si>
  <si>
    <t>Daemin</t>
  </si>
  <si>
    <t>Dafran</t>
  </si>
  <si>
    <t>Danteh</t>
  </si>
  <si>
    <t>Danye</t>
  </si>
  <si>
    <t>DDing</t>
  </si>
  <si>
    <t>Decay</t>
  </si>
  <si>
    <t>diem</t>
  </si>
  <si>
    <t>Diya</t>
  </si>
  <si>
    <t>Effect</t>
  </si>
  <si>
    <t>Eileen</t>
  </si>
  <si>
    <t>Elk</t>
  </si>
  <si>
    <t>Elsa</t>
  </si>
  <si>
    <t>envy</t>
  </si>
  <si>
    <t>Eqo</t>
  </si>
  <si>
    <t>Erster</t>
  </si>
  <si>
    <t>Fahzix</t>
  </si>
  <si>
    <t>FaTe</t>
  </si>
  <si>
    <t>Fearless</t>
  </si>
  <si>
    <t>Finnsi</t>
  </si>
  <si>
    <t>Fissure</t>
  </si>
  <si>
    <t>Seoul Dynasty</t>
  </si>
  <si>
    <t>fits</t>
  </si>
  <si>
    <t>Fl0w3R</t>
  </si>
  <si>
    <t>Fleta</t>
  </si>
  <si>
    <t>Fragi</t>
  </si>
  <si>
    <t>Fury</t>
  </si>
  <si>
    <t>Fusions</t>
  </si>
  <si>
    <t>Gamsu</t>
  </si>
  <si>
    <t>Garry</t>
  </si>
  <si>
    <t>Gator</t>
  </si>
  <si>
    <t>Geguri</t>
  </si>
  <si>
    <t>Gesture</t>
  </si>
  <si>
    <t>Gido</t>
  </si>
  <si>
    <t>GodsB</t>
  </si>
  <si>
    <t>Greyy</t>
  </si>
  <si>
    <t>Guard</t>
  </si>
  <si>
    <t>GuardiaN</t>
  </si>
  <si>
    <t>Guxue</t>
  </si>
  <si>
    <t>HagoPeun</t>
  </si>
  <si>
    <t>Haksal</t>
  </si>
  <si>
    <t>Happy</t>
  </si>
  <si>
    <t>HarryHook</t>
  </si>
  <si>
    <t>Hooreg</t>
  </si>
  <si>
    <t>HOTBA</t>
  </si>
  <si>
    <t>Hydration</t>
  </si>
  <si>
    <t>Hyeonu</t>
  </si>
  <si>
    <t>HyP</t>
  </si>
  <si>
    <t>IDK</t>
  </si>
  <si>
    <t>Ivy</t>
  </si>
  <si>
    <t>Izayaki</t>
  </si>
  <si>
    <t>JAKE</t>
  </si>
  <si>
    <t>janus</t>
  </si>
  <si>
    <t>Jecse</t>
  </si>
  <si>
    <t>JinMu</t>
  </si>
  <si>
    <t>jiqiren</t>
  </si>
  <si>
    <t>JJanu</t>
  </si>
  <si>
    <t>JJoNak</t>
  </si>
  <si>
    <t>Kariv</t>
  </si>
  <si>
    <t>Kellex</t>
  </si>
  <si>
    <t>KodaK</t>
  </si>
  <si>
    <t>Krillin</t>
  </si>
  <si>
    <t>Kris</t>
  </si>
  <si>
    <t>Kruise</t>
  </si>
  <si>
    <t>Krystal</t>
  </si>
  <si>
    <t>KSF</t>
  </si>
  <si>
    <t>KuKi</t>
  </si>
  <si>
    <t>Kyb</t>
  </si>
  <si>
    <t>kyo</t>
  </si>
  <si>
    <t>Lateyoung</t>
  </si>
  <si>
    <t>LhCloudy</t>
  </si>
  <si>
    <t>Libero</t>
  </si>
  <si>
    <t>LiNkzr</t>
  </si>
  <si>
    <t>Luffy</t>
  </si>
  <si>
    <t>Mano</t>
  </si>
  <si>
    <t>Marve1</t>
  </si>
  <si>
    <t>Masaa</t>
  </si>
  <si>
    <t>MekO</t>
  </si>
  <si>
    <t>Michelle</t>
  </si>
  <si>
    <t>Mickie</t>
  </si>
  <si>
    <t>Moth</t>
  </si>
  <si>
    <t>Muma</t>
  </si>
  <si>
    <t>munchkin</t>
  </si>
  <si>
    <t>Neko</t>
  </si>
  <si>
    <t>Nenne</t>
  </si>
  <si>
    <t>neptuNo</t>
  </si>
  <si>
    <t>Nero</t>
  </si>
  <si>
    <t>Nevix</t>
  </si>
  <si>
    <t>NiCOgdh</t>
  </si>
  <si>
    <t>NLaaeR</t>
  </si>
  <si>
    <t>NoSmite</t>
  </si>
  <si>
    <t>NotE</t>
  </si>
  <si>
    <t>Nus</t>
  </si>
  <si>
    <t>OGe</t>
  </si>
  <si>
    <t>OnlyWish</t>
  </si>
  <si>
    <t>Panker</t>
  </si>
  <si>
    <t>Pine</t>
  </si>
  <si>
    <t>Poko</t>
  </si>
  <si>
    <t>Pokpo</t>
  </si>
  <si>
    <t>Profit</t>
  </si>
  <si>
    <t>Rapel</t>
  </si>
  <si>
    <t>Rascal</t>
  </si>
  <si>
    <t>Rawkus</t>
  </si>
  <si>
    <t>rCk</t>
  </si>
  <si>
    <t>Revenge</t>
  </si>
  <si>
    <t>Ria</t>
  </si>
  <si>
    <t>Rio</t>
  </si>
  <si>
    <t>Ripa</t>
  </si>
  <si>
    <t>Rise</t>
  </si>
  <si>
    <t>rOar</t>
  </si>
  <si>
    <t>RoKy</t>
  </si>
  <si>
    <t>ryujehong</t>
  </si>
  <si>
    <t>SADO</t>
  </si>
  <si>
    <t>Saebyeolbe</t>
  </si>
  <si>
    <t>SanSam</t>
  </si>
  <si>
    <t>sayaplayer</t>
  </si>
  <si>
    <t>SeoMinSoo</t>
  </si>
  <si>
    <t>ShaDowBurn</t>
  </si>
  <si>
    <t>Shaz</t>
  </si>
  <si>
    <t>Shu</t>
  </si>
  <si>
    <t>sinatraa</t>
  </si>
  <si>
    <t>Sleepy</t>
  </si>
  <si>
    <t>SLime</t>
  </si>
  <si>
    <t>smurf</t>
  </si>
  <si>
    <t>snillo</t>
  </si>
  <si>
    <t>SNT</t>
  </si>
  <si>
    <t>SoOn</t>
  </si>
  <si>
    <t>Space</t>
  </si>
  <si>
    <t>Spree</t>
  </si>
  <si>
    <t>Stellar</t>
  </si>
  <si>
    <t>Stitch</t>
  </si>
  <si>
    <t>Stratus</t>
  </si>
  <si>
    <t>Striker</t>
  </si>
  <si>
    <t>super</t>
  </si>
  <si>
    <t>Surefour</t>
  </si>
  <si>
    <t>Swon</t>
  </si>
  <si>
    <t>Taimou</t>
  </si>
  <si>
    <t>tobi</t>
  </si>
  <si>
    <t>TviQ</t>
  </si>
  <si>
    <t>Twilight</t>
  </si>
  <si>
    <t>uNKOE</t>
  </si>
  <si>
    <t>Viol2t</t>
  </si>
  <si>
    <t>Void</t>
  </si>
  <si>
    <t>Xepher</t>
  </si>
  <si>
    <t>Yakpung</t>
  </si>
  <si>
    <t>YangX1aoLg</t>
  </si>
  <si>
    <t>YOUNGJIN</t>
  </si>
  <si>
    <t>Yveltal</t>
  </si>
  <si>
    <t>ZachaREEE</t>
  </si>
  <si>
    <t>zunba</t>
  </si>
  <si>
    <t>Pts/10 Wk1</t>
  </si>
  <si>
    <t>Pts/10 Wk2</t>
  </si>
  <si>
    <t>Pts/10 Wk3</t>
  </si>
  <si>
    <t>Average</t>
  </si>
  <si>
    <t>SD</t>
  </si>
  <si>
    <t>SASIN</t>
  </si>
  <si>
    <t>McGravy</t>
  </si>
  <si>
    <t>DogMan</t>
  </si>
  <si>
    <t>Pts/10 Wk4</t>
  </si>
  <si>
    <t>Roshan</t>
  </si>
  <si>
    <t>Kalios</t>
  </si>
  <si>
    <t>FiveKing</t>
  </si>
  <si>
    <t>mg</t>
  </si>
  <si>
    <t>uNdeAD</t>
  </si>
  <si>
    <t>Sky</t>
  </si>
  <si>
    <t>TiZi</t>
  </si>
  <si>
    <t>Snow</t>
  </si>
  <si>
    <t>silkthread</t>
  </si>
  <si>
    <t>DreamKazper</t>
  </si>
  <si>
    <t>Avast</t>
  </si>
  <si>
    <t>iRemiix</t>
  </si>
  <si>
    <t>Verbo</t>
  </si>
  <si>
    <t>Xushu</t>
  </si>
  <si>
    <t>Woohyal</t>
  </si>
  <si>
    <t>xQc</t>
  </si>
  <si>
    <t>dhaK</t>
  </si>
  <si>
    <t>nomy</t>
  </si>
  <si>
    <t>Mendokusaii</t>
  </si>
  <si>
    <t>Joemeister</t>
  </si>
  <si>
    <t>numlocked</t>
  </si>
  <si>
    <t>Manneten</t>
  </si>
  <si>
    <t>FCTFCTN</t>
  </si>
  <si>
    <t>GrimReality</t>
  </si>
  <si>
    <t>clockwork</t>
  </si>
  <si>
    <t>Gambler</t>
  </si>
  <si>
    <t>Miro</t>
  </si>
  <si>
    <t>Dayfly</t>
  </si>
  <si>
    <t>cocco</t>
  </si>
  <si>
    <t>chipshajen</t>
  </si>
  <si>
    <t>iddqd</t>
  </si>
  <si>
    <t>zappis</t>
  </si>
  <si>
    <t>Wekeed</t>
  </si>
  <si>
    <t>Freefeel</t>
  </si>
  <si>
    <t>Logix</t>
  </si>
  <si>
    <t>CWoosH</t>
  </si>
  <si>
    <t>Altering</t>
  </si>
  <si>
    <t>Zebbosai</t>
  </si>
  <si>
    <t>Zuppeh</t>
  </si>
  <si>
    <t>Mistakes</t>
  </si>
  <si>
    <t>Seagull</t>
  </si>
  <si>
    <t>Pts/10 Wk5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</si>
</sst>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0" fontId="13" fillId="33" borderId="0" xfId="0" applyFont="1" applyFill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EFABED-A289-4060-A771-E4F23B521499}" name="S1W1" displayName="S1W1" ref="A1:K190" totalsRowShown="0">
  <autoFilter ref="A1:K190" xr:uid="{9310FA3E-1D5C-4BC5-9EF9-6A8CE7971493}"/>
  <sortState xmlns:xlrd2="http://schemas.microsoft.com/office/spreadsheetml/2017/richdata2" ref="A2:K190">
    <sortCondition descending="1" ref="J1:J190"/>
  </sortState>
  <tableColumns count="11">
    <tableColumn id="1" xr3:uid="{65BCAEF3-B545-41F2-A56D-95F17244973E}" name="Player"/>
    <tableColumn id="2" xr3:uid="{8B1274C1-44B9-42DD-B644-4EB0D9EFFA53}" name="Role"/>
    <tableColumn id="3" xr3:uid="{3FBD4268-91AD-4AD9-AEA5-F36F13919011}" name="Team"/>
    <tableColumn id="4" xr3:uid="{6E2DFCCE-7B73-4868-B466-95B6677E857B}" name="K"/>
    <tableColumn id="5" xr3:uid="{B41ADE49-96B2-4EF4-845D-6399B504FBF0}" name="D"/>
    <tableColumn id="6" xr3:uid="{796840FF-6076-49B2-BFF6-379D0C21FEDD}" name="U"/>
    <tableColumn id="7" xr3:uid="{50E95A8A-4CD8-487C-BA7B-5307481B3133}" name="FK"/>
    <tableColumn id="8" xr3:uid="{116AE146-C3DB-4CE7-8536-608C93229CEB}" name="FD"/>
    <tableColumn id="9" xr3:uid="{5585FCC8-97E9-4AA4-A0E7-FEFDF63B743A}" name="Ress"/>
    <tableColumn id="10" xr3:uid="{C13EBD75-16E1-40AB-8DA4-5BB987EA73EA}" name="Points"/>
    <tableColumn id="11" xr3:uid="{A8A8163D-4962-458A-91F8-F09EBEEF2031}" name="Pts/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1W2" displayName="S1W2" ref="A1:K190" totalsRowShown="0">
  <autoFilter ref="A1:K190" xr:uid="{00000000-0009-0000-0100-000002000000}"/>
  <sortState xmlns:xlrd2="http://schemas.microsoft.com/office/spreadsheetml/2017/richdata2" ref="A2:K190">
    <sortCondition ref="A1:A190"/>
  </sortState>
  <tableColumns count="11">
    <tableColumn id="1" xr3:uid="{00000000-0010-0000-0100-000001000000}" name="Player"/>
    <tableColumn id="2" xr3:uid="{00000000-0010-0000-0100-000002000000}" name="Role"/>
    <tableColumn id="11" xr3:uid="{00000000-0010-0000-0100-00000B000000}" name="Team"/>
    <tableColumn id="3" xr3:uid="{4C6ADC61-CCA0-496C-AD92-5B7A1F123203}" name="K"/>
    <tableColumn id="4" xr3:uid="{0F365900-1F08-40F9-8C9B-30FB82DCBB86}" name="D"/>
    <tableColumn id="5" xr3:uid="{8118901C-83AC-4BBD-A64A-11A224D005DD}" name="U"/>
    <tableColumn id="6" xr3:uid="{C526B8E5-D1B1-4B4F-85E3-FC29E0CEEDC7}" name="FK"/>
    <tableColumn id="7" xr3:uid="{EDB36D59-B93B-4CCD-A575-9DD1149B4E7D}" name="FD"/>
    <tableColumn id="8" xr3:uid="{723CE794-4DD9-4D47-97CF-784B79303E7E}" name="Ress"/>
    <tableColumn id="9" xr3:uid="{CF077EC5-072C-43F9-8679-A125C23F979B}" name="Points"/>
    <tableColumn id="10" xr3:uid="{58C1AA67-6FAB-4AA8-BD92-5870AE167F75}" name="Pts/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5A03F5-E198-4643-8146-E7438A576952}" name="S1W3" displayName="S1W3" ref="A1:K190" totalsRowShown="0">
  <autoFilter ref="A1:K190" xr:uid="{8CA12F84-6BD4-4DF6-B7CC-68B7A5258507}"/>
  <sortState xmlns:xlrd2="http://schemas.microsoft.com/office/spreadsheetml/2017/richdata2" ref="A2:K190">
    <sortCondition ref="A1:A190"/>
  </sortState>
  <tableColumns count="11">
    <tableColumn id="1" xr3:uid="{C08FC272-DF0B-4042-B1AD-AC782D28F28C}" name="Player"/>
    <tableColumn id="2" xr3:uid="{CF473826-DB17-4143-BAAC-2FE964EA0A50}" name="Role"/>
    <tableColumn id="3" xr3:uid="{D35CA049-21BB-42A2-9229-E11B15C6181C}" name="Team"/>
    <tableColumn id="4" xr3:uid="{9296CFA2-8598-411E-8A03-81059598C1E0}" name="K"/>
    <tableColumn id="5" xr3:uid="{8B9A46BE-B5A4-4924-9A0F-2873FF710FDF}" name="D"/>
    <tableColumn id="6" xr3:uid="{7D83A3BC-B632-420C-B746-58CAC429BB88}" name="U"/>
    <tableColumn id="7" xr3:uid="{1A47490F-8610-4599-A75D-5002184055A5}" name="FK"/>
    <tableColumn id="8" xr3:uid="{510E56A0-BD2A-4F74-B958-EC0E9EA41FAB}" name="FD"/>
    <tableColumn id="9" xr3:uid="{4DAC2768-42A3-49FA-8EED-EFC21AF4CA1E}" name="Ress"/>
    <tableColumn id="10" xr3:uid="{A1DA6960-EDB6-4A4D-9D33-AFC2A8FF4C8B}" name="Points"/>
    <tableColumn id="11" xr3:uid="{CDAE2478-8FFE-4888-A43A-7915AA50A527}" name="Pts/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B0E9B1-F1E3-47D9-8F84-66107CFBD176}" name="S1W4" displayName="S1W4" ref="A1:K193" totalsRowShown="0">
  <autoFilter ref="A1:K193" xr:uid="{B210379C-F268-4CA4-AD58-648D125C93D6}"/>
  <tableColumns count="11">
    <tableColumn id="1" xr3:uid="{16D623DE-7C9B-4345-8893-83DD3918E7A9}" name="Player"/>
    <tableColumn id="2" xr3:uid="{366A7F24-8060-4810-B4CB-AD8052DA48E4}" name="Role"/>
    <tableColumn id="3" xr3:uid="{C9906184-F4DC-4160-8EA5-EF1CDD87EED8}" name="Team"/>
    <tableColumn id="4" xr3:uid="{6E9AEEB3-FE02-40F7-BF51-BD767483F535}" name="K"/>
    <tableColumn id="5" xr3:uid="{F88C0E79-08D6-4B49-AE47-BBFBCB47D435}" name="D"/>
    <tableColumn id="6" xr3:uid="{34844115-9893-43C5-A2CC-4912B4BCF0A6}" name="U"/>
    <tableColumn id="7" xr3:uid="{466E4C9D-303A-465C-9C1D-CBCEB4B86984}" name="FK"/>
    <tableColumn id="8" xr3:uid="{B99C1777-0E29-4849-B5B7-7734DB806B39}" name="FD"/>
    <tableColumn id="9" xr3:uid="{EECB8EA5-70A9-4E24-A525-A0D0B30421D2}" name="Ress"/>
    <tableColumn id="10" xr3:uid="{536F2F17-BDFE-4D39-B0BA-67B21340CE2D}" name="Points"/>
    <tableColumn id="11" xr3:uid="{9FC45E27-E1B8-4FA5-9C35-5338DCED521F}" name="Pts/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07C00B-2F0E-4FB6-9937-D053FD3D6AF6}" name="S1W5" displayName="S1W5" ref="A1:K136" totalsRowShown="0">
  <autoFilter ref="A1:K136" xr:uid="{A1580056-3283-42EF-B243-B307E2A11713}"/>
  <tableColumns count="11">
    <tableColumn id="1" xr3:uid="{D6D36BD3-24A1-45C5-B837-9FC164AD8B5B}" name="Player"/>
    <tableColumn id="2" xr3:uid="{2531D1F2-6FDB-494E-B2D8-5038F14C6979}" name="Role"/>
    <tableColumn id="3" xr3:uid="{DB2FE87C-A11C-4D10-A5C9-8BD7E1BCFF5C}" name="Team"/>
    <tableColumn id="4" xr3:uid="{39E99EDF-DD12-4575-A835-963C03282D60}" name="K"/>
    <tableColumn id="5" xr3:uid="{9687A625-8F8D-4909-B728-BAD8A99C79B3}" name="D"/>
    <tableColumn id="6" xr3:uid="{55B77B0C-8140-41FD-8329-CE1C38E6DA84}" name="U"/>
    <tableColumn id="7" xr3:uid="{0ABBCAC7-5887-440A-BE73-C61906CB585F}" name="FK"/>
    <tableColumn id="8" xr3:uid="{6F103357-E644-493D-B6B1-5F488DDA6B4C}" name="FD"/>
    <tableColumn id="9" xr3:uid="{762B5108-90FA-4ACF-AC46-F778838D685A}" name="Ress"/>
    <tableColumn id="10" xr3:uid="{328AEF69-A92C-494F-B87C-DF683DDE724B}" name="Points"/>
    <tableColumn id="11" xr3:uid="{52CF2AF1-76DD-49B4-A585-D7A64F411A21}" name="Pts/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298471-A209-4098-99F1-95BF6CDA1957}" name="Summary" displayName="Summary" ref="A1:J190" totalsRowShown="0" headerRowDxfId="12" dataDxfId="11" tableBorderDxfId="10">
  <autoFilter ref="A1:J190" xr:uid="{00D750B7-2D46-41A8-82A7-7340F9FFE977}"/>
  <sortState xmlns:xlrd2="http://schemas.microsoft.com/office/spreadsheetml/2017/richdata2" ref="A2:J190">
    <sortCondition descending="1" ref="I1:I190"/>
  </sortState>
  <tableColumns count="10">
    <tableColumn id="1" xr3:uid="{DA8D1761-2CFB-452C-B8E0-CBF039C1BD21}" name="Player" dataDxfId="9"/>
    <tableColumn id="2" xr3:uid="{B604CE8B-0130-475D-BFB1-B753CB151062}" name="Role" dataDxfId="8"/>
    <tableColumn id="3" xr3:uid="{49DA4091-DBEC-47BC-8098-AD94625F143C}" name="Team" dataDxfId="7"/>
    <tableColumn id="4" xr3:uid="{48543B03-8B78-48B9-A1FC-415AE71FB16C}" name="Pts/10 Wk1" dataDxfId="6">
      <calculatedColumnFormula>VLOOKUP(Summary[[#This Row],[Player]],S1W1[],11,FALSE)</calculatedColumnFormula>
    </tableColumn>
    <tableColumn id="5" xr3:uid="{3A1C97D7-0CDD-4E70-80E0-552057937ED3}" name="Pts/10 Wk2" dataDxfId="5">
      <calculatedColumnFormula>VLOOKUP(Summary[[#This Row],[Player]],S1W2[],11,FALSE)</calculatedColumnFormula>
    </tableColumn>
    <tableColumn id="6" xr3:uid="{E97FC8AA-1C46-4CCB-866A-3CDC9474ECD5}" name="Pts/10 Wk3" dataDxfId="4">
      <calculatedColumnFormula>VLOOKUP(Summary[[#This Row],[Player]],S1W3[],11,FALSE)</calculatedColumnFormula>
    </tableColumn>
    <tableColumn id="9" xr3:uid="{22FBABAC-DDB2-4A5E-8D57-67873A88E32B}" name="Pts/10 Wk4" dataDxfId="3">
      <calculatedColumnFormula>VLOOKUP(Summary[[#This Row],[Player]],S1W4[],11,FALSE)</calculatedColumnFormula>
    </tableColumn>
    <tableColumn id="10" xr3:uid="{04F149E4-A5BB-43CC-83F8-14BFEC866F0E}" name="Pts/10 Wk5" dataDxfId="2">
      <calculatedColumnFormula>VLOOKUP(Summary[[#This Row],[Player]],S1W5[],11,FALSE)</calculatedColumnFormula>
    </tableColumn>
    <tableColumn id="7" xr3:uid="{ED620F83-6D60-4CF6-925F-283756A68726}" name="Average" dataDxfId="1">
      <calculatedColumnFormula>AVERAGEIF(Summary[[#This Row],[Pts/10 Wk1]:[Pts/10 Wk5]],"&lt;&gt;#N/A")</calculatedColumnFormula>
    </tableColumn>
    <tableColumn id="8" xr3:uid="{A2EB9330-9FED-474B-A5DB-FE1EBDFE3CC9}" name="SD" dataDxfId="0">
      <calculatedColumnFormula array="1">_xlfn.STDEV.S(IF(ISNUMBER(Summary[[#This Row],[Pts/10 Wk1]:[Pts/10 Wk5]]),Summary[[#This Row],[Pts/10 Wk1]:[Pts/10 Wk5]]))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microsoft.com/office/2006/relationships/xlExternalLinkPath/xlPathMissing" Target="OWL.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1.bin"/><Relationship Id="rId1" Type="http://schemas.microsoft.com/office/2006/relationships/xlExternalLinkPath/xlPathMissing" Target="OWL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topLeftCell="A4" zoomScale="90" zoomScaleNormal="90" workbookViewId="0">
      <selection activeCell="P30" sqref="P30"/>
    </sheetView>
  </sheetViews>
  <sheetFormatPr defaultRowHeight="15" x14ac:dyDescent="0.25"/>
  <cols>
    <col min="1" max="1" width="12.28515625" bestFit="1" customWidth="1"/>
    <col min="2" max="2" width="8.140625" bestFit="1" customWidth="1"/>
    <col min="3" max="3" width="21.28515625" bestFit="1" customWidth="1"/>
    <col min="4" max="4" width="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164</v>
      </c>
      <c r="B2" t="s">
        <v>27</v>
      </c>
      <c r="C2" t="s">
        <v>22</v>
      </c>
      <c r="D2">
        <v>78</v>
      </c>
      <c r="E2">
        <v>62</v>
      </c>
      <c r="F2">
        <v>52</v>
      </c>
      <c r="G2">
        <v>25</v>
      </c>
      <c r="H2">
        <v>6</v>
      </c>
      <c r="I2">
        <v>0</v>
      </c>
      <c r="J2">
        <v>344</v>
      </c>
      <c r="K2">
        <v>26.16</v>
      </c>
    </row>
    <row r="3" spans="1:11" x14ac:dyDescent="0.25">
      <c r="A3" t="s">
        <v>154</v>
      </c>
      <c r="B3" t="s">
        <v>27</v>
      </c>
      <c r="C3" t="s">
        <v>36</v>
      </c>
      <c r="D3">
        <v>88</v>
      </c>
      <c r="E3">
        <v>83</v>
      </c>
      <c r="F3">
        <v>63</v>
      </c>
      <c r="G3">
        <v>19</v>
      </c>
      <c r="H3">
        <v>18</v>
      </c>
      <c r="I3">
        <v>0</v>
      </c>
      <c r="J3">
        <v>340</v>
      </c>
      <c r="K3">
        <v>23.5</v>
      </c>
    </row>
    <row r="4" spans="1:11" x14ac:dyDescent="0.25">
      <c r="A4" t="s">
        <v>191</v>
      </c>
      <c r="B4" t="s">
        <v>19</v>
      </c>
      <c r="C4" t="s">
        <v>50</v>
      </c>
      <c r="D4">
        <v>49</v>
      </c>
      <c r="E4">
        <v>56</v>
      </c>
      <c r="F4">
        <v>71</v>
      </c>
      <c r="G4">
        <v>12</v>
      </c>
      <c r="H4">
        <v>7</v>
      </c>
      <c r="I4">
        <v>0</v>
      </c>
      <c r="J4">
        <v>338</v>
      </c>
      <c r="K4">
        <v>26.06</v>
      </c>
    </row>
    <row r="5" spans="1:11" x14ac:dyDescent="0.25">
      <c r="A5" t="s">
        <v>194</v>
      </c>
      <c r="B5" t="s">
        <v>19</v>
      </c>
      <c r="C5" t="s">
        <v>34</v>
      </c>
      <c r="D5">
        <v>43</v>
      </c>
      <c r="E5">
        <v>36</v>
      </c>
      <c r="F5">
        <v>63</v>
      </c>
      <c r="G5">
        <v>13</v>
      </c>
      <c r="H5">
        <v>5</v>
      </c>
      <c r="I5">
        <v>0</v>
      </c>
      <c r="J5">
        <v>324</v>
      </c>
      <c r="K5">
        <v>26.28</v>
      </c>
    </row>
    <row r="6" spans="1:11" x14ac:dyDescent="0.25">
      <c r="A6" t="s">
        <v>55</v>
      </c>
      <c r="B6" t="s">
        <v>19</v>
      </c>
      <c r="C6" t="s">
        <v>56</v>
      </c>
      <c r="D6">
        <v>54</v>
      </c>
      <c r="E6">
        <v>63</v>
      </c>
      <c r="F6">
        <v>64</v>
      </c>
      <c r="G6">
        <v>12</v>
      </c>
      <c r="H6">
        <v>8</v>
      </c>
      <c r="I6">
        <v>0</v>
      </c>
      <c r="J6">
        <v>323</v>
      </c>
      <c r="K6">
        <v>26.78</v>
      </c>
    </row>
    <row r="7" spans="1:11" x14ac:dyDescent="0.25">
      <c r="A7" t="s">
        <v>175</v>
      </c>
      <c r="B7" t="s">
        <v>19</v>
      </c>
      <c r="C7" t="s">
        <v>36</v>
      </c>
      <c r="D7">
        <v>58</v>
      </c>
      <c r="E7">
        <v>72</v>
      </c>
      <c r="F7">
        <v>63</v>
      </c>
      <c r="G7">
        <v>12</v>
      </c>
      <c r="H7">
        <v>14</v>
      </c>
      <c r="I7">
        <v>0</v>
      </c>
      <c r="J7">
        <v>311</v>
      </c>
      <c r="K7">
        <v>21.5</v>
      </c>
    </row>
    <row r="8" spans="1:11" x14ac:dyDescent="0.25">
      <c r="A8" t="s">
        <v>130</v>
      </c>
      <c r="B8" t="s">
        <v>19</v>
      </c>
      <c r="C8" t="s">
        <v>30</v>
      </c>
      <c r="D8">
        <v>57</v>
      </c>
      <c r="E8">
        <v>30</v>
      </c>
      <c r="F8">
        <v>37</v>
      </c>
      <c r="G8">
        <v>17</v>
      </c>
      <c r="H8">
        <v>7</v>
      </c>
      <c r="I8">
        <v>0</v>
      </c>
      <c r="J8">
        <v>306</v>
      </c>
      <c r="K8">
        <v>34.69</v>
      </c>
    </row>
    <row r="9" spans="1:11" x14ac:dyDescent="0.25">
      <c r="A9" t="s">
        <v>178</v>
      </c>
      <c r="B9" t="s">
        <v>27</v>
      </c>
      <c r="C9" t="s">
        <v>15</v>
      </c>
      <c r="D9">
        <v>76</v>
      </c>
      <c r="E9">
        <v>55</v>
      </c>
      <c r="F9">
        <v>50</v>
      </c>
      <c r="G9">
        <v>16</v>
      </c>
      <c r="H9">
        <v>5</v>
      </c>
      <c r="I9">
        <v>0</v>
      </c>
      <c r="J9">
        <v>306</v>
      </c>
      <c r="K9">
        <v>22.82</v>
      </c>
    </row>
    <row r="10" spans="1:11" x14ac:dyDescent="0.25">
      <c r="A10" t="s">
        <v>215</v>
      </c>
      <c r="B10" t="s">
        <v>27</v>
      </c>
      <c r="C10" t="s">
        <v>50</v>
      </c>
      <c r="D10">
        <v>55</v>
      </c>
      <c r="E10">
        <v>39</v>
      </c>
      <c r="F10">
        <v>56</v>
      </c>
      <c r="G10">
        <v>16</v>
      </c>
      <c r="H10">
        <v>3</v>
      </c>
      <c r="I10">
        <v>0</v>
      </c>
      <c r="J10">
        <v>300</v>
      </c>
      <c r="K10">
        <v>23.13</v>
      </c>
    </row>
    <row r="11" spans="1:11" x14ac:dyDescent="0.25">
      <c r="A11" t="s">
        <v>184</v>
      </c>
      <c r="B11" t="s">
        <v>19</v>
      </c>
      <c r="C11" t="s">
        <v>94</v>
      </c>
      <c r="D11">
        <v>45</v>
      </c>
      <c r="E11">
        <v>40</v>
      </c>
      <c r="F11">
        <v>55</v>
      </c>
      <c r="G11">
        <v>13</v>
      </c>
      <c r="H11">
        <v>7</v>
      </c>
      <c r="I11">
        <v>0</v>
      </c>
      <c r="J11">
        <v>298</v>
      </c>
      <c r="K11">
        <v>28.26</v>
      </c>
    </row>
    <row r="12" spans="1:11" x14ac:dyDescent="0.25">
      <c r="A12" t="s">
        <v>182</v>
      </c>
      <c r="B12" t="s">
        <v>27</v>
      </c>
      <c r="C12" t="s">
        <v>50</v>
      </c>
      <c r="D12">
        <v>69</v>
      </c>
      <c r="E12">
        <v>71</v>
      </c>
      <c r="F12">
        <v>66</v>
      </c>
      <c r="G12">
        <v>14</v>
      </c>
      <c r="H12">
        <v>24</v>
      </c>
      <c r="I12">
        <v>0</v>
      </c>
      <c r="J12">
        <v>297</v>
      </c>
      <c r="K12">
        <v>22.9</v>
      </c>
    </row>
    <row r="13" spans="1:11" x14ac:dyDescent="0.25">
      <c r="A13" t="s">
        <v>170</v>
      </c>
      <c r="B13" t="s">
        <v>27</v>
      </c>
      <c r="C13" t="s">
        <v>56</v>
      </c>
      <c r="D13">
        <v>77</v>
      </c>
      <c r="E13">
        <v>42</v>
      </c>
      <c r="F13">
        <v>43</v>
      </c>
      <c r="G13">
        <v>13</v>
      </c>
      <c r="H13">
        <v>1</v>
      </c>
      <c r="I13">
        <v>0</v>
      </c>
      <c r="J13">
        <v>292</v>
      </c>
      <c r="K13">
        <v>24.21</v>
      </c>
    </row>
    <row r="14" spans="1:11" x14ac:dyDescent="0.25">
      <c r="A14" t="s">
        <v>150</v>
      </c>
      <c r="B14" t="s">
        <v>27</v>
      </c>
      <c r="C14" t="s">
        <v>30</v>
      </c>
      <c r="D14">
        <v>58</v>
      </c>
      <c r="E14">
        <v>22</v>
      </c>
      <c r="F14">
        <v>40</v>
      </c>
      <c r="G14">
        <v>16</v>
      </c>
      <c r="H14">
        <v>1</v>
      </c>
      <c r="I14">
        <v>0</v>
      </c>
      <c r="J14">
        <v>277</v>
      </c>
      <c r="K14">
        <v>31.4</v>
      </c>
    </row>
    <row r="15" spans="1:11" x14ac:dyDescent="0.25">
      <c r="A15" t="s">
        <v>21</v>
      </c>
      <c r="B15" t="s">
        <v>19</v>
      </c>
      <c r="C15" t="s">
        <v>22</v>
      </c>
      <c r="D15">
        <v>52</v>
      </c>
      <c r="E15">
        <v>66</v>
      </c>
      <c r="F15">
        <v>60</v>
      </c>
      <c r="G15">
        <v>9</v>
      </c>
      <c r="H15">
        <v>18</v>
      </c>
      <c r="I15">
        <v>0</v>
      </c>
      <c r="J15">
        <v>270</v>
      </c>
      <c r="K15">
        <v>20.53</v>
      </c>
    </row>
    <row r="16" spans="1:11" x14ac:dyDescent="0.25">
      <c r="A16" t="s">
        <v>54</v>
      </c>
      <c r="B16" t="s">
        <v>19</v>
      </c>
      <c r="C16" t="s">
        <v>36</v>
      </c>
      <c r="D16">
        <v>48</v>
      </c>
      <c r="E16">
        <v>66</v>
      </c>
      <c r="F16">
        <v>53</v>
      </c>
      <c r="G16">
        <v>5</v>
      </c>
      <c r="H16">
        <v>7</v>
      </c>
      <c r="I16">
        <v>15</v>
      </c>
      <c r="J16">
        <v>266</v>
      </c>
      <c r="K16">
        <v>18.38</v>
      </c>
    </row>
    <row r="17" spans="1:11" x14ac:dyDescent="0.25">
      <c r="A17" t="s">
        <v>93</v>
      </c>
      <c r="B17" t="s">
        <v>27</v>
      </c>
      <c r="C17" t="s">
        <v>94</v>
      </c>
      <c r="D17">
        <v>68</v>
      </c>
      <c r="E17">
        <v>57</v>
      </c>
      <c r="F17">
        <v>46</v>
      </c>
      <c r="G17">
        <v>17</v>
      </c>
      <c r="H17">
        <v>19</v>
      </c>
      <c r="I17">
        <v>0</v>
      </c>
      <c r="J17">
        <v>266</v>
      </c>
      <c r="K17">
        <v>25.23</v>
      </c>
    </row>
    <row r="18" spans="1:11" x14ac:dyDescent="0.25">
      <c r="A18" t="s">
        <v>185</v>
      </c>
      <c r="B18" t="s">
        <v>27</v>
      </c>
      <c r="C18" t="s">
        <v>56</v>
      </c>
      <c r="D18">
        <v>70</v>
      </c>
      <c r="E18">
        <v>77</v>
      </c>
      <c r="F18">
        <v>46</v>
      </c>
      <c r="G18">
        <v>21</v>
      </c>
      <c r="H18">
        <v>20</v>
      </c>
      <c r="I18">
        <v>0</v>
      </c>
      <c r="J18">
        <v>265</v>
      </c>
      <c r="K18">
        <v>21.97</v>
      </c>
    </row>
    <row r="19" spans="1:11" x14ac:dyDescent="0.25">
      <c r="A19" t="s">
        <v>69</v>
      </c>
      <c r="B19" t="s">
        <v>27</v>
      </c>
      <c r="C19" t="s">
        <v>36</v>
      </c>
      <c r="D19">
        <v>56</v>
      </c>
      <c r="E19">
        <v>51</v>
      </c>
      <c r="F19">
        <v>47</v>
      </c>
      <c r="G19">
        <v>16</v>
      </c>
      <c r="H19">
        <v>6</v>
      </c>
      <c r="I19">
        <v>0</v>
      </c>
      <c r="J19">
        <v>260</v>
      </c>
      <c r="K19">
        <v>23.69</v>
      </c>
    </row>
    <row r="20" spans="1:11" x14ac:dyDescent="0.25">
      <c r="A20" t="s">
        <v>64</v>
      </c>
      <c r="B20" t="s">
        <v>27</v>
      </c>
      <c r="C20" t="s">
        <v>34</v>
      </c>
      <c r="D20">
        <v>62</v>
      </c>
      <c r="E20">
        <v>28</v>
      </c>
      <c r="F20">
        <v>35</v>
      </c>
      <c r="G20">
        <v>15</v>
      </c>
      <c r="H20">
        <v>5</v>
      </c>
      <c r="I20">
        <v>0</v>
      </c>
      <c r="J20">
        <v>256</v>
      </c>
      <c r="K20">
        <v>26.85</v>
      </c>
    </row>
    <row r="21" spans="1:11" x14ac:dyDescent="0.25">
      <c r="A21" t="s">
        <v>99</v>
      </c>
      <c r="B21" t="s">
        <v>27</v>
      </c>
      <c r="C21" t="s">
        <v>45</v>
      </c>
      <c r="D21">
        <v>65</v>
      </c>
      <c r="E21">
        <v>34</v>
      </c>
      <c r="F21">
        <v>41</v>
      </c>
      <c r="G21">
        <v>5</v>
      </c>
      <c r="H21">
        <v>5</v>
      </c>
      <c r="I21">
        <v>0</v>
      </c>
      <c r="J21">
        <v>234</v>
      </c>
      <c r="K21">
        <v>24.58</v>
      </c>
    </row>
    <row r="22" spans="1:11" x14ac:dyDescent="0.25">
      <c r="A22" t="s">
        <v>100</v>
      </c>
      <c r="B22" t="s">
        <v>27</v>
      </c>
      <c r="C22" t="s">
        <v>22</v>
      </c>
      <c r="D22">
        <v>59</v>
      </c>
      <c r="E22">
        <v>94</v>
      </c>
      <c r="F22">
        <v>58</v>
      </c>
      <c r="G22">
        <v>15</v>
      </c>
      <c r="H22">
        <v>25</v>
      </c>
      <c r="I22">
        <v>0</v>
      </c>
      <c r="J22">
        <v>233</v>
      </c>
      <c r="K22">
        <v>17.72</v>
      </c>
    </row>
    <row r="23" spans="1:11" x14ac:dyDescent="0.25">
      <c r="A23" t="s">
        <v>153</v>
      </c>
      <c r="B23" t="s">
        <v>19</v>
      </c>
      <c r="C23" t="s">
        <v>34</v>
      </c>
      <c r="D23">
        <v>34</v>
      </c>
      <c r="E23">
        <v>43</v>
      </c>
      <c r="F23">
        <v>44</v>
      </c>
      <c r="G23">
        <v>8</v>
      </c>
      <c r="H23">
        <v>2</v>
      </c>
      <c r="I23">
        <v>7</v>
      </c>
      <c r="J23">
        <v>230</v>
      </c>
      <c r="K23">
        <v>18.66</v>
      </c>
    </row>
    <row r="24" spans="1:11" x14ac:dyDescent="0.25">
      <c r="A24" t="s">
        <v>158</v>
      </c>
      <c r="B24" t="s">
        <v>19</v>
      </c>
      <c r="C24" t="s">
        <v>56</v>
      </c>
      <c r="D24">
        <v>49</v>
      </c>
      <c r="E24">
        <v>60</v>
      </c>
      <c r="F24">
        <v>38</v>
      </c>
      <c r="G24">
        <v>7</v>
      </c>
      <c r="H24">
        <v>8</v>
      </c>
      <c r="I24">
        <v>10</v>
      </c>
      <c r="J24">
        <v>228</v>
      </c>
      <c r="K24">
        <v>18.91</v>
      </c>
    </row>
    <row r="25" spans="1:11" x14ac:dyDescent="0.25">
      <c r="A25" t="s">
        <v>49</v>
      </c>
      <c r="B25" t="s">
        <v>19</v>
      </c>
      <c r="C25" t="s">
        <v>50</v>
      </c>
      <c r="D25">
        <v>49</v>
      </c>
      <c r="E25">
        <v>60</v>
      </c>
      <c r="F25">
        <v>42</v>
      </c>
      <c r="G25">
        <v>10</v>
      </c>
      <c r="H25">
        <v>14</v>
      </c>
      <c r="I25">
        <v>1</v>
      </c>
      <c r="J25">
        <v>227</v>
      </c>
      <c r="K25">
        <v>17.5</v>
      </c>
    </row>
    <row r="26" spans="1:11" x14ac:dyDescent="0.25">
      <c r="A26" t="s">
        <v>121</v>
      </c>
      <c r="B26" t="s">
        <v>19</v>
      </c>
      <c r="C26" t="s">
        <v>15</v>
      </c>
      <c r="D26">
        <v>41</v>
      </c>
      <c r="E26">
        <v>50</v>
      </c>
      <c r="F26">
        <v>42</v>
      </c>
      <c r="G26">
        <v>9</v>
      </c>
      <c r="H26">
        <v>10</v>
      </c>
      <c r="I26">
        <v>6</v>
      </c>
      <c r="J26">
        <v>225</v>
      </c>
      <c r="K26">
        <v>16.78</v>
      </c>
    </row>
    <row r="27" spans="1:11" x14ac:dyDescent="0.25">
      <c r="A27" t="s">
        <v>46</v>
      </c>
      <c r="B27" t="s">
        <v>19</v>
      </c>
      <c r="C27" t="s">
        <v>15</v>
      </c>
      <c r="D27">
        <v>32</v>
      </c>
      <c r="E27">
        <v>43</v>
      </c>
      <c r="F27">
        <v>51</v>
      </c>
      <c r="G27">
        <v>8</v>
      </c>
      <c r="H27">
        <v>7</v>
      </c>
      <c r="I27">
        <v>0</v>
      </c>
      <c r="J27">
        <v>224</v>
      </c>
      <c r="K27">
        <v>22.59</v>
      </c>
    </row>
    <row r="28" spans="1:11" x14ac:dyDescent="0.25">
      <c r="A28" t="s">
        <v>151</v>
      </c>
      <c r="B28" t="s">
        <v>27</v>
      </c>
      <c r="C28" t="s">
        <v>94</v>
      </c>
      <c r="D28">
        <v>47</v>
      </c>
      <c r="E28">
        <v>30</v>
      </c>
      <c r="F28">
        <v>42</v>
      </c>
      <c r="G28">
        <v>10</v>
      </c>
      <c r="H28">
        <v>6</v>
      </c>
      <c r="I28">
        <v>0</v>
      </c>
      <c r="J28">
        <v>224</v>
      </c>
      <c r="K28">
        <v>21.24</v>
      </c>
    </row>
    <row r="29" spans="1:11" x14ac:dyDescent="0.25">
      <c r="A29" t="s">
        <v>39</v>
      </c>
      <c r="B29" t="s">
        <v>27</v>
      </c>
      <c r="C29" t="s">
        <v>22</v>
      </c>
      <c r="D29">
        <v>51</v>
      </c>
      <c r="E29">
        <v>69</v>
      </c>
      <c r="F29">
        <v>52</v>
      </c>
      <c r="G29">
        <v>9</v>
      </c>
      <c r="H29">
        <v>11</v>
      </c>
      <c r="I29">
        <v>0</v>
      </c>
      <c r="J29">
        <v>214</v>
      </c>
      <c r="K29">
        <v>16.27</v>
      </c>
    </row>
    <row r="30" spans="1:11" x14ac:dyDescent="0.25">
      <c r="A30" t="s">
        <v>72</v>
      </c>
      <c r="B30" t="s">
        <v>27</v>
      </c>
      <c r="C30" t="s">
        <v>73</v>
      </c>
      <c r="D30">
        <v>49</v>
      </c>
      <c r="E30">
        <v>32</v>
      </c>
      <c r="F30">
        <v>32</v>
      </c>
      <c r="G30">
        <v>11</v>
      </c>
      <c r="H30">
        <v>1</v>
      </c>
      <c r="I30">
        <v>0</v>
      </c>
      <c r="J30">
        <v>205</v>
      </c>
      <c r="K30">
        <v>23.69</v>
      </c>
    </row>
    <row r="31" spans="1:11" x14ac:dyDescent="0.25">
      <c r="A31" t="s">
        <v>147</v>
      </c>
      <c r="B31" t="s">
        <v>27</v>
      </c>
      <c r="C31" t="s">
        <v>30</v>
      </c>
      <c r="D31">
        <v>46</v>
      </c>
      <c r="E31">
        <v>42</v>
      </c>
      <c r="F31">
        <v>43</v>
      </c>
      <c r="G31">
        <v>9</v>
      </c>
      <c r="H31">
        <v>11</v>
      </c>
      <c r="I31">
        <v>0</v>
      </c>
      <c r="J31">
        <v>204</v>
      </c>
      <c r="K31">
        <v>23.12</v>
      </c>
    </row>
    <row r="32" spans="1:11" x14ac:dyDescent="0.25">
      <c r="A32" t="s">
        <v>149</v>
      </c>
      <c r="B32" t="s">
        <v>19</v>
      </c>
      <c r="C32" t="s">
        <v>73</v>
      </c>
      <c r="D32">
        <v>45</v>
      </c>
      <c r="E32">
        <v>61</v>
      </c>
      <c r="F32">
        <v>42</v>
      </c>
      <c r="G32">
        <v>6</v>
      </c>
      <c r="H32">
        <v>12</v>
      </c>
      <c r="I32">
        <v>2</v>
      </c>
      <c r="J32">
        <v>203</v>
      </c>
      <c r="K32">
        <v>16.690000000000001</v>
      </c>
    </row>
    <row r="33" spans="1:11" x14ac:dyDescent="0.25">
      <c r="A33" t="s">
        <v>75</v>
      </c>
      <c r="B33" t="s">
        <v>12</v>
      </c>
      <c r="C33" t="s">
        <v>73</v>
      </c>
      <c r="D33">
        <v>94</v>
      </c>
      <c r="E33">
        <v>64</v>
      </c>
      <c r="F33">
        <v>59</v>
      </c>
      <c r="G33">
        <v>19</v>
      </c>
      <c r="H33">
        <v>11</v>
      </c>
      <c r="I33">
        <v>0</v>
      </c>
      <c r="J33">
        <v>199</v>
      </c>
      <c r="K33">
        <v>16.36</v>
      </c>
    </row>
    <row r="34" spans="1:11" x14ac:dyDescent="0.25">
      <c r="A34" t="s">
        <v>107</v>
      </c>
      <c r="B34" t="s">
        <v>12</v>
      </c>
      <c r="C34" t="s">
        <v>15</v>
      </c>
      <c r="D34">
        <v>87</v>
      </c>
      <c r="E34">
        <v>54</v>
      </c>
      <c r="F34">
        <v>51</v>
      </c>
      <c r="G34">
        <v>21</v>
      </c>
      <c r="H34">
        <v>7</v>
      </c>
      <c r="I34">
        <v>0</v>
      </c>
      <c r="J34">
        <v>199</v>
      </c>
      <c r="K34">
        <v>14.84</v>
      </c>
    </row>
    <row r="35" spans="1:11" x14ac:dyDescent="0.25">
      <c r="A35" t="s">
        <v>123</v>
      </c>
      <c r="B35" t="s">
        <v>19</v>
      </c>
      <c r="C35" t="s">
        <v>17</v>
      </c>
      <c r="D35">
        <v>33</v>
      </c>
      <c r="E35">
        <v>32</v>
      </c>
      <c r="F35">
        <v>38</v>
      </c>
      <c r="G35">
        <v>7</v>
      </c>
      <c r="H35">
        <v>5</v>
      </c>
      <c r="I35">
        <v>0</v>
      </c>
      <c r="J35">
        <v>199</v>
      </c>
      <c r="K35">
        <v>27.17</v>
      </c>
    </row>
    <row r="36" spans="1:11" x14ac:dyDescent="0.25">
      <c r="A36" t="s">
        <v>76</v>
      </c>
      <c r="B36" t="s">
        <v>12</v>
      </c>
      <c r="C36" t="s">
        <v>36</v>
      </c>
      <c r="D36">
        <v>88</v>
      </c>
      <c r="E36">
        <v>61</v>
      </c>
      <c r="F36">
        <v>79</v>
      </c>
      <c r="G36">
        <v>17</v>
      </c>
      <c r="H36">
        <v>16</v>
      </c>
      <c r="I36">
        <v>0</v>
      </c>
      <c r="J36">
        <v>196</v>
      </c>
      <c r="K36">
        <v>13.55</v>
      </c>
    </row>
    <row r="37" spans="1:11" x14ac:dyDescent="0.25">
      <c r="A37" t="s">
        <v>179</v>
      </c>
      <c r="B37" t="s">
        <v>27</v>
      </c>
      <c r="C37" t="s">
        <v>63</v>
      </c>
      <c r="D37">
        <v>39</v>
      </c>
      <c r="E37">
        <v>34</v>
      </c>
      <c r="F37">
        <v>35</v>
      </c>
      <c r="G37">
        <v>13</v>
      </c>
      <c r="H37">
        <v>5</v>
      </c>
      <c r="I37">
        <v>0</v>
      </c>
      <c r="J37">
        <v>196</v>
      </c>
      <c r="K37">
        <v>28.21</v>
      </c>
    </row>
    <row r="38" spans="1:11" x14ac:dyDescent="0.25">
      <c r="A38" t="s">
        <v>61</v>
      </c>
      <c r="B38" t="s">
        <v>12</v>
      </c>
      <c r="C38" t="s">
        <v>56</v>
      </c>
      <c r="D38">
        <v>89</v>
      </c>
      <c r="E38">
        <v>56</v>
      </c>
      <c r="F38">
        <v>51</v>
      </c>
      <c r="G38">
        <v>16</v>
      </c>
      <c r="H38">
        <v>7</v>
      </c>
      <c r="I38">
        <v>0</v>
      </c>
      <c r="J38">
        <v>191</v>
      </c>
      <c r="K38">
        <v>15.84</v>
      </c>
    </row>
    <row r="39" spans="1:11" x14ac:dyDescent="0.25">
      <c r="A39" t="s">
        <v>86</v>
      </c>
      <c r="B39" t="s">
        <v>27</v>
      </c>
      <c r="C39" t="s">
        <v>20</v>
      </c>
      <c r="D39">
        <v>46</v>
      </c>
      <c r="E39">
        <v>34</v>
      </c>
      <c r="F39">
        <v>28</v>
      </c>
      <c r="G39">
        <v>14</v>
      </c>
      <c r="H39">
        <v>7</v>
      </c>
      <c r="I39">
        <v>0</v>
      </c>
      <c r="J39">
        <v>191</v>
      </c>
      <c r="K39">
        <v>25.74</v>
      </c>
    </row>
    <row r="40" spans="1:11" x14ac:dyDescent="0.25">
      <c r="A40" t="s">
        <v>117</v>
      </c>
      <c r="B40" t="s">
        <v>27</v>
      </c>
      <c r="C40" t="s">
        <v>63</v>
      </c>
      <c r="D40">
        <v>47</v>
      </c>
      <c r="E40">
        <v>24</v>
      </c>
      <c r="F40">
        <v>30</v>
      </c>
      <c r="G40">
        <v>8</v>
      </c>
      <c r="H40">
        <v>3</v>
      </c>
      <c r="I40">
        <v>0</v>
      </c>
      <c r="J40">
        <v>189</v>
      </c>
      <c r="K40">
        <v>27.21</v>
      </c>
    </row>
    <row r="41" spans="1:11" x14ac:dyDescent="0.25">
      <c r="A41" t="s">
        <v>131</v>
      </c>
      <c r="B41" t="s">
        <v>12</v>
      </c>
      <c r="C41" t="s">
        <v>17</v>
      </c>
      <c r="D41">
        <v>38</v>
      </c>
      <c r="E41">
        <v>23</v>
      </c>
      <c r="F41">
        <v>23</v>
      </c>
      <c r="G41">
        <v>9</v>
      </c>
      <c r="H41">
        <v>4</v>
      </c>
      <c r="I41">
        <v>0</v>
      </c>
      <c r="J41">
        <v>188</v>
      </c>
      <c r="K41">
        <v>34.049999999999997</v>
      </c>
    </row>
    <row r="42" spans="1:11" x14ac:dyDescent="0.25">
      <c r="A42" t="s">
        <v>171</v>
      </c>
      <c r="B42" t="s">
        <v>27</v>
      </c>
      <c r="C42" t="s">
        <v>73</v>
      </c>
      <c r="D42">
        <v>54</v>
      </c>
      <c r="E42">
        <v>70</v>
      </c>
      <c r="F42">
        <v>44</v>
      </c>
      <c r="G42">
        <v>6</v>
      </c>
      <c r="H42">
        <v>10</v>
      </c>
      <c r="I42">
        <v>0</v>
      </c>
      <c r="J42">
        <v>184</v>
      </c>
      <c r="K42">
        <v>16.77</v>
      </c>
    </row>
    <row r="43" spans="1:11" x14ac:dyDescent="0.25">
      <c r="A43" t="s">
        <v>213</v>
      </c>
      <c r="B43" t="s">
        <v>19</v>
      </c>
      <c r="C43" t="s">
        <v>24</v>
      </c>
      <c r="D43">
        <v>30</v>
      </c>
      <c r="E43">
        <v>48</v>
      </c>
      <c r="F43">
        <v>48</v>
      </c>
      <c r="G43">
        <v>6</v>
      </c>
      <c r="H43">
        <v>14</v>
      </c>
      <c r="I43">
        <v>0</v>
      </c>
      <c r="J43">
        <v>182</v>
      </c>
      <c r="K43">
        <v>18.37</v>
      </c>
    </row>
    <row r="44" spans="1:11" x14ac:dyDescent="0.25">
      <c r="A44" t="s">
        <v>44</v>
      </c>
      <c r="B44" t="s">
        <v>19</v>
      </c>
      <c r="C44" t="s">
        <v>45</v>
      </c>
      <c r="D44">
        <v>38</v>
      </c>
      <c r="E44">
        <v>45</v>
      </c>
      <c r="F44">
        <v>40</v>
      </c>
      <c r="G44">
        <v>5</v>
      </c>
      <c r="H44">
        <v>15</v>
      </c>
      <c r="I44">
        <v>0</v>
      </c>
      <c r="J44">
        <v>179</v>
      </c>
      <c r="K44">
        <v>18.809999999999999</v>
      </c>
    </row>
    <row r="45" spans="1:11" x14ac:dyDescent="0.25">
      <c r="A45" t="s">
        <v>85</v>
      </c>
      <c r="B45" t="s">
        <v>27</v>
      </c>
      <c r="C45" t="s">
        <v>28</v>
      </c>
      <c r="D45">
        <v>42</v>
      </c>
      <c r="E45">
        <v>28</v>
      </c>
      <c r="F45">
        <v>31</v>
      </c>
      <c r="G45">
        <v>9</v>
      </c>
      <c r="H45">
        <v>8</v>
      </c>
      <c r="I45">
        <v>0</v>
      </c>
      <c r="J45">
        <v>177</v>
      </c>
      <c r="K45">
        <v>25.48</v>
      </c>
    </row>
    <row r="46" spans="1:11" x14ac:dyDescent="0.25">
      <c r="A46" t="s">
        <v>157</v>
      </c>
      <c r="B46" t="s">
        <v>12</v>
      </c>
      <c r="C46" t="s">
        <v>30</v>
      </c>
      <c r="D46">
        <v>68</v>
      </c>
      <c r="E46">
        <v>21</v>
      </c>
      <c r="F46">
        <v>44</v>
      </c>
      <c r="G46">
        <v>12</v>
      </c>
      <c r="H46">
        <v>3</v>
      </c>
      <c r="I46">
        <v>0</v>
      </c>
      <c r="J46">
        <v>177</v>
      </c>
      <c r="K46">
        <v>20.059999999999999</v>
      </c>
    </row>
    <row r="47" spans="1:11" x14ac:dyDescent="0.25">
      <c r="A47" t="s">
        <v>200</v>
      </c>
      <c r="B47" t="s">
        <v>27</v>
      </c>
      <c r="C47" t="s">
        <v>17</v>
      </c>
      <c r="D47">
        <v>40</v>
      </c>
      <c r="E47">
        <v>22</v>
      </c>
      <c r="F47">
        <v>29</v>
      </c>
      <c r="G47">
        <v>7</v>
      </c>
      <c r="H47">
        <v>0</v>
      </c>
      <c r="I47">
        <v>0</v>
      </c>
      <c r="J47">
        <v>173</v>
      </c>
      <c r="K47">
        <v>23.62</v>
      </c>
    </row>
    <row r="48" spans="1:11" x14ac:dyDescent="0.25">
      <c r="A48" t="s">
        <v>192</v>
      </c>
      <c r="B48" t="s">
        <v>19</v>
      </c>
      <c r="C48" t="s">
        <v>63</v>
      </c>
      <c r="D48">
        <v>30</v>
      </c>
      <c r="E48">
        <v>24</v>
      </c>
      <c r="F48">
        <v>34</v>
      </c>
      <c r="G48">
        <v>4</v>
      </c>
      <c r="H48">
        <v>7</v>
      </c>
      <c r="I48">
        <v>0</v>
      </c>
      <c r="J48">
        <v>170</v>
      </c>
      <c r="K48">
        <v>24.47</v>
      </c>
    </row>
    <row r="49" spans="1:11" x14ac:dyDescent="0.25">
      <c r="A49" t="s">
        <v>166</v>
      </c>
      <c r="B49" t="s">
        <v>27</v>
      </c>
      <c r="C49" t="s">
        <v>24</v>
      </c>
      <c r="D49">
        <v>46</v>
      </c>
      <c r="E49">
        <v>64</v>
      </c>
      <c r="F49">
        <v>40</v>
      </c>
      <c r="G49">
        <v>11</v>
      </c>
      <c r="H49">
        <v>24</v>
      </c>
      <c r="I49">
        <v>0</v>
      </c>
      <c r="J49">
        <v>168</v>
      </c>
      <c r="K49">
        <v>16.96</v>
      </c>
    </row>
    <row r="50" spans="1:11" x14ac:dyDescent="0.25">
      <c r="A50" t="s">
        <v>105</v>
      </c>
      <c r="B50" t="s">
        <v>27</v>
      </c>
      <c r="C50" t="s">
        <v>45</v>
      </c>
      <c r="D50">
        <v>44</v>
      </c>
      <c r="E50">
        <v>62</v>
      </c>
      <c r="F50">
        <v>35</v>
      </c>
      <c r="G50">
        <v>14</v>
      </c>
      <c r="H50">
        <v>20</v>
      </c>
      <c r="I50">
        <v>0</v>
      </c>
      <c r="J50">
        <v>167</v>
      </c>
      <c r="K50">
        <v>17.55</v>
      </c>
    </row>
    <row r="51" spans="1:11" x14ac:dyDescent="0.25">
      <c r="A51" t="s">
        <v>176</v>
      </c>
      <c r="B51" t="s">
        <v>27</v>
      </c>
      <c r="C51" t="s">
        <v>24</v>
      </c>
      <c r="D51">
        <v>30</v>
      </c>
      <c r="E51">
        <v>28</v>
      </c>
      <c r="F51">
        <v>36</v>
      </c>
      <c r="G51">
        <v>7</v>
      </c>
      <c r="H51">
        <v>2</v>
      </c>
      <c r="I51">
        <v>0</v>
      </c>
      <c r="J51">
        <v>166</v>
      </c>
      <c r="K51">
        <v>22.03</v>
      </c>
    </row>
    <row r="52" spans="1:11" x14ac:dyDescent="0.25">
      <c r="A52" t="s">
        <v>163</v>
      </c>
      <c r="B52" t="s">
        <v>27</v>
      </c>
      <c r="C52" t="s">
        <v>15</v>
      </c>
      <c r="D52">
        <v>40</v>
      </c>
      <c r="E52">
        <v>51</v>
      </c>
      <c r="F52">
        <v>35</v>
      </c>
      <c r="G52">
        <v>10</v>
      </c>
      <c r="H52">
        <v>15</v>
      </c>
      <c r="I52">
        <v>0</v>
      </c>
      <c r="J52">
        <v>159</v>
      </c>
      <c r="K52">
        <v>18.3</v>
      </c>
    </row>
    <row r="53" spans="1:11" x14ac:dyDescent="0.25">
      <c r="A53" t="s">
        <v>206</v>
      </c>
      <c r="B53" t="s">
        <v>27</v>
      </c>
      <c r="C53" t="s">
        <v>34</v>
      </c>
      <c r="D53">
        <v>36</v>
      </c>
      <c r="E53">
        <v>47</v>
      </c>
      <c r="F53">
        <v>38</v>
      </c>
      <c r="G53">
        <v>9</v>
      </c>
      <c r="H53">
        <v>17</v>
      </c>
      <c r="I53">
        <v>0</v>
      </c>
      <c r="J53">
        <v>158</v>
      </c>
      <c r="K53">
        <v>18.09</v>
      </c>
    </row>
    <row r="54" spans="1:11" x14ac:dyDescent="0.25">
      <c r="A54" t="s">
        <v>90</v>
      </c>
      <c r="B54" t="s">
        <v>27</v>
      </c>
      <c r="C54" t="s">
        <v>17</v>
      </c>
      <c r="D54">
        <v>39</v>
      </c>
      <c r="E54">
        <v>43</v>
      </c>
      <c r="F54">
        <v>35</v>
      </c>
      <c r="G54">
        <v>8</v>
      </c>
      <c r="H54">
        <v>17</v>
      </c>
      <c r="I54">
        <v>0</v>
      </c>
      <c r="J54">
        <v>155</v>
      </c>
      <c r="K54">
        <v>21.16</v>
      </c>
    </row>
    <row r="55" spans="1:11" x14ac:dyDescent="0.25">
      <c r="A55" t="s">
        <v>146</v>
      </c>
      <c r="B55" t="s">
        <v>19</v>
      </c>
      <c r="C55" t="s">
        <v>68</v>
      </c>
      <c r="D55">
        <v>27</v>
      </c>
      <c r="E55">
        <v>52</v>
      </c>
      <c r="F55">
        <v>39</v>
      </c>
      <c r="G55">
        <v>6</v>
      </c>
      <c r="H55">
        <v>8</v>
      </c>
      <c r="I55">
        <v>0</v>
      </c>
      <c r="J55">
        <v>154</v>
      </c>
      <c r="K55">
        <v>14.64</v>
      </c>
    </row>
    <row r="56" spans="1:11" x14ac:dyDescent="0.25">
      <c r="A56" t="s">
        <v>29</v>
      </c>
      <c r="B56" t="s">
        <v>19</v>
      </c>
      <c r="C56" t="s">
        <v>30</v>
      </c>
      <c r="D56">
        <v>18</v>
      </c>
      <c r="E56">
        <v>16</v>
      </c>
      <c r="F56">
        <v>32</v>
      </c>
      <c r="G56">
        <v>5</v>
      </c>
      <c r="H56">
        <v>3</v>
      </c>
      <c r="I56">
        <v>3</v>
      </c>
      <c r="J56">
        <v>153</v>
      </c>
      <c r="K56">
        <v>17.34</v>
      </c>
    </row>
    <row r="57" spans="1:11" x14ac:dyDescent="0.25">
      <c r="A57" t="s">
        <v>97</v>
      </c>
      <c r="B57" t="s">
        <v>12</v>
      </c>
      <c r="C57" t="s">
        <v>94</v>
      </c>
      <c r="D57">
        <v>71</v>
      </c>
      <c r="E57">
        <v>45</v>
      </c>
      <c r="F57">
        <v>44</v>
      </c>
      <c r="G57">
        <v>14</v>
      </c>
      <c r="H57">
        <v>10</v>
      </c>
      <c r="I57">
        <v>0</v>
      </c>
      <c r="J57">
        <v>149</v>
      </c>
      <c r="K57">
        <v>14.13</v>
      </c>
    </row>
    <row r="58" spans="1:11" x14ac:dyDescent="0.25">
      <c r="A58" t="s">
        <v>80</v>
      </c>
      <c r="B58" t="s">
        <v>12</v>
      </c>
      <c r="C58" t="s">
        <v>68</v>
      </c>
      <c r="D58">
        <v>70</v>
      </c>
      <c r="E58">
        <v>59</v>
      </c>
      <c r="F58">
        <v>50</v>
      </c>
      <c r="G58">
        <v>20</v>
      </c>
      <c r="H58">
        <v>12</v>
      </c>
      <c r="I58">
        <v>0</v>
      </c>
      <c r="J58">
        <v>147</v>
      </c>
      <c r="K58">
        <v>13.97</v>
      </c>
    </row>
    <row r="59" spans="1:11" x14ac:dyDescent="0.25">
      <c r="A59" t="s">
        <v>193</v>
      </c>
      <c r="B59" t="s">
        <v>12</v>
      </c>
      <c r="C59" t="s">
        <v>34</v>
      </c>
      <c r="D59">
        <v>65</v>
      </c>
      <c r="E59">
        <v>40</v>
      </c>
      <c r="F59">
        <v>52</v>
      </c>
      <c r="G59">
        <v>18</v>
      </c>
      <c r="H59">
        <v>17</v>
      </c>
      <c r="I59">
        <v>0</v>
      </c>
      <c r="J59">
        <v>144</v>
      </c>
      <c r="K59">
        <v>14.16</v>
      </c>
    </row>
    <row r="60" spans="1:11" x14ac:dyDescent="0.25">
      <c r="A60" t="s">
        <v>217</v>
      </c>
      <c r="B60" t="s">
        <v>27</v>
      </c>
      <c r="C60" t="s">
        <v>20</v>
      </c>
      <c r="D60">
        <v>43</v>
      </c>
      <c r="E60">
        <v>45</v>
      </c>
      <c r="F60">
        <v>26</v>
      </c>
      <c r="G60">
        <v>7</v>
      </c>
      <c r="H60">
        <v>7</v>
      </c>
      <c r="I60">
        <v>0</v>
      </c>
      <c r="J60">
        <v>140</v>
      </c>
      <c r="K60">
        <v>18.86</v>
      </c>
    </row>
    <row r="61" spans="1:11" x14ac:dyDescent="0.25">
      <c r="A61" t="s">
        <v>126</v>
      </c>
      <c r="B61" t="s">
        <v>19</v>
      </c>
      <c r="C61" t="s">
        <v>94</v>
      </c>
      <c r="D61">
        <v>23</v>
      </c>
      <c r="E61">
        <v>39</v>
      </c>
      <c r="F61">
        <v>31</v>
      </c>
      <c r="G61">
        <v>6</v>
      </c>
      <c r="H61">
        <v>9</v>
      </c>
      <c r="I61">
        <v>6</v>
      </c>
      <c r="J61">
        <v>139</v>
      </c>
      <c r="K61">
        <v>13.18</v>
      </c>
    </row>
    <row r="62" spans="1:11" x14ac:dyDescent="0.25">
      <c r="A62" t="s">
        <v>122</v>
      </c>
      <c r="B62" t="s">
        <v>12</v>
      </c>
      <c r="C62" t="s">
        <v>20</v>
      </c>
      <c r="D62">
        <v>64</v>
      </c>
      <c r="E62">
        <v>39</v>
      </c>
      <c r="F62">
        <v>33</v>
      </c>
      <c r="G62">
        <v>14</v>
      </c>
      <c r="H62">
        <v>7</v>
      </c>
      <c r="I62">
        <v>0</v>
      </c>
      <c r="J62">
        <v>136</v>
      </c>
      <c r="K62">
        <v>18.32</v>
      </c>
    </row>
    <row r="63" spans="1:11" x14ac:dyDescent="0.25">
      <c r="A63" t="s">
        <v>18</v>
      </c>
      <c r="B63" t="s">
        <v>19</v>
      </c>
      <c r="C63" t="s">
        <v>20</v>
      </c>
      <c r="D63">
        <v>26</v>
      </c>
      <c r="E63">
        <v>41</v>
      </c>
      <c r="F63">
        <v>30</v>
      </c>
      <c r="G63">
        <v>4</v>
      </c>
      <c r="H63">
        <v>5</v>
      </c>
      <c r="I63">
        <v>0</v>
      </c>
      <c r="J63">
        <v>133</v>
      </c>
      <c r="K63">
        <v>17.920000000000002</v>
      </c>
    </row>
    <row r="64" spans="1:11" x14ac:dyDescent="0.25">
      <c r="A64" t="s">
        <v>165</v>
      </c>
      <c r="B64" t="s">
        <v>19</v>
      </c>
      <c r="C64" t="s">
        <v>45</v>
      </c>
      <c r="D64">
        <v>18</v>
      </c>
      <c r="E64">
        <v>37</v>
      </c>
      <c r="F64">
        <v>34</v>
      </c>
      <c r="G64">
        <v>2</v>
      </c>
      <c r="H64">
        <v>6</v>
      </c>
      <c r="I64">
        <v>9</v>
      </c>
      <c r="J64">
        <v>129</v>
      </c>
      <c r="K64">
        <v>13.55</v>
      </c>
    </row>
    <row r="65" spans="1:11" x14ac:dyDescent="0.25">
      <c r="A65" t="s">
        <v>88</v>
      </c>
      <c r="B65" t="s">
        <v>12</v>
      </c>
      <c r="C65" t="s">
        <v>73</v>
      </c>
      <c r="D65">
        <v>60</v>
      </c>
      <c r="E65">
        <v>51</v>
      </c>
      <c r="F65">
        <v>49</v>
      </c>
      <c r="G65">
        <v>13</v>
      </c>
      <c r="H65">
        <v>8</v>
      </c>
      <c r="I65">
        <v>0</v>
      </c>
      <c r="J65">
        <v>128</v>
      </c>
      <c r="K65">
        <v>11.48</v>
      </c>
    </row>
    <row r="66" spans="1:11" x14ac:dyDescent="0.25">
      <c r="A66" t="s">
        <v>104</v>
      </c>
      <c r="B66" t="s">
        <v>27</v>
      </c>
      <c r="C66" t="s">
        <v>68</v>
      </c>
      <c r="D66">
        <v>36</v>
      </c>
      <c r="E66">
        <v>47</v>
      </c>
      <c r="F66">
        <v>29</v>
      </c>
      <c r="G66">
        <v>5</v>
      </c>
      <c r="H66">
        <v>7</v>
      </c>
      <c r="I66">
        <v>0</v>
      </c>
      <c r="J66">
        <v>125</v>
      </c>
      <c r="K66">
        <v>13.45</v>
      </c>
    </row>
    <row r="67" spans="1:11" x14ac:dyDescent="0.25">
      <c r="A67" t="s">
        <v>141</v>
      </c>
      <c r="B67" t="s">
        <v>19</v>
      </c>
      <c r="C67" t="s">
        <v>28</v>
      </c>
      <c r="D67">
        <v>22</v>
      </c>
      <c r="E67">
        <v>36</v>
      </c>
      <c r="F67">
        <v>30</v>
      </c>
      <c r="G67">
        <v>3</v>
      </c>
      <c r="H67">
        <v>6</v>
      </c>
      <c r="I67">
        <v>0</v>
      </c>
      <c r="J67">
        <v>120</v>
      </c>
      <c r="K67">
        <v>17.27</v>
      </c>
    </row>
    <row r="68" spans="1:11" x14ac:dyDescent="0.25">
      <c r="A68" t="s">
        <v>212</v>
      </c>
      <c r="B68" t="s">
        <v>19</v>
      </c>
      <c r="C68" t="s">
        <v>59</v>
      </c>
      <c r="D68">
        <v>25</v>
      </c>
      <c r="E68">
        <v>17</v>
      </c>
      <c r="F68">
        <v>18</v>
      </c>
      <c r="G68">
        <v>3</v>
      </c>
      <c r="H68">
        <v>4</v>
      </c>
      <c r="I68">
        <v>0</v>
      </c>
      <c r="J68">
        <v>116</v>
      </c>
      <c r="K68">
        <v>26.17</v>
      </c>
    </row>
    <row r="69" spans="1:11" x14ac:dyDescent="0.25">
      <c r="A69" t="s">
        <v>67</v>
      </c>
      <c r="B69" t="s">
        <v>19</v>
      </c>
      <c r="C69" t="s">
        <v>68</v>
      </c>
      <c r="D69">
        <v>20</v>
      </c>
      <c r="E69">
        <v>48</v>
      </c>
      <c r="F69">
        <v>27</v>
      </c>
      <c r="G69">
        <v>1</v>
      </c>
      <c r="H69">
        <v>8</v>
      </c>
      <c r="I69">
        <v>22</v>
      </c>
      <c r="J69">
        <v>114</v>
      </c>
      <c r="K69">
        <v>10.84</v>
      </c>
    </row>
    <row r="70" spans="1:11" x14ac:dyDescent="0.25">
      <c r="A70" t="s">
        <v>207</v>
      </c>
      <c r="B70" t="s">
        <v>12</v>
      </c>
      <c r="C70" t="s">
        <v>50</v>
      </c>
      <c r="D70">
        <v>56</v>
      </c>
      <c r="E70">
        <v>53</v>
      </c>
      <c r="F70">
        <v>65</v>
      </c>
      <c r="G70">
        <v>7</v>
      </c>
      <c r="H70">
        <v>12</v>
      </c>
      <c r="I70">
        <v>0</v>
      </c>
      <c r="J70">
        <v>114</v>
      </c>
      <c r="K70">
        <v>8.7899999999999991</v>
      </c>
    </row>
    <row r="71" spans="1:11" x14ac:dyDescent="0.25">
      <c r="A71" t="s">
        <v>132</v>
      </c>
      <c r="B71" t="s">
        <v>19</v>
      </c>
      <c r="C71" t="s">
        <v>22</v>
      </c>
      <c r="D71">
        <v>24</v>
      </c>
      <c r="E71">
        <v>49</v>
      </c>
      <c r="F71">
        <v>35</v>
      </c>
      <c r="G71">
        <v>1</v>
      </c>
      <c r="H71">
        <v>10</v>
      </c>
      <c r="I71">
        <v>0</v>
      </c>
      <c r="J71">
        <v>112</v>
      </c>
      <c r="K71">
        <v>10.77</v>
      </c>
    </row>
    <row r="72" spans="1:11" x14ac:dyDescent="0.25">
      <c r="A72" t="s">
        <v>129</v>
      </c>
      <c r="B72" t="s">
        <v>27</v>
      </c>
      <c r="C72" t="s">
        <v>59</v>
      </c>
      <c r="D72">
        <v>29</v>
      </c>
      <c r="E72">
        <v>9</v>
      </c>
      <c r="F72">
        <v>13</v>
      </c>
      <c r="G72">
        <v>6</v>
      </c>
      <c r="H72">
        <v>1</v>
      </c>
      <c r="I72">
        <v>0</v>
      </c>
      <c r="J72">
        <v>111</v>
      </c>
      <c r="K72">
        <v>25.04</v>
      </c>
    </row>
    <row r="73" spans="1:11" x14ac:dyDescent="0.25">
      <c r="A73" t="s">
        <v>172</v>
      </c>
      <c r="B73" t="s">
        <v>12</v>
      </c>
      <c r="C73" t="s">
        <v>45</v>
      </c>
      <c r="D73">
        <v>52</v>
      </c>
      <c r="E73">
        <v>43</v>
      </c>
      <c r="F73">
        <v>48</v>
      </c>
      <c r="G73">
        <v>10</v>
      </c>
      <c r="H73">
        <v>10</v>
      </c>
      <c r="I73">
        <v>0</v>
      </c>
      <c r="J73">
        <v>109</v>
      </c>
      <c r="K73">
        <v>11.45</v>
      </c>
    </row>
    <row r="74" spans="1:11" x14ac:dyDescent="0.25">
      <c r="A74" t="s">
        <v>26</v>
      </c>
      <c r="B74" t="s">
        <v>27</v>
      </c>
      <c r="C74" t="s">
        <v>28</v>
      </c>
      <c r="D74">
        <v>30</v>
      </c>
      <c r="E74">
        <v>44</v>
      </c>
      <c r="F74">
        <v>30</v>
      </c>
      <c r="G74">
        <v>3</v>
      </c>
      <c r="H74">
        <v>11</v>
      </c>
      <c r="I74">
        <v>0</v>
      </c>
      <c r="J74">
        <v>107</v>
      </c>
      <c r="K74">
        <v>15.4</v>
      </c>
    </row>
    <row r="75" spans="1:11" x14ac:dyDescent="0.25">
      <c r="A75" t="s">
        <v>51</v>
      </c>
      <c r="B75" t="s">
        <v>12</v>
      </c>
      <c r="C75" t="s">
        <v>45</v>
      </c>
      <c r="D75">
        <v>53</v>
      </c>
      <c r="E75">
        <v>34</v>
      </c>
      <c r="F75">
        <v>32</v>
      </c>
      <c r="G75">
        <v>9</v>
      </c>
      <c r="H75">
        <v>8</v>
      </c>
      <c r="I75">
        <v>0</v>
      </c>
      <c r="J75">
        <v>106</v>
      </c>
      <c r="K75">
        <v>14.72</v>
      </c>
    </row>
    <row r="76" spans="1:11" x14ac:dyDescent="0.25">
      <c r="A76" t="s">
        <v>58</v>
      </c>
      <c r="B76" t="s">
        <v>27</v>
      </c>
      <c r="C76" t="s">
        <v>59</v>
      </c>
      <c r="D76">
        <v>28</v>
      </c>
      <c r="E76">
        <v>26</v>
      </c>
      <c r="F76">
        <v>18</v>
      </c>
      <c r="G76">
        <v>7</v>
      </c>
      <c r="H76">
        <v>7</v>
      </c>
      <c r="I76">
        <v>0</v>
      </c>
      <c r="J76">
        <v>105</v>
      </c>
      <c r="K76">
        <v>23.68</v>
      </c>
    </row>
    <row r="77" spans="1:11" x14ac:dyDescent="0.25">
      <c r="A77" t="s">
        <v>216</v>
      </c>
      <c r="B77" t="s">
        <v>27</v>
      </c>
      <c r="C77" t="s">
        <v>32</v>
      </c>
      <c r="D77">
        <v>25</v>
      </c>
      <c r="E77">
        <v>28</v>
      </c>
      <c r="F77">
        <v>19</v>
      </c>
      <c r="G77">
        <v>6</v>
      </c>
      <c r="H77">
        <v>0</v>
      </c>
      <c r="I77">
        <v>0</v>
      </c>
      <c r="J77">
        <v>103</v>
      </c>
      <c r="K77">
        <v>19.46</v>
      </c>
    </row>
    <row r="78" spans="1:11" x14ac:dyDescent="0.25">
      <c r="A78" t="s">
        <v>196</v>
      </c>
      <c r="B78" t="s">
        <v>27</v>
      </c>
      <c r="C78" t="s">
        <v>34</v>
      </c>
      <c r="D78">
        <v>23</v>
      </c>
      <c r="E78">
        <v>15</v>
      </c>
      <c r="F78">
        <v>17</v>
      </c>
      <c r="G78">
        <v>5</v>
      </c>
      <c r="H78">
        <v>1</v>
      </c>
      <c r="I78">
        <v>0</v>
      </c>
      <c r="J78">
        <v>101</v>
      </c>
      <c r="K78">
        <v>28.11</v>
      </c>
    </row>
    <row r="79" spans="1:11" x14ac:dyDescent="0.25">
      <c r="A79" t="s">
        <v>62</v>
      </c>
      <c r="B79" t="s">
        <v>19</v>
      </c>
      <c r="C79" t="s">
        <v>63</v>
      </c>
      <c r="D79">
        <v>22</v>
      </c>
      <c r="E79">
        <v>29</v>
      </c>
      <c r="F79">
        <v>21</v>
      </c>
      <c r="G79">
        <v>2</v>
      </c>
      <c r="H79">
        <v>4</v>
      </c>
      <c r="I79">
        <v>0</v>
      </c>
      <c r="J79">
        <v>100</v>
      </c>
      <c r="K79">
        <v>14.4</v>
      </c>
    </row>
    <row r="80" spans="1:11" x14ac:dyDescent="0.25">
      <c r="A80" t="s">
        <v>112</v>
      </c>
      <c r="B80" t="s">
        <v>19</v>
      </c>
      <c r="C80" t="s">
        <v>32</v>
      </c>
      <c r="D80">
        <v>18</v>
      </c>
      <c r="E80">
        <v>24</v>
      </c>
      <c r="F80">
        <v>21</v>
      </c>
      <c r="G80">
        <v>3</v>
      </c>
      <c r="H80">
        <v>3</v>
      </c>
      <c r="I80">
        <v>0</v>
      </c>
      <c r="J80">
        <v>99</v>
      </c>
      <c r="K80">
        <v>18.71</v>
      </c>
    </row>
    <row r="81" spans="1:11" x14ac:dyDescent="0.25">
      <c r="A81" t="s">
        <v>114</v>
      </c>
      <c r="B81" t="s">
        <v>12</v>
      </c>
      <c r="C81" t="s">
        <v>63</v>
      </c>
      <c r="D81">
        <v>47</v>
      </c>
      <c r="E81">
        <v>32</v>
      </c>
      <c r="F81">
        <v>27</v>
      </c>
      <c r="G81">
        <v>13</v>
      </c>
      <c r="H81">
        <v>8</v>
      </c>
      <c r="I81">
        <v>0</v>
      </c>
      <c r="J81">
        <v>99</v>
      </c>
      <c r="K81">
        <v>14.25</v>
      </c>
    </row>
    <row r="82" spans="1:11" x14ac:dyDescent="0.25">
      <c r="A82" t="s">
        <v>120</v>
      </c>
      <c r="B82" t="s">
        <v>19</v>
      </c>
      <c r="C82" t="s">
        <v>48</v>
      </c>
      <c r="D82">
        <v>16</v>
      </c>
      <c r="E82">
        <v>19</v>
      </c>
      <c r="F82">
        <v>19</v>
      </c>
      <c r="G82">
        <v>5</v>
      </c>
      <c r="H82">
        <v>4</v>
      </c>
      <c r="I82">
        <v>0</v>
      </c>
      <c r="J82">
        <v>98</v>
      </c>
      <c r="K82">
        <v>22.64</v>
      </c>
    </row>
    <row r="83" spans="1:11" x14ac:dyDescent="0.25">
      <c r="A83" t="s">
        <v>202</v>
      </c>
      <c r="B83" t="s">
        <v>12</v>
      </c>
      <c r="C83" t="s">
        <v>20</v>
      </c>
      <c r="D83">
        <v>46</v>
      </c>
      <c r="E83">
        <v>33</v>
      </c>
      <c r="F83">
        <v>33</v>
      </c>
      <c r="G83">
        <v>9</v>
      </c>
      <c r="H83">
        <v>7</v>
      </c>
      <c r="I83">
        <v>0</v>
      </c>
      <c r="J83">
        <v>96</v>
      </c>
      <c r="K83">
        <v>12.94</v>
      </c>
    </row>
    <row r="84" spans="1:11" x14ac:dyDescent="0.25">
      <c r="A84" t="s">
        <v>83</v>
      </c>
      <c r="B84" t="s">
        <v>12</v>
      </c>
      <c r="C84" t="s">
        <v>63</v>
      </c>
      <c r="D84">
        <v>43</v>
      </c>
      <c r="E84">
        <v>28</v>
      </c>
      <c r="F84">
        <v>34</v>
      </c>
      <c r="G84">
        <v>9</v>
      </c>
      <c r="H84">
        <v>9</v>
      </c>
      <c r="I84">
        <v>0</v>
      </c>
      <c r="J84">
        <v>92</v>
      </c>
      <c r="K84">
        <v>13.24</v>
      </c>
    </row>
    <row r="85" spans="1:11" x14ac:dyDescent="0.25">
      <c r="A85" t="s">
        <v>144</v>
      </c>
      <c r="B85" t="s">
        <v>12</v>
      </c>
      <c r="C85" t="s">
        <v>30</v>
      </c>
      <c r="D85">
        <v>43</v>
      </c>
      <c r="E85">
        <v>35</v>
      </c>
      <c r="F85">
        <v>41</v>
      </c>
      <c r="G85">
        <v>8</v>
      </c>
      <c r="H85">
        <v>8</v>
      </c>
      <c r="I85">
        <v>0</v>
      </c>
      <c r="J85">
        <v>92</v>
      </c>
      <c r="K85">
        <v>10.43</v>
      </c>
    </row>
    <row r="86" spans="1:11" x14ac:dyDescent="0.25">
      <c r="A86" t="s">
        <v>136</v>
      </c>
      <c r="B86" t="s">
        <v>19</v>
      </c>
      <c r="C86" t="s">
        <v>48</v>
      </c>
      <c r="D86">
        <v>19</v>
      </c>
      <c r="E86">
        <v>23</v>
      </c>
      <c r="F86">
        <v>14</v>
      </c>
      <c r="G86">
        <v>5</v>
      </c>
      <c r="H86">
        <v>3</v>
      </c>
      <c r="I86">
        <v>0</v>
      </c>
      <c r="J86">
        <v>90</v>
      </c>
      <c r="K86">
        <v>20.79</v>
      </c>
    </row>
    <row r="87" spans="1:11" x14ac:dyDescent="0.25">
      <c r="A87" t="s">
        <v>33</v>
      </c>
      <c r="B87" t="s">
        <v>12</v>
      </c>
      <c r="C87" t="s">
        <v>34</v>
      </c>
      <c r="D87">
        <v>45</v>
      </c>
      <c r="E87">
        <v>47</v>
      </c>
      <c r="F87">
        <v>52</v>
      </c>
      <c r="G87">
        <v>8</v>
      </c>
      <c r="H87">
        <v>11</v>
      </c>
      <c r="I87">
        <v>0</v>
      </c>
      <c r="J87">
        <v>89</v>
      </c>
      <c r="K87">
        <v>8.0500000000000007</v>
      </c>
    </row>
    <row r="88" spans="1:11" x14ac:dyDescent="0.25">
      <c r="A88" t="s">
        <v>139</v>
      </c>
      <c r="B88" t="s">
        <v>27</v>
      </c>
      <c r="C88" t="s">
        <v>17</v>
      </c>
      <c r="D88">
        <v>21</v>
      </c>
      <c r="E88">
        <v>32</v>
      </c>
      <c r="F88">
        <v>23</v>
      </c>
      <c r="G88">
        <v>4</v>
      </c>
      <c r="H88">
        <v>6</v>
      </c>
      <c r="I88">
        <v>4</v>
      </c>
      <c r="J88">
        <v>89</v>
      </c>
      <c r="K88">
        <v>12.15</v>
      </c>
    </row>
    <row r="89" spans="1:11" x14ac:dyDescent="0.25">
      <c r="A89" t="s">
        <v>65</v>
      </c>
      <c r="B89" t="s">
        <v>19</v>
      </c>
      <c r="C89" t="s">
        <v>24</v>
      </c>
      <c r="D89">
        <v>10</v>
      </c>
      <c r="E89">
        <v>37</v>
      </c>
      <c r="F89">
        <v>29</v>
      </c>
      <c r="G89">
        <v>4</v>
      </c>
      <c r="H89">
        <v>4</v>
      </c>
      <c r="I89">
        <v>0</v>
      </c>
      <c r="J89">
        <v>88</v>
      </c>
      <c r="K89">
        <v>8.8800000000000008</v>
      </c>
    </row>
    <row r="90" spans="1:11" x14ac:dyDescent="0.25">
      <c r="A90" t="s">
        <v>23</v>
      </c>
      <c r="B90" t="s">
        <v>12</v>
      </c>
      <c r="C90" t="s">
        <v>24</v>
      </c>
      <c r="D90">
        <v>34</v>
      </c>
      <c r="E90">
        <v>25</v>
      </c>
      <c r="F90">
        <v>32</v>
      </c>
      <c r="G90">
        <v>11</v>
      </c>
      <c r="H90">
        <v>5</v>
      </c>
      <c r="I90">
        <v>0</v>
      </c>
      <c r="J90">
        <v>87</v>
      </c>
      <c r="K90">
        <v>13.98</v>
      </c>
    </row>
    <row r="91" spans="1:11" x14ac:dyDescent="0.25">
      <c r="A91" t="s">
        <v>111</v>
      </c>
      <c r="B91" t="s">
        <v>27</v>
      </c>
      <c r="C91" t="s">
        <v>15</v>
      </c>
      <c r="D91">
        <v>18</v>
      </c>
      <c r="E91">
        <v>25</v>
      </c>
      <c r="F91">
        <v>21</v>
      </c>
      <c r="G91">
        <v>5</v>
      </c>
      <c r="H91">
        <v>7</v>
      </c>
      <c r="I91">
        <v>0</v>
      </c>
      <c r="J91">
        <v>87</v>
      </c>
      <c r="K91">
        <v>18.43</v>
      </c>
    </row>
    <row r="92" spans="1:11" x14ac:dyDescent="0.25">
      <c r="A92" t="s">
        <v>195</v>
      </c>
      <c r="B92" t="s">
        <v>19</v>
      </c>
      <c r="C92" t="s">
        <v>59</v>
      </c>
      <c r="D92">
        <v>11</v>
      </c>
      <c r="E92">
        <v>9</v>
      </c>
      <c r="F92">
        <v>14</v>
      </c>
      <c r="G92">
        <v>3</v>
      </c>
      <c r="H92">
        <v>0</v>
      </c>
      <c r="I92">
        <v>5</v>
      </c>
      <c r="J92">
        <v>86</v>
      </c>
      <c r="K92">
        <v>19.399999999999999</v>
      </c>
    </row>
    <row r="93" spans="1:11" x14ac:dyDescent="0.25">
      <c r="A93" t="s">
        <v>145</v>
      </c>
      <c r="B93" t="s">
        <v>12</v>
      </c>
      <c r="C93" t="s">
        <v>36</v>
      </c>
      <c r="D93">
        <v>57</v>
      </c>
      <c r="E93">
        <v>71</v>
      </c>
      <c r="F93">
        <v>58</v>
      </c>
      <c r="G93">
        <v>15</v>
      </c>
      <c r="H93">
        <v>23</v>
      </c>
      <c r="I93">
        <v>0</v>
      </c>
      <c r="J93">
        <v>85</v>
      </c>
      <c r="K93">
        <v>6.94</v>
      </c>
    </row>
    <row r="94" spans="1:11" x14ac:dyDescent="0.25">
      <c r="A94" t="s">
        <v>142</v>
      </c>
      <c r="B94" t="s">
        <v>27</v>
      </c>
      <c r="C94" t="s">
        <v>28</v>
      </c>
      <c r="D94">
        <v>21</v>
      </c>
      <c r="E94">
        <v>21</v>
      </c>
      <c r="F94">
        <v>16</v>
      </c>
      <c r="G94">
        <v>5</v>
      </c>
      <c r="H94">
        <v>7</v>
      </c>
      <c r="I94">
        <v>0</v>
      </c>
      <c r="J94">
        <v>82</v>
      </c>
      <c r="K94">
        <v>21.54</v>
      </c>
    </row>
    <row r="95" spans="1:11" x14ac:dyDescent="0.25">
      <c r="A95" t="s">
        <v>133</v>
      </c>
      <c r="B95" t="s">
        <v>19</v>
      </c>
      <c r="C95" t="s">
        <v>73</v>
      </c>
      <c r="D95">
        <v>15</v>
      </c>
      <c r="E95">
        <v>20</v>
      </c>
      <c r="F95">
        <v>18</v>
      </c>
      <c r="G95">
        <v>1</v>
      </c>
      <c r="H95">
        <v>2</v>
      </c>
      <c r="I95">
        <v>0</v>
      </c>
      <c r="J95">
        <v>79</v>
      </c>
      <c r="K95">
        <v>21.33</v>
      </c>
    </row>
    <row r="96" spans="1:11" x14ac:dyDescent="0.25">
      <c r="A96" t="s">
        <v>43</v>
      </c>
      <c r="B96" t="s">
        <v>12</v>
      </c>
      <c r="C96" t="s">
        <v>15</v>
      </c>
      <c r="D96">
        <v>53</v>
      </c>
      <c r="E96">
        <v>75</v>
      </c>
      <c r="F96">
        <v>62</v>
      </c>
      <c r="G96">
        <v>12</v>
      </c>
      <c r="H96">
        <v>20</v>
      </c>
      <c r="I96">
        <v>0</v>
      </c>
      <c r="J96">
        <v>77</v>
      </c>
      <c r="K96">
        <v>5.74</v>
      </c>
    </row>
    <row r="97" spans="1:11" x14ac:dyDescent="0.25">
      <c r="A97" t="s">
        <v>220</v>
      </c>
      <c r="B97" t="s">
        <v>19</v>
      </c>
      <c r="C97" t="s">
        <v>28</v>
      </c>
      <c r="D97">
        <v>8</v>
      </c>
      <c r="E97">
        <v>36</v>
      </c>
      <c r="F97">
        <v>20</v>
      </c>
      <c r="G97">
        <v>3</v>
      </c>
      <c r="H97">
        <v>6</v>
      </c>
      <c r="I97">
        <v>19</v>
      </c>
      <c r="J97">
        <v>77</v>
      </c>
      <c r="K97">
        <v>11.08</v>
      </c>
    </row>
    <row r="98" spans="1:11" x14ac:dyDescent="0.25">
      <c r="A98" t="s">
        <v>47</v>
      </c>
      <c r="B98" t="s">
        <v>27</v>
      </c>
      <c r="C98" t="s">
        <v>48</v>
      </c>
      <c r="D98">
        <v>17</v>
      </c>
      <c r="E98">
        <v>27</v>
      </c>
      <c r="F98">
        <v>19</v>
      </c>
      <c r="G98">
        <v>5</v>
      </c>
      <c r="H98">
        <v>8</v>
      </c>
      <c r="I98">
        <v>0</v>
      </c>
      <c r="J98">
        <v>76</v>
      </c>
      <c r="K98">
        <v>17.559999999999999</v>
      </c>
    </row>
    <row r="99" spans="1:11" x14ac:dyDescent="0.25">
      <c r="A99" t="s">
        <v>189</v>
      </c>
      <c r="B99" t="s">
        <v>12</v>
      </c>
      <c r="C99" t="s">
        <v>59</v>
      </c>
      <c r="D99">
        <v>32</v>
      </c>
      <c r="E99">
        <v>10</v>
      </c>
      <c r="F99">
        <v>12</v>
      </c>
      <c r="G99">
        <v>6</v>
      </c>
      <c r="H99">
        <v>1</v>
      </c>
      <c r="I99">
        <v>0</v>
      </c>
      <c r="J99">
        <v>76</v>
      </c>
      <c r="K99">
        <v>24.74</v>
      </c>
    </row>
    <row r="100" spans="1:11" x14ac:dyDescent="0.25">
      <c r="A100" t="s">
        <v>183</v>
      </c>
      <c r="B100" t="s">
        <v>19</v>
      </c>
      <c r="C100" t="s">
        <v>20</v>
      </c>
      <c r="D100">
        <v>15</v>
      </c>
      <c r="E100">
        <v>36</v>
      </c>
      <c r="F100">
        <v>23</v>
      </c>
      <c r="G100">
        <v>3</v>
      </c>
      <c r="H100">
        <v>10</v>
      </c>
      <c r="I100">
        <v>1</v>
      </c>
      <c r="J100">
        <v>72</v>
      </c>
      <c r="K100">
        <v>9.6999999999999993</v>
      </c>
    </row>
    <row r="101" spans="1:11" x14ac:dyDescent="0.25">
      <c r="A101" t="s">
        <v>199</v>
      </c>
      <c r="B101" t="s">
        <v>12</v>
      </c>
      <c r="C101" t="s">
        <v>48</v>
      </c>
      <c r="D101">
        <v>32</v>
      </c>
      <c r="E101">
        <v>19</v>
      </c>
      <c r="F101">
        <v>20</v>
      </c>
      <c r="G101">
        <v>7</v>
      </c>
      <c r="H101">
        <v>4</v>
      </c>
      <c r="I101">
        <v>0</v>
      </c>
      <c r="J101">
        <v>71</v>
      </c>
      <c r="K101">
        <v>16.399999999999999</v>
      </c>
    </row>
    <row r="102" spans="1:11" x14ac:dyDescent="0.25">
      <c r="A102" t="s">
        <v>92</v>
      </c>
      <c r="B102" t="s">
        <v>27</v>
      </c>
      <c r="C102" t="s">
        <v>48</v>
      </c>
      <c r="D102">
        <v>16</v>
      </c>
      <c r="E102">
        <v>17</v>
      </c>
      <c r="F102">
        <v>17</v>
      </c>
      <c r="G102">
        <v>1</v>
      </c>
      <c r="H102">
        <v>1</v>
      </c>
      <c r="I102">
        <v>0</v>
      </c>
      <c r="J102">
        <v>69</v>
      </c>
      <c r="K102">
        <v>15.94</v>
      </c>
    </row>
    <row r="103" spans="1:11" x14ac:dyDescent="0.25">
      <c r="A103" t="s">
        <v>221</v>
      </c>
      <c r="B103" t="s">
        <v>12</v>
      </c>
      <c r="C103" t="s">
        <v>24</v>
      </c>
      <c r="D103">
        <v>40</v>
      </c>
      <c r="E103">
        <v>57</v>
      </c>
      <c r="F103">
        <v>46</v>
      </c>
      <c r="G103">
        <v>8</v>
      </c>
      <c r="H103">
        <v>8</v>
      </c>
      <c r="I103">
        <v>0</v>
      </c>
      <c r="J103">
        <v>69</v>
      </c>
      <c r="K103">
        <v>6.97</v>
      </c>
    </row>
    <row r="104" spans="1:11" x14ac:dyDescent="0.25">
      <c r="A104" t="s">
        <v>87</v>
      </c>
      <c r="B104" t="s">
        <v>12</v>
      </c>
      <c r="C104" t="s">
        <v>56</v>
      </c>
      <c r="D104">
        <v>49</v>
      </c>
      <c r="E104">
        <v>64</v>
      </c>
      <c r="F104">
        <v>52</v>
      </c>
      <c r="G104">
        <v>9</v>
      </c>
      <c r="H104">
        <v>18</v>
      </c>
      <c r="I104">
        <v>0</v>
      </c>
      <c r="J104">
        <v>68</v>
      </c>
      <c r="K104">
        <v>5.64</v>
      </c>
    </row>
    <row r="105" spans="1:11" x14ac:dyDescent="0.25">
      <c r="A105" t="s">
        <v>16</v>
      </c>
      <c r="B105" t="s">
        <v>12</v>
      </c>
      <c r="C105" t="s">
        <v>17</v>
      </c>
      <c r="D105">
        <v>32</v>
      </c>
      <c r="E105">
        <v>39</v>
      </c>
      <c r="F105">
        <v>40</v>
      </c>
      <c r="G105">
        <v>9</v>
      </c>
      <c r="H105">
        <v>8</v>
      </c>
      <c r="I105">
        <v>0</v>
      </c>
      <c r="J105">
        <v>67</v>
      </c>
      <c r="K105">
        <v>9.15</v>
      </c>
    </row>
    <row r="106" spans="1:11" x14ac:dyDescent="0.25">
      <c r="A106" t="s">
        <v>78</v>
      </c>
      <c r="B106" t="s">
        <v>12</v>
      </c>
      <c r="C106" t="s">
        <v>68</v>
      </c>
      <c r="D106">
        <v>35</v>
      </c>
      <c r="E106">
        <v>34</v>
      </c>
      <c r="F106">
        <v>35</v>
      </c>
      <c r="G106">
        <v>6</v>
      </c>
      <c r="H106">
        <v>8</v>
      </c>
      <c r="I106">
        <v>0</v>
      </c>
      <c r="J106">
        <v>67</v>
      </c>
      <c r="K106">
        <v>7.72</v>
      </c>
    </row>
    <row r="107" spans="1:11" x14ac:dyDescent="0.25">
      <c r="A107" t="s">
        <v>201</v>
      </c>
      <c r="B107" t="s">
        <v>27</v>
      </c>
      <c r="C107" t="s">
        <v>36</v>
      </c>
      <c r="D107">
        <v>20</v>
      </c>
      <c r="E107">
        <v>9</v>
      </c>
      <c r="F107">
        <v>9</v>
      </c>
      <c r="G107">
        <v>2</v>
      </c>
      <c r="H107">
        <v>1</v>
      </c>
      <c r="I107">
        <v>0</v>
      </c>
      <c r="J107">
        <v>65</v>
      </c>
      <c r="K107">
        <v>29.39</v>
      </c>
    </row>
    <row r="108" spans="1:11" x14ac:dyDescent="0.25">
      <c r="A108" t="s">
        <v>208</v>
      </c>
      <c r="B108" t="s">
        <v>27</v>
      </c>
      <c r="C108" t="s">
        <v>32</v>
      </c>
      <c r="D108">
        <v>28</v>
      </c>
      <c r="E108">
        <v>39</v>
      </c>
      <c r="F108">
        <v>16</v>
      </c>
      <c r="G108">
        <v>3</v>
      </c>
      <c r="H108">
        <v>13</v>
      </c>
      <c r="I108">
        <v>0</v>
      </c>
      <c r="J108">
        <v>64</v>
      </c>
      <c r="K108">
        <v>12.09</v>
      </c>
    </row>
    <row r="109" spans="1:11" x14ac:dyDescent="0.25">
      <c r="A109" t="s">
        <v>135</v>
      </c>
      <c r="B109" t="s">
        <v>19</v>
      </c>
      <c r="C109" t="s">
        <v>32</v>
      </c>
      <c r="D109">
        <v>9</v>
      </c>
      <c r="E109">
        <v>25</v>
      </c>
      <c r="F109">
        <v>13</v>
      </c>
      <c r="G109">
        <v>3</v>
      </c>
      <c r="H109">
        <v>2</v>
      </c>
      <c r="I109">
        <v>8</v>
      </c>
      <c r="J109">
        <v>61</v>
      </c>
      <c r="K109">
        <v>11.53</v>
      </c>
    </row>
    <row r="110" spans="1:11" x14ac:dyDescent="0.25">
      <c r="A110" t="s">
        <v>82</v>
      </c>
      <c r="B110" t="s">
        <v>12</v>
      </c>
      <c r="C110" t="s">
        <v>24</v>
      </c>
      <c r="D110">
        <v>36</v>
      </c>
      <c r="E110">
        <v>36</v>
      </c>
      <c r="F110">
        <v>28</v>
      </c>
      <c r="G110">
        <v>10</v>
      </c>
      <c r="H110">
        <v>12</v>
      </c>
      <c r="I110">
        <v>0</v>
      </c>
      <c r="J110">
        <v>60</v>
      </c>
      <c r="K110">
        <v>9.91</v>
      </c>
    </row>
    <row r="111" spans="1:11" x14ac:dyDescent="0.25">
      <c r="A111" t="s">
        <v>101</v>
      </c>
      <c r="B111" t="s">
        <v>27</v>
      </c>
      <c r="C111" t="s">
        <v>22</v>
      </c>
      <c r="D111">
        <v>21</v>
      </c>
      <c r="E111">
        <v>31</v>
      </c>
      <c r="F111">
        <v>14</v>
      </c>
      <c r="G111">
        <v>5</v>
      </c>
      <c r="H111">
        <v>13</v>
      </c>
      <c r="I111">
        <v>0</v>
      </c>
      <c r="J111">
        <v>60</v>
      </c>
      <c r="K111">
        <v>13.53</v>
      </c>
    </row>
    <row r="112" spans="1:11" x14ac:dyDescent="0.25">
      <c r="A112" t="s">
        <v>113</v>
      </c>
      <c r="B112" t="s">
        <v>12</v>
      </c>
      <c r="C112" t="s">
        <v>59</v>
      </c>
      <c r="D112">
        <v>29</v>
      </c>
      <c r="E112">
        <v>19</v>
      </c>
      <c r="F112">
        <v>17</v>
      </c>
      <c r="G112">
        <v>7</v>
      </c>
      <c r="H112">
        <v>6</v>
      </c>
      <c r="I112">
        <v>0</v>
      </c>
      <c r="J112">
        <v>58</v>
      </c>
      <c r="K112">
        <v>13.08</v>
      </c>
    </row>
    <row r="113" spans="1:11" x14ac:dyDescent="0.25">
      <c r="A113" t="s">
        <v>155</v>
      </c>
      <c r="B113" t="s">
        <v>12</v>
      </c>
      <c r="C113" t="s">
        <v>94</v>
      </c>
      <c r="D113">
        <v>37</v>
      </c>
      <c r="E113">
        <v>58</v>
      </c>
      <c r="F113">
        <v>54</v>
      </c>
      <c r="G113">
        <v>7</v>
      </c>
      <c r="H113">
        <v>13</v>
      </c>
      <c r="I113">
        <v>0</v>
      </c>
      <c r="J113">
        <v>58</v>
      </c>
      <c r="K113">
        <v>5.5</v>
      </c>
    </row>
    <row r="114" spans="1:11" x14ac:dyDescent="0.25">
      <c r="A114" t="s">
        <v>177</v>
      </c>
      <c r="B114" t="s">
        <v>19</v>
      </c>
      <c r="C114" t="s">
        <v>15</v>
      </c>
      <c r="D114">
        <v>6</v>
      </c>
      <c r="E114">
        <v>13</v>
      </c>
      <c r="F114">
        <v>15</v>
      </c>
      <c r="G114">
        <v>2</v>
      </c>
      <c r="H114">
        <v>2</v>
      </c>
      <c r="I114">
        <v>0</v>
      </c>
      <c r="J114">
        <v>54</v>
      </c>
      <c r="K114">
        <v>15.45</v>
      </c>
    </row>
    <row r="115" spans="1:11" x14ac:dyDescent="0.25">
      <c r="A115" t="s">
        <v>124</v>
      </c>
      <c r="B115" t="s">
        <v>12</v>
      </c>
      <c r="C115" t="s">
        <v>36</v>
      </c>
      <c r="D115">
        <v>24</v>
      </c>
      <c r="E115">
        <v>18</v>
      </c>
      <c r="F115">
        <v>17</v>
      </c>
      <c r="G115">
        <v>5</v>
      </c>
      <c r="H115">
        <v>3</v>
      </c>
      <c r="I115">
        <v>0</v>
      </c>
      <c r="J115">
        <v>51</v>
      </c>
      <c r="K115">
        <v>14.6</v>
      </c>
    </row>
    <row r="116" spans="1:11" x14ac:dyDescent="0.25">
      <c r="A116" t="s">
        <v>118</v>
      </c>
      <c r="B116" t="s">
        <v>12</v>
      </c>
      <c r="C116" t="s">
        <v>50</v>
      </c>
      <c r="D116">
        <v>36</v>
      </c>
      <c r="E116">
        <v>68</v>
      </c>
      <c r="F116">
        <v>66</v>
      </c>
      <c r="G116">
        <v>12</v>
      </c>
      <c r="H116">
        <v>22</v>
      </c>
      <c r="I116">
        <v>0</v>
      </c>
      <c r="J116">
        <v>50</v>
      </c>
      <c r="K116">
        <v>3.86</v>
      </c>
    </row>
    <row r="117" spans="1:11" x14ac:dyDescent="0.25">
      <c r="A117" t="s">
        <v>53</v>
      </c>
      <c r="B117" t="s">
        <v>12</v>
      </c>
      <c r="C117" t="s">
        <v>22</v>
      </c>
      <c r="D117">
        <v>40</v>
      </c>
      <c r="E117">
        <v>77</v>
      </c>
      <c r="F117">
        <v>67</v>
      </c>
      <c r="G117">
        <v>4</v>
      </c>
      <c r="H117">
        <v>15</v>
      </c>
      <c r="I117">
        <v>0</v>
      </c>
      <c r="J117">
        <v>48</v>
      </c>
      <c r="K117">
        <v>3.65</v>
      </c>
    </row>
    <row r="118" spans="1:11" x14ac:dyDescent="0.25">
      <c r="A118" t="s">
        <v>127</v>
      </c>
      <c r="B118" t="s">
        <v>12</v>
      </c>
      <c r="C118" t="s">
        <v>28</v>
      </c>
      <c r="D118">
        <v>29</v>
      </c>
      <c r="E118">
        <v>44</v>
      </c>
      <c r="F118">
        <v>34</v>
      </c>
      <c r="G118">
        <v>7</v>
      </c>
      <c r="H118">
        <v>8</v>
      </c>
      <c r="I118">
        <v>0</v>
      </c>
      <c r="J118">
        <v>46</v>
      </c>
      <c r="K118">
        <v>6.62</v>
      </c>
    </row>
    <row r="119" spans="1:11" x14ac:dyDescent="0.25">
      <c r="A119" t="s">
        <v>160</v>
      </c>
      <c r="B119" t="s">
        <v>27</v>
      </c>
      <c r="C119" t="s">
        <v>34</v>
      </c>
      <c r="D119">
        <v>10</v>
      </c>
      <c r="E119">
        <v>10</v>
      </c>
      <c r="F119">
        <v>11</v>
      </c>
      <c r="G119">
        <v>1</v>
      </c>
      <c r="H119">
        <v>1</v>
      </c>
      <c r="I119">
        <v>0</v>
      </c>
      <c r="J119">
        <v>46</v>
      </c>
      <c r="K119">
        <v>16.46</v>
      </c>
    </row>
    <row r="120" spans="1:11" x14ac:dyDescent="0.25">
      <c r="A120" t="s">
        <v>211</v>
      </c>
      <c r="B120" t="s">
        <v>12</v>
      </c>
      <c r="C120" t="s">
        <v>32</v>
      </c>
      <c r="D120">
        <v>22</v>
      </c>
      <c r="E120">
        <v>29</v>
      </c>
      <c r="F120">
        <v>23</v>
      </c>
      <c r="G120">
        <v>7</v>
      </c>
      <c r="H120">
        <v>3</v>
      </c>
      <c r="I120">
        <v>0</v>
      </c>
      <c r="J120">
        <v>46</v>
      </c>
      <c r="K120">
        <v>8.69</v>
      </c>
    </row>
    <row r="121" spans="1:11" x14ac:dyDescent="0.25">
      <c r="A121" t="s">
        <v>57</v>
      </c>
      <c r="B121" t="s">
        <v>12</v>
      </c>
      <c r="C121" t="s">
        <v>32</v>
      </c>
      <c r="D121">
        <v>30</v>
      </c>
      <c r="E121">
        <v>31</v>
      </c>
      <c r="F121">
        <v>23</v>
      </c>
      <c r="G121">
        <v>5</v>
      </c>
      <c r="H121">
        <v>10</v>
      </c>
      <c r="I121">
        <v>0</v>
      </c>
      <c r="J121">
        <v>42</v>
      </c>
      <c r="K121">
        <v>7.94</v>
      </c>
    </row>
    <row r="122" spans="1:11" x14ac:dyDescent="0.25">
      <c r="A122" t="s">
        <v>161</v>
      </c>
      <c r="B122" t="s">
        <v>12</v>
      </c>
      <c r="C122" t="s">
        <v>48</v>
      </c>
      <c r="D122">
        <v>18</v>
      </c>
      <c r="E122">
        <v>23</v>
      </c>
      <c r="F122">
        <v>18</v>
      </c>
      <c r="G122">
        <v>7</v>
      </c>
      <c r="H122">
        <v>4</v>
      </c>
      <c r="I122">
        <v>0</v>
      </c>
      <c r="J122">
        <v>37</v>
      </c>
      <c r="K122">
        <v>8.5500000000000007</v>
      </c>
    </row>
    <row r="123" spans="1:11" x14ac:dyDescent="0.25">
      <c r="A123" t="s">
        <v>138</v>
      </c>
      <c r="B123" t="s">
        <v>12</v>
      </c>
      <c r="C123" t="s">
        <v>17</v>
      </c>
      <c r="D123">
        <v>15</v>
      </c>
      <c r="E123">
        <v>5</v>
      </c>
      <c r="F123">
        <v>10</v>
      </c>
      <c r="G123">
        <v>1</v>
      </c>
      <c r="H123">
        <v>1</v>
      </c>
      <c r="I123">
        <v>0</v>
      </c>
      <c r="J123">
        <v>35</v>
      </c>
      <c r="K123">
        <v>19.41</v>
      </c>
    </row>
    <row r="124" spans="1:11" x14ac:dyDescent="0.25">
      <c r="A124" t="s">
        <v>25</v>
      </c>
      <c r="B124" t="s">
        <v>19</v>
      </c>
      <c r="C124" t="s">
        <v>22</v>
      </c>
      <c r="D124">
        <v>7</v>
      </c>
      <c r="E124">
        <v>13</v>
      </c>
      <c r="F124">
        <v>8</v>
      </c>
      <c r="G124">
        <v>2</v>
      </c>
      <c r="H124">
        <v>4</v>
      </c>
      <c r="I124">
        <v>0</v>
      </c>
      <c r="J124">
        <v>32</v>
      </c>
      <c r="K124">
        <v>11.62</v>
      </c>
    </row>
    <row r="125" spans="1:11" x14ac:dyDescent="0.25">
      <c r="A125" t="s">
        <v>41</v>
      </c>
      <c r="B125" t="s">
        <v>12</v>
      </c>
      <c r="C125" t="s">
        <v>28</v>
      </c>
      <c r="D125">
        <v>17</v>
      </c>
      <c r="E125">
        <v>19</v>
      </c>
      <c r="F125">
        <v>11</v>
      </c>
      <c r="G125">
        <v>6</v>
      </c>
      <c r="H125">
        <v>3</v>
      </c>
      <c r="I125">
        <v>0</v>
      </c>
      <c r="J125">
        <v>32</v>
      </c>
      <c r="K125">
        <v>10.19</v>
      </c>
    </row>
    <row r="126" spans="1:11" x14ac:dyDescent="0.25">
      <c r="A126" t="s">
        <v>103</v>
      </c>
      <c r="B126" t="s">
        <v>27</v>
      </c>
      <c r="C126" t="s">
        <v>73</v>
      </c>
      <c r="D126">
        <v>7</v>
      </c>
      <c r="E126">
        <v>7</v>
      </c>
      <c r="F126">
        <v>5</v>
      </c>
      <c r="G126">
        <v>3</v>
      </c>
      <c r="H126">
        <v>2</v>
      </c>
      <c r="I126">
        <v>0</v>
      </c>
      <c r="J126">
        <v>32</v>
      </c>
      <c r="K126">
        <v>26.93</v>
      </c>
    </row>
    <row r="127" spans="1:11" x14ac:dyDescent="0.25">
      <c r="A127" t="s">
        <v>109</v>
      </c>
      <c r="B127" t="s">
        <v>12</v>
      </c>
      <c r="C127" t="s">
        <v>45</v>
      </c>
      <c r="D127">
        <v>14</v>
      </c>
      <c r="E127">
        <v>11</v>
      </c>
      <c r="F127">
        <v>13</v>
      </c>
      <c r="G127">
        <v>5</v>
      </c>
      <c r="H127">
        <v>5</v>
      </c>
      <c r="I127">
        <v>0</v>
      </c>
      <c r="J127">
        <v>30</v>
      </c>
      <c r="K127">
        <v>12.96</v>
      </c>
    </row>
    <row r="128" spans="1:11" x14ac:dyDescent="0.25">
      <c r="A128" t="s">
        <v>219</v>
      </c>
      <c r="B128" t="s">
        <v>12</v>
      </c>
      <c r="C128" t="s">
        <v>68</v>
      </c>
      <c r="D128">
        <v>34</v>
      </c>
      <c r="E128">
        <v>54</v>
      </c>
      <c r="F128">
        <v>34</v>
      </c>
      <c r="G128">
        <v>7</v>
      </c>
      <c r="H128">
        <v>19</v>
      </c>
      <c r="I128">
        <v>0</v>
      </c>
      <c r="J128">
        <v>24</v>
      </c>
      <c r="K128">
        <v>2.62</v>
      </c>
    </row>
    <row r="129" spans="1:11" x14ac:dyDescent="0.25">
      <c r="A129" t="s">
        <v>125</v>
      </c>
      <c r="B129" t="s">
        <v>27</v>
      </c>
      <c r="C129" t="s">
        <v>13</v>
      </c>
      <c r="D129">
        <v>7</v>
      </c>
      <c r="E129">
        <v>19</v>
      </c>
      <c r="F129">
        <v>7</v>
      </c>
      <c r="G129">
        <v>3</v>
      </c>
      <c r="H129">
        <v>6</v>
      </c>
      <c r="I129">
        <v>0</v>
      </c>
      <c r="J129">
        <v>22</v>
      </c>
      <c r="K129">
        <v>8.1</v>
      </c>
    </row>
    <row r="130" spans="1:11" x14ac:dyDescent="0.25">
      <c r="A130" t="s">
        <v>187</v>
      </c>
      <c r="B130" t="s">
        <v>27</v>
      </c>
      <c r="C130" t="s">
        <v>13</v>
      </c>
      <c r="D130">
        <v>4</v>
      </c>
      <c r="E130">
        <v>13</v>
      </c>
      <c r="F130">
        <v>9</v>
      </c>
      <c r="G130">
        <v>0</v>
      </c>
      <c r="H130">
        <v>3</v>
      </c>
      <c r="I130">
        <v>0</v>
      </c>
      <c r="J130">
        <v>19</v>
      </c>
      <c r="K130">
        <v>6.99</v>
      </c>
    </row>
    <row r="131" spans="1:11" x14ac:dyDescent="0.25">
      <c r="A131" t="s">
        <v>205</v>
      </c>
      <c r="B131" t="s">
        <v>12</v>
      </c>
      <c r="C131" t="s">
        <v>34</v>
      </c>
      <c r="D131">
        <v>8</v>
      </c>
      <c r="E131">
        <v>8</v>
      </c>
      <c r="F131">
        <v>6</v>
      </c>
      <c r="G131">
        <v>3</v>
      </c>
      <c r="H131">
        <v>1</v>
      </c>
      <c r="I131">
        <v>0</v>
      </c>
      <c r="J131">
        <v>18</v>
      </c>
      <c r="K131">
        <v>14.12</v>
      </c>
    </row>
    <row r="132" spans="1:11" x14ac:dyDescent="0.25">
      <c r="A132" t="s">
        <v>174</v>
      </c>
      <c r="B132" t="s">
        <v>12</v>
      </c>
      <c r="C132" t="s">
        <v>34</v>
      </c>
      <c r="D132">
        <v>11</v>
      </c>
      <c r="E132">
        <v>14</v>
      </c>
      <c r="F132">
        <v>8</v>
      </c>
      <c r="G132">
        <v>4</v>
      </c>
      <c r="H132">
        <v>5</v>
      </c>
      <c r="I132">
        <v>0</v>
      </c>
      <c r="J132">
        <v>14</v>
      </c>
      <c r="K132">
        <v>6.49</v>
      </c>
    </row>
    <row r="133" spans="1:11" x14ac:dyDescent="0.25">
      <c r="A133" t="s">
        <v>70</v>
      </c>
      <c r="B133" t="s">
        <v>12</v>
      </c>
      <c r="C133" t="s">
        <v>13</v>
      </c>
      <c r="D133">
        <v>11</v>
      </c>
      <c r="E133">
        <v>15</v>
      </c>
      <c r="F133">
        <v>12</v>
      </c>
      <c r="G133">
        <v>1</v>
      </c>
      <c r="H133">
        <v>4</v>
      </c>
      <c r="I133">
        <v>0</v>
      </c>
      <c r="J133">
        <v>13</v>
      </c>
      <c r="K133">
        <v>4.79</v>
      </c>
    </row>
    <row r="134" spans="1:11" x14ac:dyDescent="0.25">
      <c r="A134" t="s">
        <v>11</v>
      </c>
      <c r="B134" t="s">
        <v>12</v>
      </c>
      <c r="C134" t="s">
        <v>13</v>
      </c>
      <c r="D134">
        <v>4</v>
      </c>
      <c r="E134">
        <v>12</v>
      </c>
      <c r="F134">
        <v>13</v>
      </c>
      <c r="G134">
        <v>1</v>
      </c>
      <c r="H134">
        <v>2</v>
      </c>
      <c r="I134">
        <v>0</v>
      </c>
      <c r="J134">
        <v>7</v>
      </c>
      <c r="K134">
        <v>2.58</v>
      </c>
    </row>
    <row r="135" spans="1:11" x14ac:dyDescent="0.25">
      <c r="A135" t="s">
        <v>106</v>
      </c>
      <c r="B135" t="s">
        <v>19</v>
      </c>
      <c r="C135" t="s">
        <v>13</v>
      </c>
      <c r="D135">
        <v>6</v>
      </c>
      <c r="E135">
        <v>13</v>
      </c>
      <c r="F135">
        <v>12</v>
      </c>
      <c r="G135">
        <v>1</v>
      </c>
      <c r="H135">
        <v>3</v>
      </c>
      <c r="I135">
        <v>0</v>
      </c>
      <c r="J135">
        <v>7</v>
      </c>
      <c r="K135">
        <v>2.58</v>
      </c>
    </row>
    <row r="136" spans="1:11" x14ac:dyDescent="0.25">
      <c r="A136" t="s">
        <v>203</v>
      </c>
      <c r="B136" t="s">
        <v>12</v>
      </c>
      <c r="C136" t="s">
        <v>59</v>
      </c>
      <c r="D136">
        <v>8</v>
      </c>
      <c r="E136">
        <v>9</v>
      </c>
      <c r="F136">
        <v>4</v>
      </c>
      <c r="G136">
        <v>1</v>
      </c>
      <c r="H136">
        <v>3</v>
      </c>
      <c r="I136">
        <v>0</v>
      </c>
      <c r="J136">
        <v>7</v>
      </c>
      <c r="K136">
        <v>5.14</v>
      </c>
    </row>
    <row r="137" spans="1:11" x14ac:dyDescent="0.25">
      <c r="A137" t="s">
        <v>119</v>
      </c>
      <c r="B137" t="s">
        <v>19</v>
      </c>
      <c r="C137" t="s">
        <v>13</v>
      </c>
      <c r="D137">
        <v>2</v>
      </c>
      <c r="E137">
        <v>8</v>
      </c>
      <c r="F137">
        <v>5</v>
      </c>
      <c r="G137">
        <v>0</v>
      </c>
      <c r="H137">
        <v>4</v>
      </c>
      <c r="I137">
        <v>0</v>
      </c>
      <c r="J137">
        <v>5</v>
      </c>
      <c r="K137">
        <v>3.38</v>
      </c>
    </row>
    <row r="138" spans="1:11" x14ac:dyDescent="0.25">
      <c r="A138" t="s">
        <v>162</v>
      </c>
      <c r="B138" t="s">
        <v>12</v>
      </c>
      <c r="C138" t="s">
        <v>73</v>
      </c>
      <c r="D138">
        <v>13</v>
      </c>
      <c r="E138">
        <v>30</v>
      </c>
      <c r="F138">
        <v>19</v>
      </c>
      <c r="G138">
        <v>4</v>
      </c>
      <c r="H138">
        <v>9</v>
      </c>
      <c r="I138">
        <v>0</v>
      </c>
      <c r="J138">
        <v>5</v>
      </c>
      <c r="K138">
        <v>1.1100000000000001</v>
      </c>
    </row>
    <row r="139" spans="1:11" x14ac:dyDescent="0.25">
      <c r="A139" t="s">
        <v>89</v>
      </c>
      <c r="B139" t="s">
        <v>19</v>
      </c>
      <c r="C139" t="s">
        <v>13</v>
      </c>
      <c r="D139">
        <v>0</v>
      </c>
      <c r="E139">
        <v>5</v>
      </c>
      <c r="F139">
        <v>4</v>
      </c>
      <c r="G139">
        <v>0</v>
      </c>
      <c r="H139">
        <v>3</v>
      </c>
      <c r="I139">
        <v>0</v>
      </c>
      <c r="J139">
        <v>1</v>
      </c>
      <c r="K139">
        <v>0.81</v>
      </c>
    </row>
    <row r="140" spans="1:11" x14ac:dyDescent="0.25">
      <c r="A140" t="s">
        <v>14</v>
      </c>
      <c r="B140" t="s">
        <v>12</v>
      </c>
      <c r="C140" t="s">
        <v>15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31</v>
      </c>
      <c r="B141" t="s">
        <v>12</v>
      </c>
      <c r="C141" t="s">
        <v>32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35</v>
      </c>
      <c r="B142" t="s">
        <v>12</v>
      </c>
      <c r="C142" t="s">
        <v>36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37</v>
      </c>
      <c r="B143" t="s">
        <v>19</v>
      </c>
      <c r="C143" t="s">
        <v>30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38</v>
      </c>
      <c r="B144" t="s">
        <v>12</v>
      </c>
      <c r="C144" t="s">
        <v>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40</v>
      </c>
      <c r="B145" t="s">
        <v>12</v>
      </c>
      <c r="C145" t="s">
        <v>34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42</v>
      </c>
      <c r="B146" t="s">
        <v>19</v>
      </c>
      <c r="C146" t="s">
        <v>36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52</v>
      </c>
      <c r="B147" t="s">
        <v>27</v>
      </c>
      <c r="C147" t="s">
        <v>50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60</v>
      </c>
      <c r="B148" t="s">
        <v>12</v>
      </c>
      <c r="C148" t="s">
        <v>17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66</v>
      </c>
      <c r="B149" t="s">
        <v>12</v>
      </c>
      <c r="C149" t="s">
        <v>22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71</v>
      </c>
      <c r="B150" t="s">
        <v>19</v>
      </c>
      <c r="C150" t="s">
        <v>17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74</v>
      </c>
      <c r="B151" t="s">
        <v>12</v>
      </c>
      <c r="C151" t="s">
        <v>68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77</v>
      </c>
      <c r="B152" t="s">
        <v>12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79</v>
      </c>
      <c r="B153" t="s">
        <v>12</v>
      </c>
      <c r="C153" t="s">
        <v>50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81</v>
      </c>
      <c r="B154" t="s">
        <v>12</v>
      </c>
      <c r="C154" t="s">
        <v>68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84</v>
      </c>
      <c r="B155" t="s">
        <v>19</v>
      </c>
      <c r="C155" t="s">
        <v>56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91</v>
      </c>
      <c r="B156" t="s">
        <v>27</v>
      </c>
      <c r="C156" t="s">
        <v>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95</v>
      </c>
      <c r="B157" t="s">
        <v>12</v>
      </c>
      <c r="C157" t="s">
        <v>94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96</v>
      </c>
      <c r="B158" t="s">
        <v>12</v>
      </c>
      <c r="C158" t="s">
        <v>30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98</v>
      </c>
      <c r="B159" t="s">
        <v>27</v>
      </c>
      <c r="C159" t="s">
        <v>56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102</v>
      </c>
      <c r="B160" t="s">
        <v>19</v>
      </c>
      <c r="C160" t="s">
        <v>28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108</v>
      </c>
      <c r="B161" t="s">
        <v>19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110</v>
      </c>
      <c r="B162" t="s">
        <v>27</v>
      </c>
      <c r="C162" t="s">
        <v>68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115</v>
      </c>
      <c r="B163" t="s">
        <v>19</v>
      </c>
      <c r="C163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116</v>
      </c>
      <c r="B164" t="s">
        <v>12</v>
      </c>
      <c r="C164" t="s">
        <v>59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128</v>
      </c>
      <c r="B165" t="s">
        <v>27</v>
      </c>
      <c r="C165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134</v>
      </c>
      <c r="B166" t="s">
        <v>19</v>
      </c>
      <c r="C166" t="s">
        <v>45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137</v>
      </c>
      <c r="B167" t="s">
        <v>12</v>
      </c>
      <c r="C167" t="s">
        <v>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t="s">
        <v>140</v>
      </c>
      <c r="B168" t="s">
        <v>12</v>
      </c>
      <c r="C168" t="s">
        <v>63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143</v>
      </c>
      <c r="B169" t="s">
        <v>27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148</v>
      </c>
      <c r="B170" t="s">
        <v>27</v>
      </c>
      <c r="C170" t="s">
        <v>94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152</v>
      </c>
      <c r="B171" t="s">
        <v>27</v>
      </c>
      <c r="C171" t="s">
        <v>24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156</v>
      </c>
      <c r="B172" t="s">
        <v>19</v>
      </c>
      <c r="C172" t="s">
        <v>20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159</v>
      </c>
      <c r="B173" t="s">
        <v>12</v>
      </c>
      <c r="C173" t="s">
        <v>63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167</v>
      </c>
      <c r="B174" t="s">
        <v>19</v>
      </c>
      <c r="C174" t="s">
        <v>63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168</v>
      </c>
      <c r="B175" t="s">
        <v>27</v>
      </c>
      <c r="C175" t="s">
        <v>50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169</v>
      </c>
      <c r="B176" t="s">
        <v>12</v>
      </c>
      <c r="C176" t="s">
        <v>30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173</v>
      </c>
      <c r="B177" t="s">
        <v>19</v>
      </c>
      <c r="C177" t="s">
        <v>59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180</v>
      </c>
      <c r="B178" t="s">
        <v>19</v>
      </c>
      <c r="C178" t="s">
        <v>50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181</v>
      </c>
      <c r="B179" t="s">
        <v>19</v>
      </c>
      <c r="C179" t="s">
        <v>63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186</v>
      </c>
      <c r="B180" t="s">
        <v>12</v>
      </c>
      <c r="C180" t="s">
        <v>30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188</v>
      </c>
      <c r="B181" t="s">
        <v>12</v>
      </c>
      <c r="C181" t="s">
        <v>32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190</v>
      </c>
      <c r="B182" t="s">
        <v>12</v>
      </c>
      <c r="C182" t="s">
        <v>48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197</v>
      </c>
      <c r="B183" t="s">
        <v>12</v>
      </c>
      <c r="C183" t="s">
        <v>56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198</v>
      </c>
      <c r="B184" t="s">
        <v>27</v>
      </c>
      <c r="C184" t="s">
        <v>32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204</v>
      </c>
      <c r="B185" t="s">
        <v>12</v>
      </c>
      <c r="C185" t="s">
        <v>13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209</v>
      </c>
      <c r="B186" t="s">
        <v>12</v>
      </c>
      <c r="C186" t="s">
        <v>24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210</v>
      </c>
      <c r="B187" t="s">
        <v>19</v>
      </c>
      <c r="C187" t="s">
        <v>94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214</v>
      </c>
      <c r="B188" t="s">
        <v>19</v>
      </c>
      <c r="C188" t="s">
        <v>34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218</v>
      </c>
      <c r="B189" t="s">
        <v>12</v>
      </c>
      <c r="C189" t="s">
        <v>28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222</v>
      </c>
      <c r="B190" t="s">
        <v>27</v>
      </c>
      <c r="C190" t="s">
        <v>94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</sheetData>
  <dataConsolidate function="average" topLabels="1">
    <dataRefs count="1">
      <dataRef ref="A1:B121" sheet="OWL" r:id="rId1"/>
    </dataRefs>
  </dataConsolidate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0"/>
  <sheetViews>
    <sheetView topLeftCell="A139" zoomScale="90" zoomScaleNormal="90" workbookViewId="0">
      <selection activeCell="C141" sqref="C141"/>
    </sheetView>
  </sheetViews>
  <sheetFormatPr defaultRowHeight="15" x14ac:dyDescent="0.25"/>
  <cols>
    <col min="2" max="2" width="8.140625" bestFit="1" customWidth="1"/>
    <col min="3" max="3" width="2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14</v>
      </c>
      <c r="E2">
        <v>30</v>
      </c>
      <c r="F2">
        <v>28</v>
      </c>
      <c r="G2">
        <v>4</v>
      </c>
      <c r="H2">
        <v>7</v>
      </c>
      <c r="I2">
        <v>0</v>
      </c>
      <c r="J2">
        <v>20</v>
      </c>
      <c r="K2">
        <v>2.83</v>
      </c>
    </row>
    <row r="3" spans="1:11" x14ac:dyDescent="0.25">
      <c r="A3" t="s">
        <v>14</v>
      </c>
      <c r="B3" t="s">
        <v>12</v>
      </c>
      <c r="C3" t="s">
        <v>15</v>
      </c>
      <c r="D3">
        <v>8</v>
      </c>
      <c r="E3">
        <v>8</v>
      </c>
      <c r="F3">
        <v>12</v>
      </c>
      <c r="G3">
        <v>4</v>
      </c>
      <c r="H3">
        <v>2</v>
      </c>
      <c r="I3">
        <v>0</v>
      </c>
      <c r="J3">
        <v>24</v>
      </c>
      <c r="K3">
        <v>8.5299999999999994</v>
      </c>
    </row>
    <row r="4" spans="1:11" x14ac:dyDescent="0.25">
      <c r="A4" t="s">
        <v>16</v>
      </c>
      <c r="B4" t="s">
        <v>12</v>
      </c>
      <c r="C4" t="s">
        <v>17</v>
      </c>
      <c r="D4">
        <v>38</v>
      </c>
      <c r="E4">
        <v>61</v>
      </c>
      <c r="F4">
        <v>68</v>
      </c>
      <c r="G4">
        <v>9</v>
      </c>
      <c r="H4">
        <v>14</v>
      </c>
      <c r="I4">
        <v>0</v>
      </c>
      <c r="J4">
        <v>73</v>
      </c>
      <c r="K4">
        <v>5.89</v>
      </c>
    </row>
    <row r="5" spans="1:11" x14ac:dyDescent="0.25">
      <c r="A5" t="s">
        <v>18</v>
      </c>
      <c r="B5" t="s">
        <v>19</v>
      </c>
      <c r="C5" t="s">
        <v>20</v>
      </c>
      <c r="D5">
        <v>38</v>
      </c>
      <c r="E5">
        <v>59</v>
      </c>
      <c r="F5">
        <v>63</v>
      </c>
      <c r="G5">
        <v>14</v>
      </c>
      <c r="H5">
        <v>5</v>
      </c>
      <c r="I5">
        <v>0</v>
      </c>
      <c r="J5">
        <v>290</v>
      </c>
      <c r="K5">
        <v>22.47</v>
      </c>
    </row>
    <row r="6" spans="1:11" x14ac:dyDescent="0.25">
      <c r="A6" t="s">
        <v>21</v>
      </c>
      <c r="B6" t="s">
        <v>19</v>
      </c>
      <c r="C6" t="s">
        <v>22</v>
      </c>
      <c r="D6">
        <v>17</v>
      </c>
      <c r="E6">
        <v>28</v>
      </c>
      <c r="F6">
        <v>24</v>
      </c>
      <c r="G6">
        <v>3</v>
      </c>
      <c r="H6">
        <v>4</v>
      </c>
      <c r="I6">
        <v>0</v>
      </c>
      <c r="J6">
        <v>99</v>
      </c>
      <c r="K6">
        <v>19.95</v>
      </c>
    </row>
    <row r="7" spans="1:11" x14ac:dyDescent="0.25">
      <c r="A7" t="s">
        <v>23</v>
      </c>
      <c r="B7" t="s">
        <v>12</v>
      </c>
      <c r="C7" t="s">
        <v>24</v>
      </c>
      <c r="D7">
        <v>58</v>
      </c>
      <c r="E7">
        <v>27</v>
      </c>
      <c r="F7">
        <v>30</v>
      </c>
      <c r="G7">
        <v>12</v>
      </c>
      <c r="H7">
        <v>3</v>
      </c>
      <c r="I7">
        <v>0</v>
      </c>
      <c r="J7">
        <v>137</v>
      </c>
      <c r="K7">
        <v>20.25</v>
      </c>
    </row>
    <row r="8" spans="1:11" x14ac:dyDescent="0.25">
      <c r="A8" t="s">
        <v>25</v>
      </c>
      <c r="B8" t="s">
        <v>19</v>
      </c>
      <c r="C8" t="s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26</v>
      </c>
      <c r="B9" t="s">
        <v>27</v>
      </c>
      <c r="C9" t="s">
        <v>28</v>
      </c>
      <c r="D9">
        <v>59</v>
      </c>
      <c r="E9">
        <v>72</v>
      </c>
      <c r="F9">
        <v>53</v>
      </c>
      <c r="G9">
        <v>9</v>
      </c>
      <c r="H9">
        <v>32</v>
      </c>
      <c r="I9">
        <v>0</v>
      </c>
      <c r="J9">
        <v>209</v>
      </c>
      <c r="K9">
        <v>18.600000000000001</v>
      </c>
    </row>
    <row r="10" spans="1:11" x14ac:dyDescent="0.25">
      <c r="A10" t="s">
        <v>29</v>
      </c>
      <c r="B10" t="s">
        <v>19</v>
      </c>
      <c r="C10" t="s">
        <v>30</v>
      </c>
      <c r="D10">
        <v>15</v>
      </c>
      <c r="E10">
        <v>16</v>
      </c>
      <c r="F10">
        <v>26</v>
      </c>
      <c r="G10">
        <v>1</v>
      </c>
      <c r="H10">
        <v>3</v>
      </c>
      <c r="I10">
        <v>4</v>
      </c>
      <c r="J10">
        <v>111</v>
      </c>
      <c r="K10">
        <v>14.26</v>
      </c>
    </row>
    <row r="11" spans="1:11" x14ac:dyDescent="0.25">
      <c r="A11" t="s">
        <v>31</v>
      </c>
      <c r="B11" t="s">
        <v>12</v>
      </c>
      <c r="C11" t="s">
        <v>32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33</v>
      </c>
      <c r="B12" t="s">
        <v>12</v>
      </c>
      <c r="C12" t="s">
        <v>34</v>
      </c>
      <c r="D12">
        <v>28</v>
      </c>
      <c r="E12">
        <v>33</v>
      </c>
      <c r="F12">
        <v>37</v>
      </c>
      <c r="G12">
        <v>8</v>
      </c>
      <c r="H12">
        <v>6</v>
      </c>
      <c r="I12">
        <v>0</v>
      </c>
      <c r="J12">
        <v>64</v>
      </c>
      <c r="K12">
        <v>9.7100000000000009</v>
      </c>
    </row>
    <row r="13" spans="1:11" x14ac:dyDescent="0.25">
      <c r="A13" t="s">
        <v>35</v>
      </c>
      <c r="B13" t="s">
        <v>12</v>
      </c>
      <c r="C13" t="s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37</v>
      </c>
      <c r="B14" t="s">
        <v>19</v>
      </c>
      <c r="C14" t="s">
        <v>30</v>
      </c>
      <c r="D14">
        <v>2</v>
      </c>
      <c r="E14">
        <v>6</v>
      </c>
      <c r="F14">
        <v>3</v>
      </c>
      <c r="G14">
        <v>0</v>
      </c>
      <c r="H14">
        <v>2</v>
      </c>
      <c r="I14">
        <v>4</v>
      </c>
      <c r="J14">
        <v>11</v>
      </c>
      <c r="K14">
        <v>7.18</v>
      </c>
    </row>
    <row r="15" spans="1:11" x14ac:dyDescent="0.25">
      <c r="A15" t="s">
        <v>38</v>
      </c>
      <c r="B15" t="s">
        <v>12</v>
      </c>
      <c r="C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39</v>
      </c>
      <c r="B16" t="s">
        <v>27</v>
      </c>
      <c r="C16" t="s">
        <v>22</v>
      </c>
      <c r="D16">
        <v>12</v>
      </c>
      <c r="E16">
        <v>43</v>
      </c>
      <c r="F16">
        <v>16</v>
      </c>
      <c r="G16">
        <v>4</v>
      </c>
      <c r="H16">
        <v>22</v>
      </c>
      <c r="I16">
        <v>0</v>
      </c>
      <c r="J16">
        <v>23</v>
      </c>
      <c r="K16">
        <v>4.63</v>
      </c>
    </row>
    <row r="17" spans="1:11" x14ac:dyDescent="0.25">
      <c r="A17" t="s">
        <v>40</v>
      </c>
      <c r="B17" t="s">
        <v>12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41</v>
      </c>
      <c r="B18" t="s">
        <v>12</v>
      </c>
      <c r="C18" t="s">
        <v>28</v>
      </c>
      <c r="D18">
        <v>28</v>
      </c>
      <c r="E18">
        <v>26</v>
      </c>
      <c r="F18">
        <v>20</v>
      </c>
      <c r="G18">
        <v>4</v>
      </c>
      <c r="H18">
        <v>5</v>
      </c>
      <c r="I18">
        <v>0</v>
      </c>
      <c r="J18">
        <v>48</v>
      </c>
      <c r="K18">
        <v>10.23</v>
      </c>
    </row>
    <row r="19" spans="1:11" x14ac:dyDescent="0.25">
      <c r="A19" t="s">
        <v>42</v>
      </c>
      <c r="B19" t="s">
        <v>19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43</v>
      </c>
      <c r="B20" t="s">
        <v>12</v>
      </c>
      <c r="C20" t="s">
        <v>15</v>
      </c>
      <c r="D20">
        <v>24</v>
      </c>
      <c r="E20">
        <v>39</v>
      </c>
      <c r="F20">
        <v>27</v>
      </c>
      <c r="G20">
        <v>7</v>
      </c>
      <c r="H20">
        <v>10</v>
      </c>
      <c r="I20">
        <v>0</v>
      </c>
      <c r="J20">
        <v>30</v>
      </c>
      <c r="K20">
        <v>4.9800000000000004</v>
      </c>
    </row>
    <row r="21" spans="1:11" x14ac:dyDescent="0.25">
      <c r="A21" t="s">
        <v>44</v>
      </c>
      <c r="B21" t="s">
        <v>19</v>
      </c>
      <c r="C21" t="s">
        <v>45</v>
      </c>
      <c r="D21">
        <v>51</v>
      </c>
      <c r="E21">
        <v>35</v>
      </c>
      <c r="F21">
        <v>48</v>
      </c>
      <c r="G21">
        <v>13</v>
      </c>
      <c r="H21">
        <v>8</v>
      </c>
      <c r="I21">
        <v>0</v>
      </c>
      <c r="J21">
        <v>298</v>
      </c>
      <c r="K21">
        <v>26.69</v>
      </c>
    </row>
    <row r="22" spans="1:11" x14ac:dyDescent="0.25">
      <c r="A22" t="s">
        <v>46</v>
      </c>
      <c r="B22" t="s">
        <v>19</v>
      </c>
      <c r="C22" t="s">
        <v>15</v>
      </c>
      <c r="D22">
        <v>17</v>
      </c>
      <c r="E22">
        <v>29</v>
      </c>
      <c r="F22">
        <v>32</v>
      </c>
      <c r="G22">
        <v>0</v>
      </c>
      <c r="H22">
        <v>6</v>
      </c>
      <c r="I22">
        <v>0</v>
      </c>
      <c r="J22">
        <v>106</v>
      </c>
      <c r="K22">
        <v>15.83</v>
      </c>
    </row>
    <row r="23" spans="1:11" x14ac:dyDescent="0.25">
      <c r="A23" t="s">
        <v>47</v>
      </c>
      <c r="B23" t="s">
        <v>27</v>
      </c>
      <c r="C23" t="s">
        <v>48</v>
      </c>
      <c r="D23">
        <v>34</v>
      </c>
      <c r="E23">
        <v>36</v>
      </c>
      <c r="F23">
        <v>33</v>
      </c>
      <c r="G23">
        <v>10</v>
      </c>
      <c r="H23">
        <v>8</v>
      </c>
      <c r="I23">
        <v>0</v>
      </c>
      <c r="J23">
        <v>163</v>
      </c>
      <c r="K23">
        <v>26.5</v>
      </c>
    </row>
    <row r="24" spans="1:11" x14ac:dyDescent="0.25">
      <c r="A24" t="s">
        <v>49</v>
      </c>
      <c r="B24" t="s">
        <v>19</v>
      </c>
      <c r="C24" t="s">
        <v>50</v>
      </c>
      <c r="D24">
        <v>14</v>
      </c>
      <c r="E24">
        <v>35</v>
      </c>
      <c r="F24">
        <v>19</v>
      </c>
      <c r="G24">
        <v>0</v>
      </c>
      <c r="H24">
        <v>7</v>
      </c>
      <c r="I24">
        <v>0</v>
      </c>
      <c r="J24">
        <v>50</v>
      </c>
      <c r="K24">
        <v>8.1300000000000008</v>
      </c>
    </row>
    <row r="25" spans="1:11" x14ac:dyDescent="0.25">
      <c r="A25" t="s">
        <v>51</v>
      </c>
      <c r="B25" t="s">
        <v>12</v>
      </c>
      <c r="C25" t="s">
        <v>45</v>
      </c>
      <c r="D25">
        <v>7</v>
      </c>
      <c r="E25">
        <v>6</v>
      </c>
      <c r="F25">
        <v>7</v>
      </c>
      <c r="G25">
        <v>1</v>
      </c>
      <c r="H25">
        <v>0</v>
      </c>
      <c r="I25">
        <v>0</v>
      </c>
      <c r="J25">
        <v>17</v>
      </c>
      <c r="K25">
        <v>12.64</v>
      </c>
    </row>
    <row r="26" spans="1:11" x14ac:dyDescent="0.25">
      <c r="A26" t="s">
        <v>52</v>
      </c>
      <c r="B26" t="s">
        <v>27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53</v>
      </c>
      <c r="B27" t="s">
        <v>12</v>
      </c>
      <c r="C27" t="s">
        <v>22</v>
      </c>
      <c r="D27">
        <v>19</v>
      </c>
      <c r="E27">
        <v>29</v>
      </c>
      <c r="F27">
        <v>21</v>
      </c>
      <c r="G27">
        <v>4</v>
      </c>
      <c r="H27">
        <v>3</v>
      </c>
      <c r="I27">
        <v>0</v>
      </c>
      <c r="J27">
        <v>32</v>
      </c>
      <c r="K27">
        <v>6.45</v>
      </c>
    </row>
    <row r="28" spans="1:11" x14ac:dyDescent="0.25">
      <c r="A28" t="s">
        <v>54</v>
      </c>
      <c r="B28" t="s">
        <v>19</v>
      </c>
      <c r="C28" t="s">
        <v>36</v>
      </c>
      <c r="D28">
        <v>14</v>
      </c>
      <c r="E28">
        <v>44</v>
      </c>
      <c r="F28">
        <v>24</v>
      </c>
      <c r="G28">
        <v>0</v>
      </c>
      <c r="H28">
        <v>10</v>
      </c>
      <c r="I28">
        <v>3</v>
      </c>
      <c r="J28">
        <v>55</v>
      </c>
      <c r="K28">
        <v>6.3</v>
      </c>
    </row>
    <row r="29" spans="1:11" x14ac:dyDescent="0.25">
      <c r="A29" t="s">
        <v>55</v>
      </c>
      <c r="B29" t="s">
        <v>19</v>
      </c>
      <c r="C29" t="s">
        <v>56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57</v>
      </c>
      <c r="B30" t="s">
        <v>12</v>
      </c>
      <c r="C30" t="s">
        <v>32</v>
      </c>
      <c r="D30">
        <v>65</v>
      </c>
      <c r="E30">
        <v>51</v>
      </c>
      <c r="F30">
        <v>50</v>
      </c>
      <c r="G30">
        <v>19</v>
      </c>
      <c r="H30">
        <v>6</v>
      </c>
      <c r="I30">
        <v>0</v>
      </c>
      <c r="J30">
        <v>155</v>
      </c>
      <c r="K30">
        <v>13.89</v>
      </c>
    </row>
    <row r="31" spans="1:11" x14ac:dyDescent="0.25">
      <c r="A31" t="s">
        <v>58</v>
      </c>
      <c r="B31" t="s">
        <v>27</v>
      </c>
      <c r="C31" t="s">
        <v>59</v>
      </c>
      <c r="D31">
        <v>76</v>
      </c>
      <c r="E31">
        <v>77</v>
      </c>
      <c r="F31">
        <v>73</v>
      </c>
      <c r="G31">
        <v>20</v>
      </c>
      <c r="H31">
        <v>39</v>
      </c>
      <c r="I31">
        <v>0</v>
      </c>
      <c r="J31">
        <v>335</v>
      </c>
      <c r="K31">
        <v>25.84</v>
      </c>
    </row>
    <row r="32" spans="1:11" x14ac:dyDescent="0.25">
      <c r="A32" t="s">
        <v>60</v>
      </c>
      <c r="B32" t="s">
        <v>12</v>
      </c>
      <c r="C32" t="s">
        <v>17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61</v>
      </c>
      <c r="B33" t="s">
        <v>12</v>
      </c>
      <c r="C33" t="s">
        <v>56</v>
      </c>
      <c r="D33">
        <v>80</v>
      </c>
      <c r="E33">
        <v>58</v>
      </c>
      <c r="F33">
        <v>46</v>
      </c>
      <c r="G33">
        <v>24</v>
      </c>
      <c r="H33">
        <v>11</v>
      </c>
      <c r="I33">
        <v>0</v>
      </c>
      <c r="J33">
        <v>174</v>
      </c>
      <c r="K33">
        <v>16.739999999999998</v>
      </c>
    </row>
    <row r="34" spans="1:11" x14ac:dyDescent="0.25">
      <c r="A34" t="s">
        <v>62</v>
      </c>
      <c r="B34" t="s">
        <v>19</v>
      </c>
      <c r="C34" t="s">
        <v>63</v>
      </c>
      <c r="D34">
        <v>29</v>
      </c>
      <c r="E34">
        <v>49</v>
      </c>
      <c r="F34">
        <v>32</v>
      </c>
      <c r="G34">
        <v>7</v>
      </c>
      <c r="H34">
        <v>12</v>
      </c>
      <c r="I34">
        <v>0</v>
      </c>
      <c r="J34">
        <v>138</v>
      </c>
      <c r="K34">
        <v>12.39</v>
      </c>
    </row>
    <row r="35" spans="1:11" x14ac:dyDescent="0.25">
      <c r="A35" t="s">
        <v>64</v>
      </c>
      <c r="B35" t="s">
        <v>27</v>
      </c>
      <c r="C35" t="s">
        <v>34</v>
      </c>
      <c r="D35">
        <v>15</v>
      </c>
      <c r="E35">
        <v>11</v>
      </c>
      <c r="F35">
        <v>12</v>
      </c>
      <c r="G35">
        <v>3</v>
      </c>
      <c r="H35">
        <v>1</v>
      </c>
      <c r="I35">
        <v>0</v>
      </c>
      <c r="J35">
        <v>66</v>
      </c>
      <c r="K35">
        <v>21.72</v>
      </c>
    </row>
    <row r="36" spans="1:11" x14ac:dyDescent="0.25">
      <c r="A36" t="s">
        <v>65</v>
      </c>
      <c r="B36" t="s">
        <v>19</v>
      </c>
      <c r="C36" t="s">
        <v>24</v>
      </c>
      <c r="D36">
        <v>19</v>
      </c>
      <c r="E36">
        <v>36</v>
      </c>
      <c r="F36">
        <v>28</v>
      </c>
      <c r="G36">
        <v>2</v>
      </c>
      <c r="H36">
        <v>3</v>
      </c>
      <c r="I36">
        <v>4</v>
      </c>
      <c r="J36">
        <v>113</v>
      </c>
      <c r="K36">
        <v>11.53</v>
      </c>
    </row>
    <row r="37" spans="1:11" x14ac:dyDescent="0.25">
      <c r="A37" t="s">
        <v>66</v>
      </c>
      <c r="B37" t="s">
        <v>12</v>
      </c>
      <c r="C37" t="s">
        <v>22</v>
      </c>
      <c r="D37">
        <v>21</v>
      </c>
      <c r="E37">
        <v>27</v>
      </c>
      <c r="F37">
        <v>18</v>
      </c>
      <c r="G37">
        <v>4</v>
      </c>
      <c r="H37">
        <v>1</v>
      </c>
      <c r="I37">
        <v>0</v>
      </c>
      <c r="J37">
        <v>39</v>
      </c>
      <c r="K37">
        <v>7.86</v>
      </c>
    </row>
    <row r="38" spans="1:11" x14ac:dyDescent="0.25">
      <c r="A38" t="s">
        <v>67</v>
      </c>
      <c r="B38" t="s">
        <v>19</v>
      </c>
      <c r="C38" t="s">
        <v>68</v>
      </c>
      <c r="D38">
        <v>13</v>
      </c>
      <c r="E38">
        <v>11</v>
      </c>
      <c r="F38">
        <v>16</v>
      </c>
      <c r="G38">
        <v>0</v>
      </c>
      <c r="H38">
        <v>3</v>
      </c>
      <c r="I38">
        <v>6</v>
      </c>
      <c r="J38">
        <v>79</v>
      </c>
      <c r="K38">
        <v>15.92</v>
      </c>
    </row>
    <row r="39" spans="1:11" x14ac:dyDescent="0.25">
      <c r="A39" t="s">
        <v>69</v>
      </c>
      <c r="B39" t="s">
        <v>27</v>
      </c>
      <c r="C39" t="s">
        <v>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70</v>
      </c>
      <c r="B40" t="s">
        <v>12</v>
      </c>
      <c r="C40" t="s">
        <v>13</v>
      </c>
      <c r="D40">
        <v>27</v>
      </c>
      <c r="E40">
        <v>35</v>
      </c>
      <c r="F40">
        <v>29</v>
      </c>
      <c r="G40">
        <v>7</v>
      </c>
      <c r="H40">
        <v>9</v>
      </c>
      <c r="I40">
        <v>0</v>
      </c>
      <c r="J40">
        <v>44</v>
      </c>
      <c r="K40">
        <v>6.23</v>
      </c>
    </row>
    <row r="41" spans="1:11" x14ac:dyDescent="0.25">
      <c r="A41" t="s">
        <v>71</v>
      </c>
      <c r="B41" t="s">
        <v>19</v>
      </c>
      <c r="C41" t="s">
        <v>17</v>
      </c>
      <c r="D41">
        <v>18</v>
      </c>
      <c r="E41">
        <v>40</v>
      </c>
      <c r="F41">
        <v>31</v>
      </c>
      <c r="G41">
        <v>3</v>
      </c>
      <c r="H41">
        <v>7</v>
      </c>
      <c r="I41">
        <v>2</v>
      </c>
      <c r="J41">
        <v>108</v>
      </c>
      <c r="K41">
        <v>12.12</v>
      </c>
    </row>
    <row r="42" spans="1:11" x14ac:dyDescent="0.25">
      <c r="A42" t="s">
        <v>72</v>
      </c>
      <c r="B42" t="s">
        <v>27</v>
      </c>
      <c r="C42" t="s">
        <v>73</v>
      </c>
      <c r="D42">
        <v>31</v>
      </c>
      <c r="E42">
        <v>8</v>
      </c>
      <c r="F42">
        <v>21</v>
      </c>
      <c r="G42">
        <v>3</v>
      </c>
      <c r="H42">
        <v>0</v>
      </c>
      <c r="I42">
        <v>0</v>
      </c>
      <c r="J42">
        <v>129</v>
      </c>
      <c r="K42">
        <v>27.53</v>
      </c>
    </row>
    <row r="43" spans="1:11" x14ac:dyDescent="0.25">
      <c r="A43" t="s">
        <v>74</v>
      </c>
      <c r="B43" t="s">
        <v>12</v>
      </c>
      <c r="C43" t="s">
        <v>68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75</v>
      </c>
      <c r="B44" t="s">
        <v>12</v>
      </c>
      <c r="C44" t="s">
        <v>73</v>
      </c>
      <c r="D44">
        <v>49</v>
      </c>
      <c r="E44">
        <v>31</v>
      </c>
      <c r="F44">
        <v>32</v>
      </c>
      <c r="G44">
        <v>8</v>
      </c>
      <c r="H44">
        <v>6</v>
      </c>
      <c r="I44">
        <v>0</v>
      </c>
      <c r="J44">
        <v>103</v>
      </c>
      <c r="K44">
        <v>17.61</v>
      </c>
    </row>
    <row r="45" spans="1:11" x14ac:dyDescent="0.25">
      <c r="A45" t="s">
        <v>76</v>
      </c>
      <c r="B45" t="s">
        <v>12</v>
      </c>
      <c r="C45" t="s">
        <v>36</v>
      </c>
      <c r="D45">
        <v>36</v>
      </c>
      <c r="E45">
        <v>36</v>
      </c>
      <c r="F45">
        <v>38</v>
      </c>
      <c r="G45">
        <v>7</v>
      </c>
      <c r="H45">
        <v>10</v>
      </c>
      <c r="I45">
        <v>0</v>
      </c>
      <c r="J45">
        <v>68</v>
      </c>
      <c r="K45">
        <v>7.79</v>
      </c>
    </row>
    <row r="46" spans="1:11" x14ac:dyDescent="0.25">
      <c r="A46" t="s">
        <v>77</v>
      </c>
      <c r="B46" t="s">
        <v>12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78</v>
      </c>
      <c r="B47" t="s">
        <v>12</v>
      </c>
      <c r="C47" t="s">
        <v>68</v>
      </c>
      <c r="D47">
        <v>32</v>
      </c>
      <c r="E47">
        <v>9</v>
      </c>
      <c r="F47">
        <v>28</v>
      </c>
      <c r="G47">
        <v>8</v>
      </c>
      <c r="H47">
        <v>1</v>
      </c>
      <c r="I47">
        <v>0</v>
      </c>
      <c r="J47">
        <v>97</v>
      </c>
      <c r="K47">
        <v>19.54</v>
      </c>
    </row>
    <row r="48" spans="1:11" x14ac:dyDescent="0.25">
      <c r="A48" t="s">
        <v>79</v>
      </c>
      <c r="B48" t="s">
        <v>12</v>
      </c>
      <c r="C48" t="s">
        <v>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80</v>
      </c>
      <c r="B49" t="s">
        <v>12</v>
      </c>
      <c r="C49" t="s">
        <v>68</v>
      </c>
      <c r="D49">
        <v>44</v>
      </c>
      <c r="E49">
        <v>12</v>
      </c>
      <c r="F49">
        <v>27</v>
      </c>
      <c r="G49">
        <v>10</v>
      </c>
      <c r="H49">
        <v>2</v>
      </c>
      <c r="I49">
        <v>0</v>
      </c>
      <c r="J49">
        <v>119</v>
      </c>
      <c r="K49">
        <v>23.98</v>
      </c>
    </row>
    <row r="50" spans="1:11" x14ac:dyDescent="0.25">
      <c r="A50" t="s">
        <v>81</v>
      </c>
      <c r="B50" t="s">
        <v>12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82</v>
      </c>
      <c r="B51" t="s">
        <v>12</v>
      </c>
      <c r="C51" t="s">
        <v>24</v>
      </c>
      <c r="D51">
        <v>10</v>
      </c>
      <c r="E51">
        <v>17</v>
      </c>
      <c r="F51">
        <v>12</v>
      </c>
      <c r="G51">
        <v>1</v>
      </c>
      <c r="H51">
        <v>3</v>
      </c>
      <c r="I51">
        <v>0</v>
      </c>
      <c r="J51">
        <v>11</v>
      </c>
      <c r="K51">
        <v>3.62</v>
      </c>
    </row>
    <row r="52" spans="1:11" x14ac:dyDescent="0.25">
      <c r="A52" t="s">
        <v>83</v>
      </c>
      <c r="B52" t="s">
        <v>12</v>
      </c>
      <c r="C52" t="s">
        <v>63</v>
      </c>
      <c r="D52">
        <v>17</v>
      </c>
      <c r="E52">
        <v>16</v>
      </c>
      <c r="F52">
        <v>20</v>
      </c>
      <c r="G52">
        <v>4</v>
      </c>
      <c r="H52">
        <v>1</v>
      </c>
      <c r="I52">
        <v>0</v>
      </c>
      <c r="J52">
        <v>44</v>
      </c>
      <c r="K52">
        <v>9.33</v>
      </c>
    </row>
    <row r="53" spans="1:11" x14ac:dyDescent="0.25">
      <c r="A53" t="s">
        <v>84</v>
      </c>
      <c r="B53" t="s">
        <v>19</v>
      </c>
      <c r="C53" t="s">
        <v>56</v>
      </c>
      <c r="D53">
        <v>42</v>
      </c>
      <c r="E53">
        <v>57</v>
      </c>
      <c r="F53">
        <v>43</v>
      </c>
      <c r="G53">
        <v>7</v>
      </c>
      <c r="H53">
        <v>14</v>
      </c>
      <c r="I53">
        <v>0</v>
      </c>
      <c r="J53">
        <v>198</v>
      </c>
      <c r="K53">
        <v>19.05</v>
      </c>
    </row>
    <row r="54" spans="1:11" x14ac:dyDescent="0.25">
      <c r="A54" t="s">
        <v>85</v>
      </c>
      <c r="B54" t="s">
        <v>27</v>
      </c>
      <c r="C54" t="s">
        <v>28</v>
      </c>
      <c r="D54">
        <v>73</v>
      </c>
      <c r="E54">
        <v>43</v>
      </c>
      <c r="F54">
        <v>49</v>
      </c>
      <c r="G54">
        <v>14</v>
      </c>
      <c r="H54">
        <v>3</v>
      </c>
      <c r="I54">
        <v>0</v>
      </c>
      <c r="J54">
        <v>303</v>
      </c>
      <c r="K54">
        <v>26.97</v>
      </c>
    </row>
    <row r="55" spans="1:11" x14ac:dyDescent="0.25">
      <c r="A55" t="s">
        <v>86</v>
      </c>
      <c r="B55" t="s">
        <v>27</v>
      </c>
      <c r="C55" t="s">
        <v>20</v>
      </c>
      <c r="D55">
        <v>75</v>
      </c>
      <c r="E55">
        <v>52</v>
      </c>
      <c r="F55">
        <v>56</v>
      </c>
      <c r="G55">
        <v>20</v>
      </c>
      <c r="H55">
        <v>4</v>
      </c>
      <c r="I55">
        <v>0</v>
      </c>
      <c r="J55">
        <v>342</v>
      </c>
      <c r="K55">
        <v>26.49</v>
      </c>
    </row>
    <row r="56" spans="1:11" x14ac:dyDescent="0.25">
      <c r="A56" t="s">
        <v>87</v>
      </c>
      <c r="B56" t="s">
        <v>12</v>
      </c>
      <c r="C56" t="s">
        <v>56</v>
      </c>
      <c r="D56">
        <v>27</v>
      </c>
      <c r="E56">
        <v>55</v>
      </c>
      <c r="F56">
        <v>43</v>
      </c>
      <c r="G56">
        <v>5</v>
      </c>
      <c r="H56">
        <v>8</v>
      </c>
      <c r="I56">
        <v>0</v>
      </c>
      <c r="J56">
        <v>36</v>
      </c>
      <c r="K56">
        <v>3.46</v>
      </c>
    </row>
    <row r="57" spans="1:11" x14ac:dyDescent="0.25">
      <c r="A57" t="s">
        <v>88</v>
      </c>
      <c r="B57" t="s">
        <v>12</v>
      </c>
      <c r="C57" t="s">
        <v>73</v>
      </c>
      <c r="D57">
        <v>21</v>
      </c>
      <c r="E57">
        <v>9</v>
      </c>
      <c r="F57">
        <v>19</v>
      </c>
      <c r="G57">
        <v>5</v>
      </c>
      <c r="H57">
        <v>1</v>
      </c>
      <c r="I57">
        <v>0</v>
      </c>
      <c r="J57">
        <v>60</v>
      </c>
      <c r="K57">
        <v>16.52</v>
      </c>
    </row>
    <row r="58" spans="1:11" x14ac:dyDescent="0.25">
      <c r="A58" t="s">
        <v>89</v>
      </c>
      <c r="B58" t="s">
        <v>19</v>
      </c>
      <c r="C58" t="s">
        <v>13</v>
      </c>
      <c r="D58">
        <v>12</v>
      </c>
      <c r="E58">
        <v>23</v>
      </c>
      <c r="F58">
        <v>22</v>
      </c>
      <c r="G58">
        <v>3</v>
      </c>
      <c r="H58">
        <v>4</v>
      </c>
      <c r="I58">
        <v>0</v>
      </c>
      <c r="J58">
        <v>83</v>
      </c>
      <c r="K58">
        <v>13.51</v>
      </c>
    </row>
    <row r="59" spans="1:11" x14ac:dyDescent="0.25">
      <c r="A59" t="s">
        <v>90</v>
      </c>
      <c r="B59" t="s">
        <v>27</v>
      </c>
      <c r="C59" t="s">
        <v>17</v>
      </c>
      <c r="D59">
        <v>49</v>
      </c>
      <c r="E59">
        <v>82</v>
      </c>
      <c r="F59">
        <v>55</v>
      </c>
      <c r="G59">
        <v>14</v>
      </c>
      <c r="H59">
        <v>28</v>
      </c>
      <c r="I59">
        <v>0</v>
      </c>
      <c r="J59">
        <v>209</v>
      </c>
      <c r="K59">
        <v>16.87</v>
      </c>
    </row>
    <row r="60" spans="1:11" x14ac:dyDescent="0.25">
      <c r="A60" t="s">
        <v>91</v>
      </c>
      <c r="B60" t="s">
        <v>27</v>
      </c>
      <c r="C60" t="s">
        <v>68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92</v>
      </c>
      <c r="B61" t="s">
        <v>27</v>
      </c>
      <c r="C61" t="s">
        <v>48</v>
      </c>
      <c r="D61">
        <v>57</v>
      </c>
      <c r="E61">
        <v>19</v>
      </c>
      <c r="F61">
        <v>25</v>
      </c>
      <c r="G61">
        <v>12</v>
      </c>
      <c r="H61">
        <v>0</v>
      </c>
      <c r="I61">
        <v>0</v>
      </c>
      <c r="J61">
        <v>218</v>
      </c>
      <c r="K61">
        <v>35.44</v>
      </c>
    </row>
    <row r="62" spans="1:11" x14ac:dyDescent="0.25">
      <c r="A62" t="s">
        <v>93</v>
      </c>
      <c r="B62" t="s">
        <v>27</v>
      </c>
      <c r="C62" t="s">
        <v>94</v>
      </c>
      <c r="D62">
        <v>34</v>
      </c>
      <c r="E62">
        <v>29</v>
      </c>
      <c r="F62">
        <v>22</v>
      </c>
      <c r="G62">
        <v>5</v>
      </c>
      <c r="H62">
        <v>5</v>
      </c>
      <c r="I62">
        <v>0</v>
      </c>
      <c r="J62">
        <v>120</v>
      </c>
      <c r="K62">
        <v>22.1</v>
      </c>
    </row>
    <row r="63" spans="1:11" x14ac:dyDescent="0.25">
      <c r="A63" t="s">
        <v>95</v>
      </c>
      <c r="B63" t="s">
        <v>12</v>
      </c>
      <c r="C63" t="s">
        <v>94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96</v>
      </c>
      <c r="B64" t="s">
        <v>12</v>
      </c>
      <c r="C64" t="s">
        <v>30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97</v>
      </c>
      <c r="B65" t="s">
        <v>12</v>
      </c>
      <c r="C65" t="s">
        <v>94</v>
      </c>
      <c r="D65">
        <v>46</v>
      </c>
      <c r="E65">
        <v>25</v>
      </c>
      <c r="F65">
        <v>20</v>
      </c>
      <c r="G65">
        <v>9</v>
      </c>
      <c r="H65">
        <v>5</v>
      </c>
      <c r="I65">
        <v>0</v>
      </c>
      <c r="J65">
        <v>95</v>
      </c>
      <c r="K65">
        <v>17.5</v>
      </c>
    </row>
    <row r="66" spans="1:11" x14ac:dyDescent="0.25">
      <c r="A66" t="s">
        <v>98</v>
      </c>
      <c r="B66" t="s">
        <v>27</v>
      </c>
      <c r="C66" t="s">
        <v>56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99</v>
      </c>
      <c r="B67" t="s">
        <v>27</v>
      </c>
      <c r="C67" t="s">
        <v>45</v>
      </c>
      <c r="D67">
        <v>68</v>
      </c>
      <c r="E67">
        <v>18</v>
      </c>
      <c r="F67">
        <v>43</v>
      </c>
      <c r="G67">
        <v>13</v>
      </c>
      <c r="H67">
        <v>2</v>
      </c>
      <c r="I67">
        <v>0</v>
      </c>
      <c r="J67">
        <v>297</v>
      </c>
      <c r="K67">
        <v>26.6</v>
      </c>
    </row>
    <row r="68" spans="1:11" x14ac:dyDescent="0.25">
      <c r="A68" t="s">
        <v>100</v>
      </c>
      <c r="B68" t="s">
        <v>27</v>
      </c>
      <c r="C68" t="s">
        <v>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101</v>
      </c>
      <c r="B69" t="s">
        <v>27</v>
      </c>
      <c r="C69" t="s">
        <v>22</v>
      </c>
      <c r="D69">
        <v>39</v>
      </c>
      <c r="E69">
        <v>26</v>
      </c>
      <c r="F69">
        <v>23</v>
      </c>
      <c r="G69">
        <v>4</v>
      </c>
      <c r="H69">
        <v>6</v>
      </c>
      <c r="I69">
        <v>0</v>
      </c>
      <c r="J69">
        <v>131</v>
      </c>
      <c r="K69">
        <v>26.39</v>
      </c>
    </row>
    <row r="70" spans="1:11" x14ac:dyDescent="0.25">
      <c r="A70" t="s">
        <v>102</v>
      </c>
      <c r="B70" t="s">
        <v>19</v>
      </c>
      <c r="C70" t="s">
        <v>28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103</v>
      </c>
      <c r="B71" t="s">
        <v>27</v>
      </c>
      <c r="C71" t="s">
        <v>73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104</v>
      </c>
      <c r="B72" t="s">
        <v>27</v>
      </c>
      <c r="C72" t="s">
        <v>68</v>
      </c>
      <c r="D72">
        <v>4</v>
      </c>
      <c r="E72">
        <v>3</v>
      </c>
      <c r="F72">
        <v>3</v>
      </c>
      <c r="G72">
        <v>1</v>
      </c>
      <c r="H72">
        <v>0</v>
      </c>
      <c r="I72">
        <v>0</v>
      </c>
      <c r="J72">
        <v>18</v>
      </c>
      <c r="K72">
        <v>24.49</v>
      </c>
    </row>
    <row r="73" spans="1:11" x14ac:dyDescent="0.25">
      <c r="A73" t="s">
        <v>105</v>
      </c>
      <c r="B73" t="s">
        <v>27</v>
      </c>
      <c r="C73" t="s">
        <v>45</v>
      </c>
      <c r="D73">
        <v>64</v>
      </c>
      <c r="E73">
        <v>41</v>
      </c>
      <c r="F73">
        <v>53</v>
      </c>
      <c r="G73">
        <v>12</v>
      </c>
      <c r="H73">
        <v>17</v>
      </c>
      <c r="I73">
        <v>0</v>
      </c>
      <c r="J73">
        <v>277</v>
      </c>
      <c r="K73">
        <v>24.81</v>
      </c>
    </row>
    <row r="74" spans="1:11" x14ac:dyDescent="0.25">
      <c r="A74" t="s">
        <v>106</v>
      </c>
      <c r="B74" t="s">
        <v>19</v>
      </c>
      <c r="C74" t="s">
        <v>13</v>
      </c>
      <c r="D74">
        <v>15</v>
      </c>
      <c r="E74">
        <v>33</v>
      </c>
      <c r="F74">
        <v>36</v>
      </c>
      <c r="G74">
        <v>5</v>
      </c>
      <c r="H74">
        <v>8</v>
      </c>
      <c r="I74">
        <v>0</v>
      </c>
      <c r="J74">
        <v>27</v>
      </c>
      <c r="K74">
        <v>3.83</v>
      </c>
    </row>
    <row r="75" spans="1:11" x14ac:dyDescent="0.25">
      <c r="A75" t="s">
        <v>107</v>
      </c>
      <c r="B75" t="s">
        <v>12</v>
      </c>
      <c r="C75" t="s">
        <v>15</v>
      </c>
      <c r="D75">
        <v>43</v>
      </c>
      <c r="E75">
        <v>37</v>
      </c>
      <c r="F75">
        <v>37</v>
      </c>
      <c r="G75">
        <v>10</v>
      </c>
      <c r="H75">
        <v>8</v>
      </c>
      <c r="I75">
        <v>0</v>
      </c>
      <c r="J75">
        <v>90</v>
      </c>
      <c r="K75">
        <v>10.18</v>
      </c>
    </row>
    <row r="76" spans="1:11" x14ac:dyDescent="0.25">
      <c r="A76" t="s">
        <v>108</v>
      </c>
      <c r="B76" t="s">
        <v>19</v>
      </c>
      <c r="C76" t="s">
        <v>48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109</v>
      </c>
      <c r="B77" t="s">
        <v>12</v>
      </c>
      <c r="C77" t="s">
        <v>45</v>
      </c>
      <c r="D77">
        <v>31</v>
      </c>
      <c r="E77">
        <v>31</v>
      </c>
      <c r="F77">
        <v>51</v>
      </c>
      <c r="G77">
        <v>10</v>
      </c>
      <c r="H77">
        <v>10</v>
      </c>
      <c r="I77">
        <v>0</v>
      </c>
      <c r="J77">
        <v>82</v>
      </c>
      <c r="K77">
        <v>8.35</v>
      </c>
    </row>
    <row r="78" spans="1:11" x14ac:dyDescent="0.25">
      <c r="A78" t="s">
        <v>110</v>
      </c>
      <c r="B78" t="s">
        <v>27</v>
      </c>
      <c r="C78" t="s">
        <v>68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111</v>
      </c>
      <c r="B79" t="s">
        <v>27</v>
      </c>
      <c r="C79" t="s">
        <v>15</v>
      </c>
      <c r="D79">
        <v>9</v>
      </c>
      <c r="E79">
        <v>15</v>
      </c>
      <c r="F79">
        <v>12</v>
      </c>
      <c r="G79">
        <v>1</v>
      </c>
      <c r="H79">
        <v>6</v>
      </c>
      <c r="I79">
        <v>0</v>
      </c>
      <c r="J79">
        <v>37</v>
      </c>
      <c r="K79">
        <v>14.27</v>
      </c>
    </row>
    <row r="80" spans="1:11" x14ac:dyDescent="0.25">
      <c r="A80" t="s">
        <v>112</v>
      </c>
      <c r="B80" t="s">
        <v>19</v>
      </c>
      <c r="C80" t="s">
        <v>32</v>
      </c>
      <c r="D80">
        <v>35</v>
      </c>
      <c r="E80">
        <v>67</v>
      </c>
      <c r="F80">
        <v>46</v>
      </c>
      <c r="G80">
        <v>8</v>
      </c>
      <c r="H80">
        <v>15</v>
      </c>
      <c r="I80">
        <v>0</v>
      </c>
      <c r="J80">
        <v>178</v>
      </c>
      <c r="K80">
        <v>15.95</v>
      </c>
    </row>
    <row r="81" spans="1:11" x14ac:dyDescent="0.25">
      <c r="A81" t="s">
        <v>113</v>
      </c>
      <c r="B81" t="s">
        <v>12</v>
      </c>
      <c r="C81" t="s">
        <v>59</v>
      </c>
      <c r="D81">
        <v>55</v>
      </c>
      <c r="E81">
        <v>50</v>
      </c>
      <c r="F81">
        <v>73</v>
      </c>
      <c r="G81">
        <v>5</v>
      </c>
      <c r="H81">
        <v>8</v>
      </c>
      <c r="I81">
        <v>0</v>
      </c>
      <c r="J81">
        <v>127</v>
      </c>
      <c r="K81">
        <v>9.8000000000000007</v>
      </c>
    </row>
    <row r="82" spans="1:11" x14ac:dyDescent="0.25">
      <c r="A82" t="s">
        <v>114</v>
      </c>
      <c r="B82" t="s">
        <v>12</v>
      </c>
      <c r="C82" t="s">
        <v>63</v>
      </c>
      <c r="D82">
        <v>67</v>
      </c>
      <c r="E82">
        <v>47</v>
      </c>
      <c r="F82">
        <v>51</v>
      </c>
      <c r="G82">
        <v>21</v>
      </c>
      <c r="H82">
        <v>8</v>
      </c>
      <c r="I82">
        <v>0</v>
      </c>
      <c r="J82">
        <v>164</v>
      </c>
      <c r="K82">
        <v>14.73</v>
      </c>
    </row>
    <row r="83" spans="1:11" x14ac:dyDescent="0.25">
      <c r="A83" t="s">
        <v>115</v>
      </c>
      <c r="B83" t="s">
        <v>19</v>
      </c>
      <c r="C83" t="s">
        <v>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116</v>
      </c>
      <c r="B84" t="s">
        <v>12</v>
      </c>
      <c r="C84" t="s">
        <v>59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117</v>
      </c>
      <c r="B85" t="s">
        <v>27</v>
      </c>
      <c r="C85" t="s">
        <v>63</v>
      </c>
      <c r="D85">
        <v>59</v>
      </c>
      <c r="E85">
        <v>35</v>
      </c>
      <c r="F85">
        <v>46</v>
      </c>
      <c r="G85">
        <v>18</v>
      </c>
      <c r="H85">
        <v>6</v>
      </c>
      <c r="I85">
        <v>0</v>
      </c>
      <c r="J85">
        <v>287</v>
      </c>
      <c r="K85">
        <v>25.77</v>
      </c>
    </row>
    <row r="86" spans="1:11" x14ac:dyDescent="0.25">
      <c r="A86" t="s">
        <v>118</v>
      </c>
      <c r="B86" t="s">
        <v>12</v>
      </c>
      <c r="C86" t="s">
        <v>50</v>
      </c>
      <c r="D86">
        <v>26</v>
      </c>
      <c r="E86">
        <v>38</v>
      </c>
      <c r="F86">
        <v>36</v>
      </c>
      <c r="G86">
        <v>5</v>
      </c>
      <c r="H86">
        <v>8</v>
      </c>
      <c r="I86">
        <v>0</v>
      </c>
      <c r="J86">
        <v>44</v>
      </c>
      <c r="K86">
        <v>7.15</v>
      </c>
    </row>
    <row r="87" spans="1:11" x14ac:dyDescent="0.25">
      <c r="A87" t="s">
        <v>119</v>
      </c>
      <c r="B87" t="s">
        <v>19</v>
      </c>
      <c r="C87" t="s">
        <v>13</v>
      </c>
      <c r="D87">
        <v>2</v>
      </c>
      <c r="E87">
        <v>7</v>
      </c>
      <c r="F87">
        <v>4</v>
      </c>
      <c r="G87">
        <v>2</v>
      </c>
      <c r="H87">
        <v>1</v>
      </c>
      <c r="I87">
        <v>0</v>
      </c>
      <c r="J87">
        <v>17</v>
      </c>
      <c r="K87">
        <v>18.579999999999998</v>
      </c>
    </row>
    <row r="88" spans="1:11" x14ac:dyDescent="0.25">
      <c r="A88" t="s">
        <v>120</v>
      </c>
      <c r="B88" t="s">
        <v>19</v>
      </c>
      <c r="C88" t="s">
        <v>48</v>
      </c>
      <c r="D88">
        <v>35</v>
      </c>
      <c r="E88">
        <v>27</v>
      </c>
      <c r="F88">
        <v>28</v>
      </c>
      <c r="G88">
        <v>3</v>
      </c>
      <c r="H88">
        <v>3</v>
      </c>
      <c r="I88">
        <v>0</v>
      </c>
      <c r="J88">
        <v>168</v>
      </c>
      <c r="K88">
        <v>27.31</v>
      </c>
    </row>
    <row r="89" spans="1:11" x14ac:dyDescent="0.25">
      <c r="A89" t="s">
        <v>121</v>
      </c>
      <c r="B89" t="s">
        <v>19</v>
      </c>
      <c r="C89" t="s">
        <v>15</v>
      </c>
      <c r="D89">
        <v>15</v>
      </c>
      <c r="E89">
        <v>29</v>
      </c>
      <c r="F89">
        <v>25</v>
      </c>
      <c r="G89">
        <v>2</v>
      </c>
      <c r="H89">
        <v>3</v>
      </c>
      <c r="I89">
        <v>3</v>
      </c>
      <c r="J89">
        <v>98</v>
      </c>
      <c r="K89">
        <v>11.08</v>
      </c>
    </row>
    <row r="90" spans="1:11" x14ac:dyDescent="0.25">
      <c r="A90" t="s">
        <v>122</v>
      </c>
      <c r="B90" t="s">
        <v>12</v>
      </c>
      <c r="C90" t="s">
        <v>20</v>
      </c>
      <c r="D90">
        <v>87</v>
      </c>
      <c r="E90">
        <v>67</v>
      </c>
      <c r="F90">
        <v>69</v>
      </c>
      <c r="G90">
        <v>14</v>
      </c>
      <c r="H90">
        <v>12</v>
      </c>
      <c r="I90">
        <v>0</v>
      </c>
      <c r="J90">
        <v>180</v>
      </c>
      <c r="K90">
        <v>13.94</v>
      </c>
    </row>
    <row r="91" spans="1:11" x14ac:dyDescent="0.25">
      <c r="A91" t="s">
        <v>123</v>
      </c>
      <c r="B91" t="s">
        <v>19</v>
      </c>
      <c r="C91" t="s">
        <v>17</v>
      </c>
      <c r="D91">
        <v>46</v>
      </c>
      <c r="E91">
        <v>60</v>
      </c>
      <c r="F91">
        <v>71</v>
      </c>
      <c r="G91">
        <v>12</v>
      </c>
      <c r="H91">
        <v>4</v>
      </c>
      <c r="I91">
        <v>0</v>
      </c>
      <c r="J91">
        <v>331</v>
      </c>
      <c r="K91">
        <v>26.72</v>
      </c>
    </row>
    <row r="92" spans="1:11" x14ac:dyDescent="0.25">
      <c r="A92" t="s">
        <v>124</v>
      </c>
      <c r="B92" t="s">
        <v>12</v>
      </c>
      <c r="C92" t="s">
        <v>36</v>
      </c>
      <c r="D92">
        <v>32</v>
      </c>
      <c r="E92">
        <v>50</v>
      </c>
      <c r="F92">
        <v>35</v>
      </c>
      <c r="G92">
        <v>6</v>
      </c>
      <c r="H92">
        <v>17</v>
      </c>
      <c r="I92">
        <v>0</v>
      </c>
      <c r="J92">
        <v>27</v>
      </c>
      <c r="K92">
        <v>3.09</v>
      </c>
    </row>
    <row r="93" spans="1:11" x14ac:dyDescent="0.25">
      <c r="A93" t="s">
        <v>125</v>
      </c>
      <c r="B93" t="s">
        <v>27</v>
      </c>
      <c r="C93" t="s">
        <v>13</v>
      </c>
      <c r="D93">
        <v>18</v>
      </c>
      <c r="E93">
        <v>48</v>
      </c>
      <c r="F93">
        <v>27</v>
      </c>
      <c r="G93">
        <v>3</v>
      </c>
      <c r="H93">
        <v>17</v>
      </c>
      <c r="I93">
        <v>0</v>
      </c>
      <c r="J93">
        <v>64</v>
      </c>
      <c r="K93">
        <v>9.07</v>
      </c>
    </row>
    <row r="94" spans="1:11" x14ac:dyDescent="0.25">
      <c r="A94" t="s">
        <v>126</v>
      </c>
      <c r="B94" t="s">
        <v>19</v>
      </c>
      <c r="C94" t="s">
        <v>94</v>
      </c>
      <c r="D94">
        <v>13</v>
      </c>
      <c r="E94">
        <v>23</v>
      </c>
      <c r="F94">
        <v>16</v>
      </c>
      <c r="G94">
        <v>3</v>
      </c>
      <c r="H94">
        <v>3</v>
      </c>
      <c r="I94">
        <v>0</v>
      </c>
      <c r="J94">
        <v>70</v>
      </c>
      <c r="K94">
        <v>12.89</v>
      </c>
    </row>
    <row r="95" spans="1:11" x14ac:dyDescent="0.25">
      <c r="A95" t="s">
        <v>127</v>
      </c>
      <c r="B95" t="s">
        <v>12</v>
      </c>
      <c r="C95" t="s">
        <v>28</v>
      </c>
      <c r="D95">
        <v>79</v>
      </c>
      <c r="E95">
        <v>76</v>
      </c>
      <c r="F95">
        <v>54</v>
      </c>
      <c r="G95">
        <v>19</v>
      </c>
      <c r="H95">
        <v>17</v>
      </c>
      <c r="I95">
        <v>0</v>
      </c>
      <c r="J95">
        <v>140</v>
      </c>
      <c r="K95">
        <v>12.46</v>
      </c>
    </row>
    <row r="96" spans="1:11" x14ac:dyDescent="0.25">
      <c r="A96" t="s">
        <v>128</v>
      </c>
      <c r="B96" t="s">
        <v>27</v>
      </c>
      <c r="C96" t="s">
        <v>28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129</v>
      </c>
      <c r="B97" t="s">
        <v>27</v>
      </c>
      <c r="C97" t="s">
        <v>59</v>
      </c>
      <c r="D97">
        <v>72</v>
      </c>
      <c r="E97">
        <v>40</v>
      </c>
      <c r="F97">
        <v>54</v>
      </c>
      <c r="G97">
        <v>14</v>
      </c>
      <c r="H97">
        <v>5</v>
      </c>
      <c r="I97">
        <v>0</v>
      </c>
      <c r="J97">
        <v>317</v>
      </c>
      <c r="K97">
        <v>24.45</v>
      </c>
    </row>
    <row r="98" spans="1:11" x14ac:dyDescent="0.25">
      <c r="A98" t="s">
        <v>130</v>
      </c>
      <c r="B98" t="s">
        <v>19</v>
      </c>
      <c r="C98" t="s">
        <v>30</v>
      </c>
      <c r="D98">
        <v>36</v>
      </c>
      <c r="E98">
        <v>33</v>
      </c>
      <c r="F98">
        <v>44</v>
      </c>
      <c r="G98">
        <v>8</v>
      </c>
      <c r="H98">
        <v>10</v>
      </c>
      <c r="I98">
        <v>0</v>
      </c>
      <c r="J98">
        <v>219</v>
      </c>
      <c r="K98">
        <v>23.51</v>
      </c>
    </row>
    <row r="99" spans="1:11" x14ac:dyDescent="0.25">
      <c r="A99" t="s">
        <v>131</v>
      </c>
      <c r="B99" t="s">
        <v>12</v>
      </c>
      <c r="C99" t="s">
        <v>17</v>
      </c>
      <c r="D99">
        <v>58</v>
      </c>
      <c r="E99">
        <v>54</v>
      </c>
      <c r="F99">
        <v>57</v>
      </c>
      <c r="G99">
        <v>14</v>
      </c>
      <c r="H99">
        <v>12</v>
      </c>
      <c r="I99">
        <v>0</v>
      </c>
      <c r="J99">
        <v>323</v>
      </c>
      <c r="K99">
        <v>28.44</v>
      </c>
    </row>
    <row r="100" spans="1:11" x14ac:dyDescent="0.25">
      <c r="A100" t="s">
        <v>132</v>
      </c>
      <c r="B100" t="s">
        <v>19</v>
      </c>
      <c r="C100" t="s">
        <v>22</v>
      </c>
      <c r="D100">
        <v>11</v>
      </c>
      <c r="E100">
        <v>27</v>
      </c>
      <c r="F100">
        <v>14</v>
      </c>
      <c r="G100">
        <v>2</v>
      </c>
      <c r="H100">
        <v>6</v>
      </c>
      <c r="I100">
        <v>0</v>
      </c>
      <c r="J100">
        <v>44</v>
      </c>
      <c r="K100">
        <v>8.8699999999999992</v>
      </c>
    </row>
    <row r="101" spans="1:11" x14ac:dyDescent="0.25">
      <c r="A101" t="s">
        <v>133</v>
      </c>
      <c r="B101" t="s">
        <v>19</v>
      </c>
      <c r="C101" t="s">
        <v>73</v>
      </c>
      <c r="D101">
        <v>15</v>
      </c>
      <c r="E101">
        <v>16</v>
      </c>
      <c r="F101">
        <v>17</v>
      </c>
      <c r="G101">
        <v>6</v>
      </c>
      <c r="H101">
        <v>4</v>
      </c>
      <c r="I101">
        <v>0</v>
      </c>
      <c r="J101">
        <v>96</v>
      </c>
      <c r="K101">
        <v>28.4</v>
      </c>
    </row>
    <row r="102" spans="1:11" x14ac:dyDescent="0.25">
      <c r="A102" t="s">
        <v>134</v>
      </c>
      <c r="B102" t="s">
        <v>19</v>
      </c>
      <c r="C102" t="s">
        <v>45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135</v>
      </c>
      <c r="B103" t="s">
        <v>19</v>
      </c>
      <c r="C103" t="s">
        <v>32</v>
      </c>
      <c r="D103">
        <v>26</v>
      </c>
      <c r="E103">
        <v>45</v>
      </c>
      <c r="F103">
        <v>31</v>
      </c>
      <c r="G103">
        <v>5</v>
      </c>
      <c r="H103">
        <v>6</v>
      </c>
      <c r="I103">
        <v>3</v>
      </c>
      <c r="J103">
        <v>139</v>
      </c>
      <c r="K103">
        <v>12.46</v>
      </c>
    </row>
    <row r="104" spans="1:11" x14ac:dyDescent="0.25">
      <c r="A104" t="s">
        <v>136</v>
      </c>
      <c r="B104" t="s">
        <v>19</v>
      </c>
      <c r="C104" t="s">
        <v>48</v>
      </c>
      <c r="D104">
        <v>23</v>
      </c>
      <c r="E104">
        <v>28</v>
      </c>
      <c r="F104">
        <v>22</v>
      </c>
      <c r="G104">
        <v>6</v>
      </c>
      <c r="H104">
        <v>5</v>
      </c>
      <c r="I104">
        <v>0</v>
      </c>
      <c r="J104">
        <v>121</v>
      </c>
      <c r="K104">
        <v>19.670000000000002</v>
      </c>
    </row>
    <row r="105" spans="1:11" x14ac:dyDescent="0.25">
      <c r="A105" t="s">
        <v>137</v>
      </c>
      <c r="B105" t="s">
        <v>12</v>
      </c>
      <c r="C105" t="s">
        <v>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138</v>
      </c>
      <c r="B106" t="s">
        <v>12</v>
      </c>
      <c r="C106" t="s">
        <v>17</v>
      </c>
      <c r="D106">
        <v>2</v>
      </c>
      <c r="E106">
        <v>7</v>
      </c>
      <c r="F106">
        <v>4</v>
      </c>
      <c r="G106">
        <v>1</v>
      </c>
      <c r="H106">
        <v>1</v>
      </c>
      <c r="I106">
        <v>0</v>
      </c>
      <c r="J106">
        <v>1</v>
      </c>
      <c r="K106">
        <v>0.97</v>
      </c>
    </row>
    <row r="107" spans="1:11" x14ac:dyDescent="0.25">
      <c r="A107" t="s">
        <v>139</v>
      </c>
      <c r="B107" t="s">
        <v>27</v>
      </c>
      <c r="C107" t="s">
        <v>17</v>
      </c>
      <c r="D107">
        <v>3</v>
      </c>
      <c r="E107">
        <v>16</v>
      </c>
      <c r="F107">
        <v>11</v>
      </c>
      <c r="G107">
        <v>1</v>
      </c>
      <c r="H107">
        <v>4</v>
      </c>
      <c r="I107">
        <v>0</v>
      </c>
      <c r="J107">
        <v>23</v>
      </c>
      <c r="K107">
        <v>6.62</v>
      </c>
    </row>
    <row r="108" spans="1:11" x14ac:dyDescent="0.25">
      <c r="A108" t="s">
        <v>140</v>
      </c>
      <c r="B108" t="s">
        <v>12</v>
      </c>
      <c r="C108" t="s">
        <v>63</v>
      </c>
      <c r="D108">
        <v>28</v>
      </c>
      <c r="E108">
        <v>23</v>
      </c>
      <c r="F108">
        <v>26</v>
      </c>
      <c r="G108">
        <v>8</v>
      </c>
      <c r="H108">
        <v>5</v>
      </c>
      <c r="I108">
        <v>0</v>
      </c>
      <c r="J108">
        <v>65</v>
      </c>
      <c r="K108">
        <v>10.119999999999999</v>
      </c>
    </row>
    <row r="109" spans="1:11" x14ac:dyDescent="0.25">
      <c r="A109" t="s">
        <v>141</v>
      </c>
      <c r="B109" t="s">
        <v>19</v>
      </c>
      <c r="C109" t="s">
        <v>28</v>
      </c>
      <c r="D109">
        <v>40</v>
      </c>
      <c r="E109">
        <v>61</v>
      </c>
      <c r="F109">
        <v>51</v>
      </c>
      <c r="G109">
        <v>9</v>
      </c>
      <c r="H109">
        <v>14</v>
      </c>
      <c r="I109">
        <v>0</v>
      </c>
      <c r="J109">
        <v>220</v>
      </c>
      <c r="K109">
        <v>19.579999999999998</v>
      </c>
    </row>
    <row r="110" spans="1:11" x14ac:dyDescent="0.25">
      <c r="A110" t="s">
        <v>142</v>
      </c>
      <c r="B110" t="s">
        <v>27</v>
      </c>
      <c r="C110" t="s">
        <v>28</v>
      </c>
      <c r="D110">
        <v>31</v>
      </c>
      <c r="E110">
        <v>40</v>
      </c>
      <c r="F110">
        <v>28</v>
      </c>
      <c r="G110">
        <v>5</v>
      </c>
      <c r="H110">
        <v>5</v>
      </c>
      <c r="I110">
        <v>0</v>
      </c>
      <c r="J110">
        <v>121</v>
      </c>
      <c r="K110">
        <v>18.48</v>
      </c>
    </row>
    <row r="111" spans="1:11" x14ac:dyDescent="0.25">
      <c r="A111" t="s">
        <v>143</v>
      </c>
      <c r="B111" t="s">
        <v>27</v>
      </c>
      <c r="C111" t="s">
        <v>48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144</v>
      </c>
      <c r="B112" t="s">
        <v>12</v>
      </c>
      <c r="C112" t="s">
        <v>30</v>
      </c>
      <c r="D112">
        <v>41</v>
      </c>
      <c r="E112">
        <v>28</v>
      </c>
      <c r="F112">
        <v>37</v>
      </c>
      <c r="G112">
        <v>6</v>
      </c>
      <c r="H112">
        <v>9</v>
      </c>
      <c r="I112">
        <v>0</v>
      </c>
      <c r="J112">
        <v>85</v>
      </c>
      <c r="K112">
        <v>9.1300000000000008</v>
      </c>
    </row>
    <row r="113" spans="1:11" x14ac:dyDescent="0.25">
      <c r="A113" t="s">
        <v>145</v>
      </c>
      <c r="B113" t="s">
        <v>12</v>
      </c>
      <c r="C113" t="s">
        <v>36</v>
      </c>
      <c r="D113">
        <v>11</v>
      </c>
      <c r="E113">
        <v>2</v>
      </c>
      <c r="F113">
        <v>5</v>
      </c>
      <c r="G113">
        <v>2</v>
      </c>
      <c r="H113">
        <v>0</v>
      </c>
      <c r="I113">
        <v>0</v>
      </c>
      <c r="J113">
        <v>29</v>
      </c>
      <c r="K113">
        <v>41.53</v>
      </c>
    </row>
    <row r="114" spans="1:11" x14ac:dyDescent="0.25">
      <c r="A114" t="s">
        <v>146</v>
      </c>
      <c r="B114" t="s">
        <v>19</v>
      </c>
      <c r="C114" t="s">
        <v>68</v>
      </c>
      <c r="D114">
        <v>33</v>
      </c>
      <c r="E114">
        <v>19</v>
      </c>
      <c r="F114">
        <v>21</v>
      </c>
      <c r="G114">
        <v>9</v>
      </c>
      <c r="H114">
        <v>4</v>
      </c>
      <c r="I114">
        <v>0</v>
      </c>
      <c r="J114">
        <v>171</v>
      </c>
      <c r="K114">
        <v>34.450000000000003</v>
      </c>
    </row>
    <row r="115" spans="1:11" x14ac:dyDescent="0.25">
      <c r="A115" t="s">
        <v>147</v>
      </c>
      <c r="B115" t="s">
        <v>27</v>
      </c>
      <c r="C115" t="s">
        <v>30</v>
      </c>
      <c r="D115">
        <v>66</v>
      </c>
      <c r="E115">
        <v>34</v>
      </c>
      <c r="F115">
        <v>43</v>
      </c>
      <c r="G115">
        <v>11</v>
      </c>
      <c r="H115">
        <v>10</v>
      </c>
      <c r="I115">
        <v>0</v>
      </c>
      <c r="J115">
        <v>261</v>
      </c>
      <c r="K115">
        <v>28.02</v>
      </c>
    </row>
    <row r="116" spans="1:11" x14ac:dyDescent="0.25">
      <c r="A116" t="s">
        <v>148</v>
      </c>
      <c r="B116" t="s">
        <v>27</v>
      </c>
      <c r="C116" t="s">
        <v>94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149</v>
      </c>
      <c r="B117" t="s">
        <v>19</v>
      </c>
      <c r="C117" t="s">
        <v>73</v>
      </c>
      <c r="D117">
        <v>15</v>
      </c>
      <c r="E117">
        <v>18</v>
      </c>
      <c r="F117">
        <v>21</v>
      </c>
      <c r="G117">
        <v>2</v>
      </c>
      <c r="H117">
        <v>8</v>
      </c>
      <c r="I117">
        <v>8</v>
      </c>
      <c r="J117">
        <v>94</v>
      </c>
      <c r="K117">
        <v>16.07</v>
      </c>
    </row>
    <row r="118" spans="1:11" x14ac:dyDescent="0.25">
      <c r="A118" t="s">
        <v>150</v>
      </c>
      <c r="B118" t="s">
        <v>27</v>
      </c>
      <c r="C118" t="s">
        <v>30</v>
      </c>
      <c r="D118">
        <v>71</v>
      </c>
      <c r="E118">
        <v>27</v>
      </c>
      <c r="F118">
        <v>40</v>
      </c>
      <c r="G118">
        <v>19</v>
      </c>
      <c r="H118">
        <v>4</v>
      </c>
      <c r="I118">
        <v>0</v>
      </c>
      <c r="J118">
        <v>307</v>
      </c>
      <c r="K118">
        <v>32.96</v>
      </c>
    </row>
    <row r="119" spans="1:11" x14ac:dyDescent="0.25">
      <c r="A119" t="s">
        <v>151</v>
      </c>
      <c r="B119" t="s">
        <v>27</v>
      </c>
      <c r="C119" t="s">
        <v>94</v>
      </c>
      <c r="D119">
        <v>34</v>
      </c>
      <c r="E119">
        <v>15</v>
      </c>
      <c r="F119">
        <v>21</v>
      </c>
      <c r="G119">
        <v>10</v>
      </c>
      <c r="H119">
        <v>1</v>
      </c>
      <c r="I119">
        <v>0</v>
      </c>
      <c r="J119">
        <v>155</v>
      </c>
      <c r="K119">
        <v>28.55</v>
      </c>
    </row>
    <row r="120" spans="1:11" x14ac:dyDescent="0.25">
      <c r="A120" t="s">
        <v>152</v>
      </c>
      <c r="B120" t="s">
        <v>27</v>
      </c>
      <c r="C120" t="s">
        <v>24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153</v>
      </c>
      <c r="B121" t="s">
        <v>19</v>
      </c>
      <c r="C121" t="s">
        <v>34</v>
      </c>
      <c r="D121">
        <v>19</v>
      </c>
      <c r="E121">
        <v>33</v>
      </c>
      <c r="F121">
        <v>27</v>
      </c>
      <c r="G121">
        <v>6</v>
      </c>
      <c r="H121">
        <v>5</v>
      </c>
      <c r="I121">
        <v>0</v>
      </c>
      <c r="J121">
        <v>119</v>
      </c>
      <c r="K121">
        <v>18.059999999999999</v>
      </c>
    </row>
    <row r="122" spans="1:11" x14ac:dyDescent="0.25">
      <c r="A122" t="s">
        <v>154</v>
      </c>
      <c r="B122" t="s">
        <v>27</v>
      </c>
      <c r="C122" t="s">
        <v>36</v>
      </c>
      <c r="D122">
        <v>41</v>
      </c>
      <c r="E122">
        <v>50</v>
      </c>
      <c r="F122">
        <v>32</v>
      </c>
      <c r="G122">
        <v>10</v>
      </c>
      <c r="H122">
        <v>13</v>
      </c>
      <c r="I122">
        <v>0</v>
      </c>
      <c r="J122">
        <v>155</v>
      </c>
      <c r="K122">
        <v>17.77</v>
      </c>
    </row>
    <row r="123" spans="1:11" x14ac:dyDescent="0.25">
      <c r="A123" t="s">
        <v>155</v>
      </c>
      <c r="B123" t="s">
        <v>12</v>
      </c>
      <c r="C123" t="s">
        <v>94</v>
      </c>
      <c r="D123">
        <v>36</v>
      </c>
      <c r="E123">
        <v>26</v>
      </c>
      <c r="F123">
        <v>28</v>
      </c>
      <c r="G123">
        <v>6</v>
      </c>
      <c r="H123">
        <v>6</v>
      </c>
      <c r="I123">
        <v>0</v>
      </c>
      <c r="J123">
        <v>74</v>
      </c>
      <c r="K123">
        <v>13.63</v>
      </c>
    </row>
    <row r="124" spans="1:11" x14ac:dyDescent="0.25">
      <c r="A124" t="s">
        <v>156</v>
      </c>
      <c r="B124" t="s">
        <v>19</v>
      </c>
      <c r="C124" t="s">
        <v>20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157</v>
      </c>
      <c r="B125" t="s">
        <v>12</v>
      </c>
      <c r="C125" t="s">
        <v>30</v>
      </c>
      <c r="D125">
        <v>78</v>
      </c>
      <c r="E125">
        <v>24</v>
      </c>
      <c r="F125">
        <v>46</v>
      </c>
      <c r="G125">
        <v>15</v>
      </c>
      <c r="H125">
        <v>6</v>
      </c>
      <c r="I125">
        <v>0</v>
      </c>
      <c r="J125">
        <v>196</v>
      </c>
      <c r="K125">
        <v>21.04</v>
      </c>
    </row>
    <row r="126" spans="1:11" x14ac:dyDescent="0.25">
      <c r="A126" t="s">
        <v>158</v>
      </c>
      <c r="B126" t="s">
        <v>19</v>
      </c>
      <c r="C126" t="s">
        <v>56</v>
      </c>
      <c r="D126">
        <v>24</v>
      </c>
      <c r="E126">
        <v>55</v>
      </c>
      <c r="F126">
        <v>33</v>
      </c>
      <c r="G126">
        <v>3</v>
      </c>
      <c r="H126">
        <v>5</v>
      </c>
      <c r="I126">
        <v>7</v>
      </c>
      <c r="J126">
        <v>129</v>
      </c>
      <c r="K126">
        <v>12.41</v>
      </c>
    </row>
    <row r="127" spans="1:11" x14ac:dyDescent="0.25">
      <c r="A127" t="s">
        <v>159</v>
      </c>
      <c r="B127" t="s">
        <v>12</v>
      </c>
      <c r="C127" t="s">
        <v>63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160</v>
      </c>
      <c r="B128" t="s">
        <v>27</v>
      </c>
      <c r="C128" t="s">
        <v>34</v>
      </c>
      <c r="D128">
        <v>14</v>
      </c>
      <c r="E128">
        <v>19</v>
      </c>
      <c r="F128">
        <v>17</v>
      </c>
      <c r="G128">
        <v>4</v>
      </c>
      <c r="H128">
        <v>2</v>
      </c>
      <c r="I128">
        <v>0</v>
      </c>
      <c r="J128">
        <v>74</v>
      </c>
      <c r="K128">
        <v>20.85</v>
      </c>
    </row>
    <row r="129" spans="1:11" x14ac:dyDescent="0.25">
      <c r="A129" t="s">
        <v>161</v>
      </c>
      <c r="B129" t="s">
        <v>12</v>
      </c>
      <c r="C129" t="s">
        <v>48</v>
      </c>
      <c r="D129">
        <v>26</v>
      </c>
      <c r="E129">
        <v>33</v>
      </c>
      <c r="F129">
        <v>33</v>
      </c>
      <c r="G129">
        <v>5</v>
      </c>
      <c r="H129">
        <v>5</v>
      </c>
      <c r="I129">
        <v>0</v>
      </c>
      <c r="J129">
        <v>52</v>
      </c>
      <c r="K129">
        <v>8.4499999999999993</v>
      </c>
    </row>
    <row r="130" spans="1:11" x14ac:dyDescent="0.25">
      <c r="A130" t="s">
        <v>162</v>
      </c>
      <c r="B130" t="s">
        <v>12</v>
      </c>
      <c r="C130" t="s">
        <v>73</v>
      </c>
      <c r="D130">
        <v>18</v>
      </c>
      <c r="E130">
        <v>23</v>
      </c>
      <c r="F130">
        <v>16</v>
      </c>
      <c r="G130">
        <v>1</v>
      </c>
      <c r="H130">
        <v>6</v>
      </c>
      <c r="I130">
        <v>0</v>
      </c>
      <c r="J130">
        <v>19</v>
      </c>
      <c r="K130">
        <v>5.62</v>
      </c>
    </row>
    <row r="131" spans="1:11" x14ac:dyDescent="0.25">
      <c r="A131" t="s">
        <v>163</v>
      </c>
      <c r="B131" t="s">
        <v>27</v>
      </c>
      <c r="C131" t="s">
        <v>15</v>
      </c>
      <c r="D131">
        <v>17</v>
      </c>
      <c r="E131">
        <v>42</v>
      </c>
      <c r="F131">
        <v>23</v>
      </c>
      <c r="G131">
        <v>9</v>
      </c>
      <c r="H131">
        <v>11</v>
      </c>
      <c r="I131">
        <v>0</v>
      </c>
      <c r="J131">
        <v>86</v>
      </c>
      <c r="K131">
        <v>13.76</v>
      </c>
    </row>
    <row r="132" spans="1:11" x14ac:dyDescent="0.25">
      <c r="A132" t="s">
        <v>164</v>
      </c>
      <c r="B132" t="s">
        <v>27</v>
      </c>
      <c r="C132" t="s">
        <v>22</v>
      </c>
      <c r="D132">
        <v>12</v>
      </c>
      <c r="E132">
        <v>35</v>
      </c>
      <c r="F132">
        <v>13</v>
      </c>
      <c r="G132">
        <v>2</v>
      </c>
      <c r="H132">
        <v>2</v>
      </c>
      <c r="I132">
        <v>0</v>
      </c>
      <c r="J132">
        <v>34</v>
      </c>
      <c r="K132">
        <v>6.85</v>
      </c>
    </row>
    <row r="133" spans="1:11" x14ac:dyDescent="0.25">
      <c r="A133" t="s">
        <v>165</v>
      </c>
      <c r="B133" t="s">
        <v>19</v>
      </c>
      <c r="C133" t="s">
        <v>45</v>
      </c>
      <c r="D133">
        <v>23</v>
      </c>
      <c r="E133">
        <v>27</v>
      </c>
      <c r="F133">
        <v>33</v>
      </c>
      <c r="G133">
        <v>6</v>
      </c>
      <c r="H133">
        <v>9</v>
      </c>
      <c r="I133">
        <v>0</v>
      </c>
      <c r="J133">
        <v>147</v>
      </c>
      <c r="K133">
        <v>13.17</v>
      </c>
    </row>
    <row r="134" spans="1:11" x14ac:dyDescent="0.25">
      <c r="A134" t="s">
        <v>166</v>
      </c>
      <c r="B134" t="s">
        <v>27</v>
      </c>
      <c r="C134" t="s">
        <v>24</v>
      </c>
      <c r="D134">
        <v>57</v>
      </c>
      <c r="E134">
        <v>56</v>
      </c>
      <c r="F134">
        <v>36</v>
      </c>
      <c r="G134">
        <v>11</v>
      </c>
      <c r="H134">
        <v>22</v>
      </c>
      <c r="I134">
        <v>0</v>
      </c>
      <c r="J134">
        <v>188</v>
      </c>
      <c r="K134">
        <v>19.18</v>
      </c>
    </row>
    <row r="135" spans="1:11" x14ac:dyDescent="0.25">
      <c r="A135" t="s">
        <v>167</v>
      </c>
      <c r="B135" t="s">
        <v>19</v>
      </c>
      <c r="C135" t="s">
        <v>63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168</v>
      </c>
      <c r="B136" t="s">
        <v>27</v>
      </c>
      <c r="C136" t="s">
        <v>50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169</v>
      </c>
      <c r="B137" t="s">
        <v>12</v>
      </c>
      <c r="C137" t="s">
        <v>30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170</v>
      </c>
      <c r="B138" t="s">
        <v>27</v>
      </c>
      <c r="C138" t="s">
        <v>56</v>
      </c>
      <c r="D138">
        <v>44</v>
      </c>
      <c r="E138">
        <v>42</v>
      </c>
      <c r="F138">
        <v>37</v>
      </c>
      <c r="G138">
        <v>8</v>
      </c>
      <c r="H138">
        <v>2</v>
      </c>
      <c r="I138">
        <v>0</v>
      </c>
      <c r="J138">
        <v>187</v>
      </c>
      <c r="K138">
        <v>19.27</v>
      </c>
    </row>
    <row r="139" spans="1:11" x14ac:dyDescent="0.25">
      <c r="A139" t="s">
        <v>171</v>
      </c>
      <c r="B139" t="s">
        <v>27</v>
      </c>
      <c r="C139" t="s">
        <v>73</v>
      </c>
      <c r="D139">
        <v>27</v>
      </c>
      <c r="E139">
        <v>29</v>
      </c>
      <c r="F139">
        <v>30</v>
      </c>
      <c r="G139">
        <v>5</v>
      </c>
      <c r="H139">
        <v>4</v>
      </c>
      <c r="I139">
        <v>0</v>
      </c>
      <c r="J139">
        <v>131</v>
      </c>
      <c r="K139">
        <v>22.4</v>
      </c>
    </row>
    <row r="140" spans="1:11" x14ac:dyDescent="0.25">
      <c r="A140" t="s">
        <v>172</v>
      </c>
      <c r="B140" t="s">
        <v>12</v>
      </c>
      <c r="C140" t="s">
        <v>45</v>
      </c>
      <c r="D140">
        <v>70</v>
      </c>
      <c r="E140">
        <v>21</v>
      </c>
      <c r="F140">
        <v>62</v>
      </c>
      <c r="G140">
        <v>19</v>
      </c>
      <c r="H140">
        <v>6</v>
      </c>
      <c r="I140">
        <v>0</v>
      </c>
      <c r="J140">
        <v>207</v>
      </c>
      <c r="K140">
        <v>18.54</v>
      </c>
    </row>
    <row r="141" spans="1:11" x14ac:dyDescent="0.25">
      <c r="A141" t="s">
        <v>173</v>
      </c>
      <c r="B141" t="s">
        <v>19</v>
      </c>
      <c r="C141" t="s">
        <v>59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174</v>
      </c>
      <c r="B142" t="s">
        <v>12</v>
      </c>
      <c r="C142" t="s">
        <v>34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175</v>
      </c>
      <c r="B143" t="s">
        <v>19</v>
      </c>
      <c r="C143" t="s">
        <v>36</v>
      </c>
      <c r="D143">
        <v>26</v>
      </c>
      <c r="E143">
        <v>43</v>
      </c>
      <c r="F143">
        <v>32</v>
      </c>
      <c r="G143">
        <v>5</v>
      </c>
      <c r="H143">
        <v>8</v>
      </c>
      <c r="I143">
        <v>0</v>
      </c>
      <c r="J143">
        <v>135</v>
      </c>
      <c r="K143">
        <v>15.47</v>
      </c>
    </row>
    <row r="144" spans="1:11" x14ac:dyDescent="0.25">
      <c r="A144" t="s">
        <v>176</v>
      </c>
      <c r="B144" t="s">
        <v>27</v>
      </c>
      <c r="C144" t="s">
        <v>24</v>
      </c>
      <c r="D144">
        <v>49</v>
      </c>
      <c r="E144">
        <v>39</v>
      </c>
      <c r="F144">
        <v>38</v>
      </c>
      <c r="G144">
        <v>16</v>
      </c>
      <c r="H144">
        <v>7</v>
      </c>
      <c r="I144">
        <v>0</v>
      </c>
      <c r="J144">
        <v>230</v>
      </c>
      <c r="K144">
        <v>23.47</v>
      </c>
    </row>
    <row r="145" spans="1:11" x14ac:dyDescent="0.25">
      <c r="A145" t="s">
        <v>177</v>
      </c>
      <c r="B145" t="s">
        <v>19</v>
      </c>
      <c r="C145" t="s">
        <v>15</v>
      </c>
      <c r="D145">
        <v>4</v>
      </c>
      <c r="E145">
        <v>12</v>
      </c>
      <c r="F145">
        <v>9</v>
      </c>
      <c r="G145">
        <v>0</v>
      </c>
      <c r="H145">
        <v>3</v>
      </c>
      <c r="I145">
        <v>0</v>
      </c>
      <c r="J145">
        <v>21</v>
      </c>
      <c r="K145">
        <v>9.7899999999999991</v>
      </c>
    </row>
    <row r="146" spans="1:11" x14ac:dyDescent="0.25">
      <c r="A146" t="s">
        <v>178</v>
      </c>
      <c r="B146" t="s">
        <v>27</v>
      </c>
      <c r="C146" t="s">
        <v>15</v>
      </c>
      <c r="D146">
        <v>41</v>
      </c>
      <c r="E146">
        <v>36</v>
      </c>
      <c r="F146">
        <v>32</v>
      </c>
      <c r="G146">
        <v>13</v>
      </c>
      <c r="H146">
        <v>4</v>
      </c>
      <c r="I146">
        <v>0</v>
      </c>
      <c r="J146">
        <v>190</v>
      </c>
      <c r="K146">
        <v>21.49</v>
      </c>
    </row>
    <row r="147" spans="1:11" x14ac:dyDescent="0.25">
      <c r="A147" t="s">
        <v>179</v>
      </c>
      <c r="B147" t="s">
        <v>27</v>
      </c>
      <c r="C147" t="s">
        <v>63</v>
      </c>
      <c r="D147">
        <v>61</v>
      </c>
      <c r="E147">
        <v>50</v>
      </c>
      <c r="F147">
        <v>49</v>
      </c>
      <c r="G147">
        <v>11</v>
      </c>
      <c r="H147">
        <v>16</v>
      </c>
      <c r="I147">
        <v>0</v>
      </c>
      <c r="J147">
        <v>247</v>
      </c>
      <c r="K147">
        <v>22.18</v>
      </c>
    </row>
    <row r="148" spans="1:11" x14ac:dyDescent="0.25">
      <c r="A148" t="s">
        <v>180</v>
      </c>
      <c r="B148" t="s">
        <v>19</v>
      </c>
      <c r="C148" t="s">
        <v>50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181</v>
      </c>
      <c r="B149" t="s">
        <v>19</v>
      </c>
      <c r="C149" t="s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182</v>
      </c>
      <c r="B150" t="s">
        <v>27</v>
      </c>
      <c r="C150" t="s">
        <v>50</v>
      </c>
      <c r="D150">
        <v>31</v>
      </c>
      <c r="E150">
        <v>48</v>
      </c>
      <c r="F150">
        <v>27</v>
      </c>
      <c r="G150">
        <v>9</v>
      </c>
      <c r="H150">
        <v>19</v>
      </c>
      <c r="I150">
        <v>0</v>
      </c>
      <c r="J150">
        <v>112</v>
      </c>
      <c r="K150">
        <v>18.21</v>
      </c>
    </row>
    <row r="151" spans="1:11" x14ac:dyDescent="0.25">
      <c r="A151" t="s">
        <v>183</v>
      </c>
      <c r="B151" t="s">
        <v>19</v>
      </c>
      <c r="C151" t="s">
        <v>20</v>
      </c>
      <c r="D151">
        <v>33</v>
      </c>
      <c r="E151">
        <v>58</v>
      </c>
      <c r="F151">
        <v>43</v>
      </c>
      <c r="G151">
        <v>4</v>
      </c>
      <c r="H151">
        <v>17</v>
      </c>
      <c r="I151">
        <v>2</v>
      </c>
      <c r="J151">
        <v>155</v>
      </c>
      <c r="K151">
        <v>12.01</v>
      </c>
    </row>
    <row r="152" spans="1:11" x14ac:dyDescent="0.25">
      <c r="A152" t="s">
        <v>184</v>
      </c>
      <c r="B152" t="s">
        <v>19</v>
      </c>
      <c r="C152" t="s">
        <v>94</v>
      </c>
      <c r="D152">
        <v>20</v>
      </c>
      <c r="E152">
        <v>30</v>
      </c>
      <c r="F152">
        <v>25</v>
      </c>
      <c r="G152">
        <v>5</v>
      </c>
      <c r="H152">
        <v>10</v>
      </c>
      <c r="I152">
        <v>1</v>
      </c>
      <c r="J152">
        <v>107</v>
      </c>
      <c r="K152">
        <v>19.71</v>
      </c>
    </row>
    <row r="153" spans="1:11" x14ac:dyDescent="0.25">
      <c r="A153" t="s">
        <v>185</v>
      </c>
      <c r="B153" t="s">
        <v>27</v>
      </c>
      <c r="C153" t="s">
        <v>56</v>
      </c>
      <c r="D153">
        <v>42</v>
      </c>
      <c r="E153">
        <v>81</v>
      </c>
      <c r="F153">
        <v>37</v>
      </c>
      <c r="G153">
        <v>10</v>
      </c>
      <c r="H153">
        <v>29</v>
      </c>
      <c r="I153">
        <v>0</v>
      </c>
      <c r="J153">
        <v>125</v>
      </c>
      <c r="K153">
        <v>12.03</v>
      </c>
    </row>
    <row r="154" spans="1:11" x14ac:dyDescent="0.25">
      <c r="A154" t="s">
        <v>186</v>
      </c>
      <c r="B154" t="s">
        <v>12</v>
      </c>
      <c r="C154" t="s">
        <v>30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187</v>
      </c>
      <c r="B155" t="s">
        <v>27</v>
      </c>
      <c r="C155" t="s">
        <v>13</v>
      </c>
      <c r="D155">
        <v>19</v>
      </c>
      <c r="E155">
        <v>30</v>
      </c>
      <c r="F155">
        <v>23</v>
      </c>
      <c r="G155">
        <v>8</v>
      </c>
      <c r="H155">
        <v>1</v>
      </c>
      <c r="I155">
        <v>0</v>
      </c>
      <c r="J155">
        <v>108</v>
      </c>
      <c r="K155">
        <v>15.3</v>
      </c>
    </row>
    <row r="156" spans="1:11" x14ac:dyDescent="0.25">
      <c r="A156" t="s">
        <v>188</v>
      </c>
      <c r="B156" t="s">
        <v>12</v>
      </c>
      <c r="C156" t="s">
        <v>32</v>
      </c>
      <c r="D156">
        <v>9</v>
      </c>
      <c r="E156">
        <v>4</v>
      </c>
      <c r="F156">
        <v>4</v>
      </c>
      <c r="G156">
        <v>2</v>
      </c>
      <c r="H156">
        <v>1</v>
      </c>
      <c r="I156">
        <v>0</v>
      </c>
      <c r="J156">
        <v>20</v>
      </c>
      <c r="K156">
        <v>24.49</v>
      </c>
    </row>
    <row r="157" spans="1:11" x14ac:dyDescent="0.25">
      <c r="A157" t="s">
        <v>189</v>
      </c>
      <c r="B157" t="s">
        <v>12</v>
      </c>
      <c r="C157" t="s">
        <v>59</v>
      </c>
      <c r="D157">
        <v>76</v>
      </c>
      <c r="E157">
        <v>38</v>
      </c>
      <c r="F157">
        <v>66</v>
      </c>
      <c r="G157">
        <v>14</v>
      </c>
      <c r="H157">
        <v>8</v>
      </c>
      <c r="I157">
        <v>0</v>
      </c>
      <c r="J157">
        <v>192</v>
      </c>
      <c r="K157">
        <v>16.05</v>
      </c>
    </row>
    <row r="158" spans="1:11" x14ac:dyDescent="0.25">
      <c r="A158" t="s">
        <v>190</v>
      </c>
      <c r="B158" t="s">
        <v>12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191</v>
      </c>
      <c r="B159" t="s">
        <v>19</v>
      </c>
      <c r="C159" t="s">
        <v>50</v>
      </c>
      <c r="D159">
        <v>20</v>
      </c>
      <c r="E159">
        <v>32</v>
      </c>
      <c r="F159">
        <v>29</v>
      </c>
      <c r="G159">
        <v>2</v>
      </c>
      <c r="H159">
        <v>5</v>
      </c>
      <c r="I159">
        <v>0</v>
      </c>
      <c r="J159">
        <v>113</v>
      </c>
      <c r="K159">
        <v>18.37</v>
      </c>
    </row>
    <row r="160" spans="1:11" x14ac:dyDescent="0.25">
      <c r="A160" t="s">
        <v>192</v>
      </c>
      <c r="B160" t="s">
        <v>19</v>
      </c>
      <c r="C160" t="s">
        <v>63</v>
      </c>
      <c r="D160">
        <v>41</v>
      </c>
      <c r="E160">
        <v>42</v>
      </c>
      <c r="F160">
        <v>53</v>
      </c>
      <c r="G160">
        <v>10</v>
      </c>
      <c r="H160">
        <v>12</v>
      </c>
      <c r="I160">
        <v>0</v>
      </c>
      <c r="J160">
        <v>256</v>
      </c>
      <c r="K160">
        <v>22.99</v>
      </c>
    </row>
    <row r="161" spans="1:11" x14ac:dyDescent="0.25">
      <c r="A161" t="s">
        <v>193</v>
      </c>
      <c r="B161" t="s">
        <v>12</v>
      </c>
      <c r="C161" t="s">
        <v>34</v>
      </c>
      <c r="D161">
        <v>33</v>
      </c>
      <c r="E161">
        <v>28</v>
      </c>
      <c r="F161">
        <v>36</v>
      </c>
      <c r="G161">
        <v>10</v>
      </c>
      <c r="H161">
        <v>8</v>
      </c>
      <c r="I161">
        <v>0</v>
      </c>
      <c r="J161">
        <v>78</v>
      </c>
      <c r="K161">
        <v>13.59</v>
      </c>
    </row>
    <row r="162" spans="1:11" x14ac:dyDescent="0.25">
      <c r="A162" t="s">
        <v>194</v>
      </c>
      <c r="B162" t="s">
        <v>19</v>
      </c>
      <c r="C162" t="s">
        <v>34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195</v>
      </c>
      <c r="B163" t="s">
        <v>19</v>
      </c>
      <c r="C163" t="s">
        <v>59</v>
      </c>
      <c r="D163">
        <v>30</v>
      </c>
      <c r="E163">
        <v>40</v>
      </c>
      <c r="F163">
        <v>46</v>
      </c>
      <c r="G163">
        <v>3</v>
      </c>
      <c r="H163">
        <v>11</v>
      </c>
      <c r="I163">
        <v>0</v>
      </c>
      <c r="J163">
        <v>178</v>
      </c>
      <c r="K163">
        <v>13.73</v>
      </c>
    </row>
    <row r="164" spans="1:11" x14ac:dyDescent="0.25">
      <c r="A164" t="s">
        <v>196</v>
      </c>
      <c r="B164" t="s">
        <v>27</v>
      </c>
      <c r="C164" t="s">
        <v>34</v>
      </c>
      <c r="D164">
        <v>4</v>
      </c>
      <c r="E164">
        <v>6</v>
      </c>
      <c r="F164">
        <v>4</v>
      </c>
      <c r="G164">
        <v>3</v>
      </c>
      <c r="H164">
        <v>1</v>
      </c>
      <c r="I164">
        <v>0</v>
      </c>
      <c r="J164">
        <v>25</v>
      </c>
      <c r="K164">
        <v>29.41</v>
      </c>
    </row>
    <row r="165" spans="1:11" x14ac:dyDescent="0.25">
      <c r="A165" t="s">
        <v>197</v>
      </c>
      <c r="B165" t="s">
        <v>12</v>
      </c>
      <c r="C165" t="s">
        <v>56</v>
      </c>
      <c r="D165">
        <v>2</v>
      </c>
      <c r="E165">
        <v>5</v>
      </c>
      <c r="F165">
        <v>2</v>
      </c>
      <c r="G165">
        <v>0</v>
      </c>
      <c r="H165">
        <v>2</v>
      </c>
      <c r="I165">
        <v>0</v>
      </c>
      <c r="J165">
        <v>-3</v>
      </c>
      <c r="K165">
        <v>-4.3600000000000003</v>
      </c>
    </row>
    <row r="166" spans="1:11" x14ac:dyDescent="0.25">
      <c r="A166" t="s">
        <v>198</v>
      </c>
      <c r="B166" t="s">
        <v>27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199</v>
      </c>
      <c r="B167" t="s">
        <v>12</v>
      </c>
      <c r="C167" t="s">
        <v>48</v>
      </c>
      <c r="D167">
        <v>27</v>
      </c>
      <c r="E167">
        <v>34</v>
      </c>
      <c r="F167">
        <v>28</v>
      </c>
      <c r="G167">
        <v>6</v>
      </c>
      <c r="H167">
        <v>6</v>
      </c>
      <c r="I167">
        <v>0</v>
      </c>
      <c r="J167">
        <v>48</v>
      </c>
      <c r="K167">
        <v>7.8</v>
      </c>
    </row>
    <row r="168" spans="1:11" x14ac:dyDescent="0.25">
      <c r="A168" t="s">
        <v>200</v>
      </c>
      <c r="B168" t="s">
        <v>27</v>
      </c>
      <c r="C168" t="s">
        <v>17</v>
      </c>
      <c r="D168">
        <v>78</v>
      </c>
      <c r="E168">
        <v>40</v>
      </c>
      <c r="F168">
        <v>48</v>
      </c>
      <c r="G168">
        <v>15</v>
      </c>
      <c r="H168">
        <v>3</v>
      </c>
      <c r="I168">
        <v>0</v>
      </c>
      <c r="J168">
        <v>317</v>
      </c>
      <c r="K168">
        <v>25.59</v>
      </c>
    </row>
    <row r="169" spans="1:11" x14ac:dyDescent="0.25">
      <c r="A169" t="s">
        <v>201</v>
      </c>
      <c r="B169" t="s">
        <v>27</v>
      </c>
      <c r="C169" t="s">
        <v>36</v>
      </c>
      <c r="D169">
        <v>30</v>
      </c>
      <c r="E169">
        <v>37</v>
      </c>
      <c r="F169">
        <v>29</v>
      </c>
      <c r="G169">
        <v>11</v>
      </c>
      <c r="H169">
        <v>0</v>
      </c>
      <c r="I169">
        <v>0</v>
      </c>
      <c r="J169">
        <v>154</v>
      </c>
      <c r="K169">
        <v>19.190000000000001</v>
      </c>
    </row>
    <row r="170" spans="1:11" x14ac:dyDescent="0.25">
      <c r="A170" t="s">
        <v>202</v>
      </c>
      <c r="B170" t="s">
        <v>12</v>
      </c>
      <c r="C170" t="s">
        <v>20</v>
      </c>
      <c r="D170">
        <v>60</v>
      </c>
      <c r="E170">
        <v>62</v>
      </c>
      <c r="F170">
        <v>66</v>
      </c>
      <c r="G170">
        <v>11</v>
      </c>
      <c r="H170">
        <v>12</v>
      </c>
      <c r="I170">
        <v>0</v>
      </c>
      <c r="J170">
        <v>122</v>
      </c>
      <c r="K170">
        <v>9.4499999999999993</v>
      </c>
    </row>
    <row r="171" spans="1:11" x14ac:dyDescent="0.25">
      <c r="A171" t="s">
        <v>203</v>
      </c>
      <c r="B171" t="s">
        <v>12</v>
      </c>
      <c r="C171" t="s">
        <v>59</v>
      </c>
      <c r="D171">
        <v>3</v>
      </c>
      <c r="E171">
        <v>7</v>
      </c>
      <c r="F171">
        <v>4</v>
      </c>
      <c r="G171">
        <v>0</v>
      </c>
      <c r="H171">
        <v>2</v>
      </c>
      <c r="I171">
        <v>0</v>
      </c>
      <c r="J171">
        <v>-1</v>
      </c>
      <c r="K171">
        <v>-1</v>
      </c>
    </row>
    <row r="172" spans="1:11" x14ac:dyDescent="0.25">
      <c r="A172" t="s">
        <v>204</v>
      </c>
      <c r="B172" t="s">
        <v>12</v>
      </c>
      <c r="C172" t="s">
        <v>13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205</v>
      </c>
      <c r="B173" t="s">
        <v>12</v>
      </c>
      <c r="C173" t="s">
        <v>34</v>
      </c>
      <c r="D173">
        <v>7</v>
      </c>
      <c r="E173">
        <v>6</v>
      </c>
      <c r="F173">
        <v>5</v>
      </c>
      <c r="G173">
        <v>1</v>
      </c>
      <c r="H173">
        <v>0</v>
      </c>
      <c r="I173">
        <v>0</v>
      </c>
      <c r="J173">
        <v>15</v>
      </c>
      <c r="K173">
        <v>17.649999999999999</v>
      </c>
    </row>
    <row r="174" spans="1:11" x14ac:dyDescent="0.25">
      <c r="A174" t="s">
        <v>206</v>
      </c>
      <c r="B174" t="s">
        <v>27</v>
      </c>
      <c r="C174" t="s">
        <v>34</v>
      </c>
      <c r="D174">
        <v>25</v>
      </c>
      <c r="E174">
        <v>33</v>
      </c>
      <c r="F174">
        <v>36</v>
      </c>
      <c r="G174">
        <v>2</v>
      </c>
      <c r="H174">
        <v>6</v>
      </c>
      <c r="I174">
        <v>0</v>
      </c>
      <c r="J174">
        <v>127</v>
      </c>
      <c r="K174">
        <v>22.13</v>
      </c>
    </row>
    <row r="175" spans="1:11" x14ac:dyDescent="0.25">
      <c r="A175" t="s">
        <v>207</v>
      </c>
      <c r="B175" t="s">
        <v>12</v>
      </c>
      <c r="C175" t="s">
        <v>50</v>
      </c>
      <c r="D175">
        <v>41</v>
      </c>
      <c r="E175">
        <v>32</v>
      </c>
      <c r="F175">
        <v>27</v>
      </c>
      <c r="G175">
        <v>4</v>
      </c>
      <c r="H175">
        <v>2</v>
      </c>
      <c r="I175">
        <v>0</v>
      </c>
      <c r="J175">
        <v>81</v>
      </c>
      <c r="K175">
        <v>13.17</v>
      </c>
    </row>
    <row r="176" spans="1:11" x14ac:dyDescent="0.25">
      <c r="A176" t="s">
        <v>208</v>
      </c>
      <c r="B176" t="s">
        <v>27</v>
      </c>
      <c r="C176" t="s">
        <v>32</v>
      </c>
      <c r="D176">
        <v>73</v>
      </c>
      <c r="E176">
        <v>73</v>
      </c>
      <c r="F176">
        <v>43</v>
      </c>
      <c r="G176">
        <v>14</v>
      </c>
      <c r="H176">
        <v>19</v>
      </c>
      <c r="I176">
        <v>0</v>
      </c>
      <c r="J176">
        <v>239</v>
      </c>
      <c r="K176">
        <v>21.42</v>
      </c>
    </row>
    <row r="177" spans="1:11" x14ac:dyDescent="0.25">
      <c r="A177" t="s">
        <v>209</v>
      </c>
      <c r="B177" t="s">
        <v>12</v>
      </c>
      <c r="C177" t="s">
        <v>24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210</v>
      </c>
      <c r="B178" t="s">
        <v>19</v>
      </c>
      <c r="C178" t="s">
        <v>94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211</v>
      </c>
      <c r="B179" t="s">
        <v>12</v>
      </c>
      <c r="C179" t="s">
        <v>32</v>
      </c>
      <c r="D179">
        <v>56</v>
      </c>
      <c r="E179">
        <v>54</v>
      </c>
      <c r="F179">
        <v>53</v>
      </c>
      <c r="G179">
        <v>13</v>
      </c>
      <c r="H179">
        <v>9</v>
      </c>
      <c r="I179">
        <v>0</v>
      </c>
      <c r="J179">
        <v>119</v>
      </c>
      <c r="K179">
        <v>10.66</v>
      </c>
    </row>
    <row r="180" spans="1:11" x14ac:dyDescent="0.25">
      <c r="A180" t="s">
        <v>212</v>
      </c>
      <c r="B180" t="s">
        <v>19</v>
      </c>
      <c r="C180" t="s">
        <v>59</v>
      </c>
      <c r="D180">
        <v>48</v>
      </c>
      <c r="E180">
        <v>54</v>
      </c>
      <c r="F180">
        <v>71</v>
      </c>
      <c r="G180">
        <v>21</v>
      </c>
      <c r="H180">
        <v>10</v>
      </c>
      <c r="I180">
        <v>0</v>
      </c>
      <c r="J180">
        <v>367</v>
      </c>
      <c r="K180">
        <v>28.31</v>
      </c>
    </row>
    <row r="181" spans="1:11" x14ac:dyDescent="0.25">
      <c r="A181" t="s">
        <v>213</v>
      </c>
      <c r="B181" t="s">
        <v>19</v>
      </c>
      <c r="C181" t="s">
        <v>24</v>
      </c>
      <c r="D181">
        <v>37</v>
      </c>
      <c r="E181">
        <v>49</v>
      </c>
      <c r="F181">
        <v>43</v>
      </c>
      <c r="G181">
        <v>10</v>
      </c>
      <c r="H181">
        <v>10</v>
      </c>
      <c r="I181">
        <v>0</v>
      </c>
      <c r="J181">
        <v>211</v>
      </c>
      <c r="K181">
        <v>21.53</v>
      </c>
    </row>
    <row r="182" spans="1:11" x14ac:dyDescent="0.25">
      <c r="A182" t="s">
        <v>214</v>
      </c>
      <c r="B182" t="s">
        <v>19</v>
      </c>
      <c r="C182" t="s">
        <v>34</v>
      </c>
      <c r="D182">
        <v>14</v>
      </c>
      <c r="E182">
        <v>34</v>
      </c>
      <c r="F182">
        <v>40</v>
      </c>
      <c r="G182">
        <v>4</v>
      </c>
      <c r="H182">
        <v>13</v>
      </c>
      <c r="I182">
        <v>0</v>
      </c>
      <c r="J182">
        <v>118</v>
      </c>
      <c r="K182">
        <v>17.91</v>
      </c>
    </row>
    <row r="183" spans="1:11" x14ac:dyDescent="0.25">
      <c r="A183" t="s">
        <v>215</v>
      </c>
      <c r="B183" t="s">
        <v>27</v>
      </c>
      <c r="C183" t="s">
        <v>50</v>
      </c>
      <c r="D183">
        <v>43</v>
      </c>
      <c r="E183">
        <v>20</v>
      </c>
      <c r="F183">
        <v>27</v>
      </c>
      <c r="G183">
        <v>7</v>
      </c>
      <c r="H183">
        <v>1</v>
      </c>
      <c r="I183">
        <v>0</v>
      </c>
      <c r="J183">
        <v>174</v>
      </c>
      <c r="K183">
        <v>28.29</v>
      </c>
    </row>
    <row r="184" spans="1:11" x14ac:dyDescent="0.25">
      <c r="A184" t="s">
        <v>216</v>
      </c>
      <c r="B184" t="s">
        <v>27</v>
      </c>
      <c r="C184" t="s">
        <v>32</v>
      </c>
      <c r="D184">
        <v>80</v>
      </c>
      <c r="E184">
        <v>46</v>
      </c>
      <c r="F184">
        <v>37</v>
      </c>
      <c r="G184">
        <v>18</v>
      </c>
      <c r="H184">
        <v>6</v>
      </c>
      <c r="I184">
        <v>0</v>
      </c>
      <c r="J184">
        <v>291</v>
      </c>
      <c r="K184">
        <v>28.14</v>
      </c>
    </row>
    <row r="185" spans="1:11" x14ac:dyDescent="0.25">
      <c r="A185" t="s">
        <v>217</v>
      </c>
      <c r="B185" t="s">
        <v>27</v>
      </c>
      <c r="C185" t="s">
        <v>20</v>
      </c>
      <c r="D185">
        <v>47</v>
      </c>
      <c r="E185">
        <v>83</v>
      </c>
      <c r="F185">
        <v>51</v>
      </c>
      <c r="G185">
        <v>13</v>
      </c>
      <c r="H185">
        <v>23</v>
      </c>
      <c r="I185">
        <v>0</v>
      </c>
      <c r="J185">
        <v>193</v>
      </c>
      <c r="K185">
        <v>14.95</v>
      </c>
    </row>
    <row r="186" spans="1:11" x14ac:dyDescent="0.25">
      <c r="A186" t="s">
        <v>218</v>
      </c>
      <c r="B186" t="s">
        <v>12</v>
      </c>
      <c r="C186" t="s">
        <v>28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219</v>
      </c>
      <c r="B187" t="s">
        <v>12</v>
      </c>
      <c r="C187" t="s">
        <v>68</v>
      </c>
      <c r="D187">
        <v>22</v>
      </c>
      <c r="E187">
        <v>16</v>
      </c>
      <c r="F187">
        <v>19</v>
      </c>
      <c r="G187">
        <v>6</v>
      </c>
      <c r="H187">
        <v>3</v>
      </c>
      <c r="I187">
        <v>0</v>
      </c>
      <c r="J187">
        <v>53</v>
      </c>
      <c r="K187">
        <v>12.53</v>
      </c>
    </row>
    <row r="188" spans="1:11" x14ac:dyDescent="0.25">
      <c r="A188" t="s">
        <v>220</v>
      </c>
      <c r="B188" t="s">
        <v>19</v>
      </c>
      <c r="C188" t="s">
        <v>28</v>
      </c>
      <c r="D188">
        <v>21</v>
      </c>
      <c r="E188">
        <v>49</v>
      </c>
      <c r="F188">
        <v>42</v>
      </c>
      <c r="G188">
        <v>3</v>
      </c>
      <c r="H188">
        <v>6</v>
      </c>
      <c r="I188">
        <v>43</v>
      </c>
      <c r="J188">
        <v>205</v>
      </c>
      <c r="K188">
        <v>18.239999999999998</v>
      </c>
    </row>
    <row r="189" spans="1:11" x14ac:dyDescent="0.25">
      <c r="A189" t="s">
        <v>221</v>
      </c>
      <c r="B189" t="s">
        <v>12</v>
      </c>
      <c r="C189" t="s">
        <v>24</v>
      </c>
      <c r="D189">
        <v>46</v>
      </c>
      <c r="E189">
        <v>53</v>
      </c>
      <c r="F189">
        <v>48</v>
      </c>
      <c r="G189">
        <v>9</v>
      </c>
      <c r="H189">
        <v>17</v>
      </c>
      <c r="I189">
        <v>0</v>
      </c>
      <c r="J189">
        <v>71</v>
      </c>
      <c r="K189">
        <v>7.24</v>
      </c>
    </row>
    <row r="190" spans="1:11" x14ac:dyDescent="0.25">
      <c r="A190" t="s">
        <v>222</v>
      </c>
      <c r="B190" t="s">
        <v>27</v>
      </c>
      <c r="C190" t="s">
        <v>94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</sheetData>
  <dataConsolidate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4DC0-52DD-4213-ABA1-95B41D26D4ED}">
  <dimension ref="A1:K190"/>
  <sheetViews>
    <sheetView workbookViewId="0">
      <selection activeCell="K1" sqref="K1:K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24</v>
      </c>
      <c r="E2">
        <v>49</v>
      </c>
      <c r="F2">
        <v>39</v>
      </c>
      <c r="G2">
        <v>9</v>
      </c>
      <c r="H2">
        <v>8</v>
      </c>
      <c r="I2">
        <v>0</v>
      </c>
      <c r="J2">
        <v>40</v>
      </c>
      <c r="K2">
        <v>4.84</v>
      </c>
    </row>
    <row r="3" spans="1:11" x14ac:dyDescent="0.25">
      <c r="A3" t="s">
        <v>14</v>
      </c>
      <c r="B3" t="s">
        <v>12</v>
      </c>
      <c r="C3" t="s">
        <v>15</v>
      </c>
      <c r="D3">
        <v>5</v>
      </c>
      <c r="E3">
        <v>12</v>
      </c>
      <c r="F3">
        <v>9</v>
      </c>
      <c r="G3">
        <v>2</v>
      </c>
      <c r="H3">
        <v>3</v>
      </c>
      <c r="I3">
        <v>0</v>
      </c>
      <c r="J3">
        <v>5</v>
      </c>
      <c r="K3">
        <v>2.74</v>
      </c>
    </row>
    <row r="4" spans="1:11" x14ac:dyDescent="0.25">
      <c r="A4" t="s">
        <v>16</v>
      </c>
      <c r="B4" t="s">
        <v>12</v>
      </c>
      <c r="C4" t="s">
        <v>17</v>
      </c>
      <c r="D4">
        <v>31</v>
      </c>
      <c r="E4">
        <v>55</v>
      </c>
      <c r="F4">
        <v>52</v>
      </c>
      <c r="G4">
        <v>9</v>
      </c>
      <c r="H4">
        <v>10</v>
      </c>
      <c r="I4">
        <v>0</v>
      </c>
      <c r="J4">
        <v>57</v>
      </c>
      <c r="K4">
        <v>6.24</v>
      </c>
    </row>
    <row r="5" spans="1:11" x14ac:dyDescent="0.25">
      <c r="A5" t="s">
        <v>18</v>
      </c>
      <c r="B5" t="s">
        <v>19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21</v>
      </c>
      <c r="B6" t="s">
        <v>19</v>
      </c>
      <c r="C6" t="s">
        <v>22</v>
      </c>
      <c r="D6">
        <v>39</v>
      </c>
      <c r="E6">
        <v>51</v>
      </c>
      <c r="F6">
        <v>60</v>
      </c>
      <c r="G6">
        <v>7</v>
      </c>
      <c r="H6">
        <v>9</v>
      </c>
      <c r="I6">
        <v>0</v>
      </c>
      <c r="J6">
        <v>256</v>
      </c>
      <c r="K6">
        <v>20.82</v>
      </c>
    </row>
    <row r="7" spans="1:11" x14ac:dyDescent="0.25">
      <c r="A7" t="s">
        <v>23</v>
      </c>
      <c r="B7" t="s">
        <v>12</v>
      </c>
      <c r="C7" t="s">
        <v>24</v>
      </c>
      <c r="D7">
        <v>45</v>
      </c>
      <c r="E7">
        <v>34</v>
      </c>
      <c r="F7">
        <v>31</v>
      </c>
      <c r="G7">
        <v>5</v>
      </c>
      <c r="H7">
        <v>7</v>
      </c>
      <c r="I7">
        <v>0</v>
      </c>
      <c r="J7">
        <v>83</v>
      </c>
      <c r="K7">
        <v>12.59</v>
      </c>
    </row>
    <row r="8" spans="1:11" x14ac:dyDescent="0.25">
      <c r="A8" t="s">
        <v>25</v>
      </c>
      <c r="B8" t="s">
        <v>19</v>
      </c>
      <c r="C8" t="s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26</v>
      </c>
      <c r="B9" t="s">
        <v>27</v>
      </c>
      <c r="C9" t="s">
        <v>28</v>
      </c>
      <c r="D9">
        <v>21</v>
      </c>
      <c r="E9">
        <v>44</v>
      </c>
      <c r="F9">
        <v>24</v>
      </c>
      <c r="G9">
        <v>7</v>
      </c>
      <c r="H9">
        <v>14</v>
      </c>
      <c r="I9">
        <v>0</v>
      </c>
      <c r="J9">
        <v>84</v>
      </c>
      <c r="K9">
        <v>15.48</v>
      </c>
    </row>
    <row r="10" spans="1:11" x14ac:dyDescent="0.25">
      <c r="A10" t="s">
        <v>29</v>
      </c>
      <c r="B10" t="s">
        <v>19</v>
      </c>
      <c r="C10" t="s">
        <v>30</v>
      </c>
      <c r="D10">
        <v>20</v>
      </c>
      <c r="E10">
        <v>10</v>
      </c>
      <c r="F10">
        <v>24</v>
      </c>
      <c r="G10">
        <v>2</v>
      </c>
      <c r="H10">
        <v>3</v>
      </c>
      <c r="I10">
        <v>0</v>
      </c>
      <c r="J10">
        <v>124</v>
      </c>
      <c r="K10">
        <v>17.55</v>
      </c>
    </row>
    <row r="11" spans="1:11" x14ac:dyDescent="0.25">
      <c r="A11" t="s">
        <v>31</v>
      </c>
      <c r="B11" t="s">
        <v>12</v>
      </c>
      <c r="C11" t="s">
        <v>32</v>
      </c>
      <c r="D11">
        <v>20</v>
      </c>
      <c r="E11">
        <v>41</v>
      </c>
      <c r="F11">
        <v>31</v>
      </c>
      <c r="G11">
        <v>5</v>
      </c>
      <c r="H11">
        <v>9</v>
      </c>
      <c r="I11">
        <v>0</v>
      </c>
      <c r="J11">
        <v>22</v>
      </c>
      <c r="K11">
        <v>3.47</v>
      </c>
    </row>
    <row r="12" spans="1:11" x14ac:dyDescent="0.25">
      <c r="A12" t="s">
        <v>33</v>
      </c>
      <c r="B12" t="s">
        <v>12</v>
      </c>
      <c r="C12" t="s">
        <v>34</v>
      </c>
      <c r="D12">
        <v>1</v>
      </c>
      <c r="E12">
        <v>3</v>
      </c>
      <c r="F12">
        <v>6</v>
      </c>
      <c r="G12">
        <v>0</v>
      </c>
      <c r="H12">
        <v>0</v>
      </c>
      <c r="I12">
        <v>0</v>
      </c>
      <c r="J12">
        <v>5</v>
      </c>
      <c r="K12">
        <v>5.19</v>
      </c>
    </row>
    <row r="13" spans="1:11" x14ac:dyDescent="0.25">
      <c r="A13" t="s">
        <v>35</v>
      </c>
      <c r="B13" t="s">
        <v>12</v>
      </c>
      <c r="C13" t="s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37</v>
      </c>
      <c r="B14" t="s">
        <v>19</v>
      </c>
      <c r="C14" t="s">
        <v>30</v>
      </c>
      <c r="D14">
        <v>1</v>
      </c>
      <c r="E14">
        <v>2</v>
      </c>
      <c r="F14">
        <v>4</v>
      </c>
      <c r="G14">
        <v>1</v>
      </c>
      <c r="H14">
        <v>1</v>
      </c>
      <c r="I14">
        <v>0</v>
      </c>
      <c r="J14">
        <v>15</v>
      </c>
      <c r="K14">
        <v>11.12</v>
      </c>
    </row>
    <row r="15" spans="1:11" x14ac:dyDescent="0.25">
      <c r="A15" t="s">
        <v>38</v>
      </c>
      <c r="B15" t="s">
        <v>12</v>
      </c>
      <c r="C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39</v>
      </c>
      <c r="B16" t="s">
        <v>27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40</v>
      </c>
      <c r="B17" t="s">
        <v>12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41</v>
      </c>
      <c r="B18" t="s">
        <v>12</v>
      </c>
      <c r="C18" t="s">
        <v>28</v>
      </c>
      <c r="D18">
        <v>4</v>
      </c>
      <c r="E18">
        <v>9</v>
      </c>
      <c r="F18">
        <v>5</v>
      </c>
      <c r="G18">
        <v>0</v>
      </c>
      <c r="H18">
        <v>1</v>
      </c>
      <c r="I18">
        <v>0</v>
      </c>
      <c r="J18">
        <v>2</v>
      </c>
      <c r="K18">
        <v>1.83</v>
      </c>
    </row>
    <row r="19" spans="1:11" x14ac:dyDescent="0.25">
      <c r="A19" t="s">
        <v>42</v>
      </c>
      <c r="B19" t="s">
        <v>19</v>
      </c>
      <c r="C19" t="s">
        <v>36</v>
      </c>
      <c r="D19">
        <v>8</v>
      </c>
      <c r="E19">
        <v>14</v>
      </c>
      <c r="F19">
        <v>11</v>
      </c>
      <c r="G19">
        <v>1</v>
      </c>
      <c r="H19">
        <v>4</v>
      </c>
      <c r="I19">
        <v>0</v>
      </c>
      <c r="J19">
        <v>39</v>
      </c>
      <c r="K19">
        <v>14.94</v>
      </c>
    </row>
    <row r="20" spans="1:11" x14ac:dyDescent="0.25">
      <c r="A20" t="s">
        <v>43</v>
      </c>
      <c r="B20" t="s">
        <v>12</v>
      </c>
      <c r="C20" t="s">
        <v>15</v>
      </c>
      <c r="D20">
        <v>33</v>
      </c>
      <c r="E20">
        <v>41</v>
      </c>
      <c r="F20">
        <v>41</v>
      </c>
      <c r="G20">
        <v>10</v>
      </c>
      <c r="H20">
        <v>9</v>
      </c>
      <c r="I20">
        <v>0</v>
      </c>
      <c r="J20">
        <v>68</v>
      </c>
      <c r="K20">
        <v>8.42</v>
      </c>
    </row>
    <row r="21" spans="1:11" x14ac:dyDescent="0.25">
      <c r="A21" t="s">
        <v>44</v>
      </c>
      <c r="B21" t="s">
        <v>19</v>
      </c>
      <c r="C21" t="s">
        <v>45</v>
      </c>
      <c r="D21">
        <v>22</v>
      </c>
      <c r="E21">
        <v>19</v>
      </c>
      <c r="F21">
        <v>28</v>
      </c>
      <c r="G21">
        <v>6</v>
      </c>
      <c r="H21">
        <v>3</v>
      </c>
      <c r="I21">
        <v>0</v>
      </c>
      <c r="J21">
        <v>149</v>
      </c>
      <c r="K21">
        <v>27.43</v>
      </c>
    </row>
    <row r="22" spans="1:11" x14ac:dyDescent="0.25">
      <c r="A22" t="s">
        <v>46</v>
      </c>
      <c r="B22" t="s">
        <v>19</v>
      </c>
      <c r="C22" t="s">
        <v>15</v>
      </c>
      <c r="D22">
        <v>24</v>
      </c>
      <c r="E22">
        <v>36</v>
      </c>
      <c r="F22">
        <v>46</v>
      </c>
      <c r="G22">
        <v>6</v>
      </c>
      <c r="H22">
        <v>6</v>
      </c>
      <c r="I22">
        <v>0</v>
      </c>
      <c r="J22">
        <v>186</v>
      </c>
      <c r="K22">
        <v>21.22</v>
      </c>
    </row>
    <row r="23" spans="1:11" x14ac:dyDescent="0.25">
      <c r="A23" t="s">
        <v>47</v>
      </c>
      <c r="B23" t="s">
        <v>27</v>
      </c>
      <c r="C23" t="s">
        <v>48</v>
      </c>
      <c r="D23">
        <v>17</v>
      </c>
      <c r="E23">
        <v>44</v>
      </c>
      <c r="F23">
        <v>19</v>
      </c>
      <c r="G23">
        <v>7</v>
      </c>
      <c r="H23">
        <v>7</v>
      </c>
      <c r="I23">
        <v>0</v>
      </c>
      <c r="J23">
        <v>68</v>
      </c>
      <c r="K23">
        <v>14.54</v>
      </c>
    </row>
    <row r="24" spans="1:11" x14ac:dyDescent="0.25">
      <c r="A24" t="s">
        <v>49</v>
      </c>
      <c r="B24" t="s">
        <v>19</v>
      </c>
      <c r="C24" t="s">
        <v>50</v>
      </c>
      <c r="D24">
        <v>28</v>
      </c>
      <c r="E24">
        <v>54</v>
      </c>
      <c r="F24">
        <v>40</v>
      </c>
      <c r="G24">
        <v>5</v>
      </c>
      <c r="H24">
        <v>11</v>
      </c>
      <c r="I24">
        <v>0</v>
      </c>
      <c r="J24">
        <v>148</v>
      </c>
      <c r="K24">
        <v>14.05</v>
      </c>
    </row>
    <row r="25" spans="1:11" x14ac:dyDescent="0.25">
      <c r="A25" t="s">
        <v>51</v>
      </c>
      <c r="B25" t="s">
        <v>12</v>
      </c>
      <c r="C25" t="s">
        <v>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52</v>
      </c>
      <c r="B26" t="s">
        <v>27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53</v>
      </c>
      <c r="B27" t="s">
        <v>12</v>
      </c>
      <c r="C27" t="s">
        <v>22</v>
      </c>
      <c r="D27">
        <v>36</v>
      </c>
      <c r="E27">
        <v>82</v>
      </c>
      <c r="F27">
        <v>58</v>
      </c>
      <c r="G27">
        <v>6</v>
      </c>
      <c r="H27">
        <v>17</v>
      </c>
      <c r="I27">
        <v>0</v>
      </c>
      <c r="J27">
        <v>26</v>
      </c>
      <c r="K27">
        <v>2.11</v>
      </c>
    </row>
    <row r="28" spans="1:11" x14ac:dyDescent="0.25">
      <c r="A28" t="s">
        <v>54</v>
      </c>
      <c r="B28" t="s">
        <v>19</v>
      </c>
      <c r="C28" t="s">
        <v>36</v>
      </c>
      <c r="D28">
        <v>21</v>
      </c>
      <c r="E28">
        <v>32</v>
      </c>
      <c r="F28">
        <v>18</v>
      </c>
      <c r="G28">
        <v>5</v>
      </c>
      <c r="H28">
        <v>3</v>
      </c>
      <c r="I28">
        <v>0</v>
      </c>
      <c r="J28">
        <v>99</v>
      </c>
      <c r="K28">
        <v>15.87</v>
      </c>
    </row>
    <row r="29" spans="1:11" x14ac:dyDescent="0.25">
      <c r="A29" t="s">
        <v>55</v>
      </c>
      <c r="B29" t="s">
        <v>19</v>
      </c>
      <c r="C29" t="s">
        <v>56</v>
      </c>
      <c r="D29">
        <v>28</v>
      </c>
      <c r="E29">
        <v>23</v>
      </c>
      <c r="F29">
        <v>25</v>
      </c>
      <c r="G29">
        <v>4</v>
      </c>
      <c r="H29">
        <v>3</v>
      </c>
      <c r="I29">
        <v>0</v>
      </c>
      <c r="J29">
        <v>146</v>
      </c>
      <c r="K29">
        <v>27.63</v>
      </c>
    </row>
    <row r="30" spans="1:11" x14ac:dyDescent="0.25">
      <c r="A30" t="s">
        <v>57</v>
      </c>
      <c r="B30" t="s">
        <v>12</v>
      </c>
      <c r="C30" t="s">
        <v>32</v>
      </c>
      <c r="D30">
        <v>54</v>
      </c>
      <c r="E30">
        <v>51</v>
      </c>
      <c r="F30">
        <v>50</v>
      </c>
      <c r="G30">
        <v>11</v>
      </c>
      <c r="H30">
        <v>6</v>
      </c>
      <c r="I30">
        <v>0</v>
      </c>
      <c r="J30">
        <v>117</v>
      </c>
      <c r="K30">
        <v>10.36</v>
      </c>
    </row>
    <row r="31" spans="1:11" x14ac:dyDescent="0.25">
      <c r="A31" t="s">
        <v>58</v>
      </c>
      <c r="B31" t="s">
        <v>27</v>
      </c>
      <c r="C31" t="s">
        <v>59</v>
      </c>
      <c r="D31">
        <v>22</v>
      </c>
      <c r="E31">
        <v>26</v>
      </c>
      <c r="F31">
        <v>20</v>
      </c>
      <c r="G31">
        <v>8</v>
      </c>
      <c r="H31">
        <v>6</v>
      </c>
      <c r="I31">
        <v>0</v>
      </c>
      <c r="J31">
        <v>104</v>
      </c>
      <c r="K31">
        <v>27.75</v>
      </c>
    </row>
    <row r="32" spans="1:11" x14ac:dyDescent="0.25">
      <c r="A32" t="s">
        <v>60</v>
      </c>
      <c r="B32" t="s">
        <v>12</v>
      </c>
      <c r="C32" t="s">
        <v>17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61</v>
      </c>
      <c r="B33" t="s">
        <v>12</v>
      </c>
      <c r="C33" t="s">
        <v>56</v>
      </c>
      <c r="D33">
        <v>49</v>
      </c>
      <c r="E33">
        <v>17</v>
      </c>
      <c r="F33">
        <v>24</v>
      </c>
      <c r="G33">
        <v>11</v>
      </c>
      <c r="H33">
        <v>2</v>
      </c>
      <c r="I33">
        <v>0</v>
      </c>
      <c r="J33">
        <v>123</v>
      </c>
      <c r="K33">
        <v>23.28</v>
      </c>
    </row>
    <row r="34" spans="1:11" x14ac:dyDescent="0.25">
      <c r="A34" t="s">
        <v>62</v>
      </c>
      <c r="B34" t="s">
        <v>19</v>
      </c>
      <c r="C34" t="s">
        <v>63</v>
      </c>
      <c r="D34">
        <v>25</v>
      </c>
      <c r="E34">
        <v>34</v>
      </c>
      <c r="F34">
        <v>33</v>
      </c>
      <c r="G34">
        <v>6</v>
      </c>
      <c r="H34">
        <v>16</v>
      </c>
      <c r="I34">
        <v>0</v>
      </c>
      <c r="J34">
        <v>132</v>
      </c>
      <c r="K34">
        <v>12.64</v>
      </c>
    </row>
    <row r="35" spans="1:11" x14ac:dyDescent="0.25">
      <c r="A35" t="s">
        <v>64</v>
      </c>
      <c r="B35" t="s">
        <v>27</v>
      </c>
      <c r="C35" t="s">
        <v>34</v>
      </c>
      <c r="D35">
        <v>42</v>
      </c>
      <c r="E35">
        <v>20</v>
      </c>
      <c r="F35">
        <v>29</v>
      </c>
      <c r="G35">
        <v>7</v>
      </c>
      <c r="H35">
        <v>3</v>
      </c>
      <c r="I35">
        <v>0</v>
      </c>
      <c r="J35">
        <v>176</v>
      </c>
      <c r="K35">
        <v>25.9</v>
      </c>
    </row>
    <row r="36" spans="1:11" x14ac:dyDescent="0.25">
      <c r="A36" t="s">
        <v>65</v>
      </c>
      <c r="B36" t="s">
        <v>19</v>
      </c>
      <c r="C36" t="s">
        <v>24</v>
      </c>
      <c r="D36">
        <v>20</v>
      </c>
      <c r="E36">
        <v>18</v>
      </c>
      <c r="F36">
        <v>20</v>
      </c>
      <c r="G36">
        <v>4</v>
      </c>
      <c r="H36">
        <v>2</v>
      </c>
      <c r="I36">
        <v>0</v>
      </c>
      <c r="J36">
        <v>114</v>
      </c>
      <c r="K36">
        <v>17.29</v>
      </c>
    </row>
    <row r="37" spans="1:11" x14ac:dyDescent="0.25">
      <c r="A37" t="s">
        <v>66</v>
      </c>
      <c r="B37" t="s">
        <v>12</v>
      </c>
      <c r="C37" t="s">
        <v>22</v>
      </c>
      <c r="D37">
        <v>55</v>
      </c>
      <c r="E37">
        <v>55</v>
      </c>
      <c r="F37">
        <v>55</v>
      </c>
      <c r="G37">
        <v>11</v>
      </c>
      <c r="H37">
        <v>12</v>
      </c>
      <c r="I37">
        <v>0</v>
      </c>
      <c r="J37">
        <v>108</v>
      </c>
      <c r="K37">
        <v>8.7799999999999994</v>
      </c>
    </row>
    <row r="38" spans="1:11" x14ac:dyDescent="0.25">
      <c r="A38" t="s">
        <v>67</v>
      </c>
      <c r="B38" t="s">
        <v>19</v>
      </c>
      <c r="C38" t="s">
        <v>68</v>
      </c>
      <c r="D38">
        <v>42</v>
      </c>
      <c r="E38">
        <v>43</v>
      </c>
      <c r="F38">
        <v>37</v>
      </c>
      <c r="G38">
        <v>8</v>
      </c>
      <c r="H38">
        <v>7</v>
      </c>
      <c r="I38">
        <v>1</v>
      </c>
      <c r="J38">
        <v>214</v>
      </c>
      <c r="K38">
        <v>17.8</v>
      </c>
    </row>
    <row r="39" spans="1:11" x14ac:dyDescent="0.25">
      <c r="A39" t="s">
        <v>69</v>
      </c>
      <c r="B39" t="s">
        <v>27</v>
      </c>
      <c r="C39" t="s">
        <v>36</v>
      </c>
      <c r="D39">
        <v>10</v>
      </c>
      <c r="E39">
        <v>12</v>
      </c>
      <c r="F39">
        <v>11</v>
      </c>
      <c r="G39">
        <v>4</v>
      </c>
      <c r="H39">
        <v>1</v>
      </c>
      <c r="I39">
        <v>0</v>
      </c>
      <c r="J39">
        <v>56</v>
      </c>
      <c r="K39">
        <v>21.46</v>
      </c>
    </row>
    <row r="40" spans="1:11" x14ac:dyDescent="0.25">
      <c r="A40" t="s">
        <v>70</v>
      </c>
      <c r="B40" t="s">
        <v>12</v>
      </c>
      <c r="C40" t="s">
        <v>13</v>
      </c>
      <c r="D40">
        <v>44</v>
      </c>
      <c r="E40">
        <v>56</v>
      </c>
      <c r="F40">
        <v>45</v>
      </c>
      <c r="G40">
        <v>11</v>
      </c>
      <c r="H40">
        <v>11</v>
      </c>
      <c r="I40">
        <v>0</v>
      </c>
      <c r="J40">
        <v>77</v>
      </c>
      <c r="K40">
        <v>7.92</v>
      </c>
    </row>
    <row r="41" spans="1:11" x14ac:dyDescent="0.25">
      <c r="A41" t="s">
        <v>71</v>
      </c>
      <c r="B41" t="s">
        <v>19</v>
      </c>
      <c r="C41" t="s">
        <v>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72</v>
      </c>
      <c r="B42" t="s">
        <v>27</v>
      </c>
      <c r="C42" t="s">
        <v>73</v>
      </c>
      <c r="D42">
        <v>33</v>
      </c>
      <c r="E42">
        <v>10</v>
      </c>
      <c r="F42">
        <v>25</v>
      </c>
      <c r="G42">
        <v>4</v>
      </c>
      <c r="H42">
        <v>1</v>
      </c>
      <c r="I42">
        <v>0</v>
      </c>
      <c r="J42">
        <v>146</v>
      </c>
      <c r="K42">
        <v>31.21</v>
      </c>
    </row>
    <row r="43" spans="1:11" x14ac:dyDescent="0.25">
      <c r="A43" t="s">
        <v>74</v>
      </c>
      <c r="B43" t="s">
        <v>12</v>
      </c>
      <c r="C43" t="s">
        <v>68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75</v>
      </c>
      <c r="B44" t="s">
        <v>12</v>
      </c>
      <c r="C44" t="s">
        <v>73</v>
      </c>
      <c r="D44">
        <v>43</v>
      </c>
      <c r="E44">
        <v>18</v>
      </c>
      <c r="F44">
        <v>21</v>
      </c>
      <c r="G44">
        <v>7</v>
      </c>
      <c r="H44">
        <v>4</v>
      </c>
      <c r="I44">
        <v>0</v>
      </c>
      <c r="J44">
        <v>95</v>
      </c>
      <c r="K44">
        <v>24.16</v>
      </c>
    </row>
    <row r="45" spans="1:11" x14ac:dyDescent="0.25">
      <c r="A45" t="s">
        <v>76</v>
      </c>
      <c r="B45" t="s">
        <v>12</v>
      </c>
      <c r="C45" t="s">
        <v>36</v>
      </c>
      <c r="D45">
        <v>23</v>
      </c>
      <c r="E45">
        <v>11</v>
      </c>
      <c r="F45">
        <v>16</v>
      </c>
      <c r="G45">
        <v>7</v>
      </c>
      <c r="H45">
        <v>3</v>
      </c>
      <c r="I45">
        <v>0</v>
      </c>
      <c r="J45">
        <v>59</v>
      </c>
      <c r="K45">
        <v>16.260000000000002</v>
      </c>
    </row>
    <row r="46" spans="1:11" x14ac:dyDescent="0.25">
      <c r="A46" t="s">
        <v>77</v>
      </c>
      <c r="B46" t="s">
        <v>12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78</v>
      </c>
      <c r="B47" t="s">
        <v>12</v>
      </c>
      <c r="C47" t="s">
        <v>68</v>
      </c>
      <c r="D47">
        <v>69</v>
      </c>
      <c r="E47">
        <v>35</v>
      </c>
      <c r="F47">
        <v>57</v>
      </c>
      <c r="G47">
        <v>15</v>
      </c>
      <c r="H47">
        <v>5</v>
      </c>
      <c r="I47">
        <v>0</v>
      </c>
      <c r="J47">
        <v>180</v>
      </c>
      <c r="K47">
        <v>14.97</v>
      </c>
    </row>
    <row r="48" spans="1:11" x14ac:dyDescent="0.25">
      <c r="A48" t="s">
        <v>79</v>
      </c>
      <c r="B48" t="s">
        <v>12</v>
      </c>
      <c r="C48" t="s">
        <v>50</v>
      </c>
      <c r="D48">
        <v>76</v>
      </c>
      <c r="E48">
        <v>50</v>
      </c>
      <c r="F48">
        <v>48</v>
      </c>
      <c r="G48">
        <v>19</v>
      </c>
      <c r="H48">
        <v>6</v>
      </c>
      <c r="I48">
        <v>0</v>
      </c>
      <c r="J48">
        <v>176</v>
      </c>
      <c r="K48">
        <v>16.7</v>
      </c>
    </row>
    <row r="49" spans="1:11" x14ac:dyDescent="0.25">
      <c r="A49" t="s">
        <v>80</v>
      </c>
      <c r="B49" t="s">
        <v>12</v>
      </c>
      <c r="C49" t="s">
        <v>68</v>
      </c>
      <c r="D49">
        <v>91</v>
      </c>
      <c r="E49">
        <v>50</v>
      </c>
      <c r="F49">
        <v>53</v>
      </c>
      <c r="G49">
        <v>18</v>
      </c>
      <c r="H49">
        <v>11</v>
      </c>
      <c r="I49">
        <v>0</v>
      </c>
      <c r="J49">
        <v>199</v>
      </c>
      <c r="K49">
        <v>16.55</v>
      </c>
    </row>
    <row r="50" spans="1:11" x14ac:dyDescent="0.25">
      <c r="A50" t="s">
        <v>81</v>
      </c>
      <c r="B50" t="s">
        <v>12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82</v>
      </c>
      <c r="B51" t="s">
        <v>12</v>
      </c>
      <c r="C51" t="s">
        <v>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83</v>
      </c>
      <c r="B52" t="s">
        <v>12</v>
      </c>
      <c r="C52" t="s">
        <v>63</v>
      </c>
      <c r="D52">
        <v>14</v>
      </c>
      <c r="E52">
        <v>8</v>
      </c>
      <c r="F52">
        <v>14</v>
      </c>
      <c r="G52">
        <v>0</v>
      </c>
      <c r="H52">
        <v>4</v>
      </c>
      <c r="I52">
        <v>0</v>
      </c>
      <c r="J52">
        <v>26</v>
      </c>
      <c r="K52">
        <v>10.3</v>
      </c>
    </row>
    <row r="53" spans="1:11" x14ac:dyDescent="0.25">
      <c r="A53" t="s">
        <v>84</v>
      </c>
      <c r="B53" t="s">
        <v>19</v>
      </c>
      <c r="C5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85</v>
      </c>
      <c r="B54" t="s">
        <v>27</v>
      </c>
      <c r="C54" t="s">
        <v>28</v>
      </c>
      <c r="D54">
        <v>25</v>
      </c>
      <c r="E54">
        <v>20</v>
      </c>
      <c r="F54">
        <v>30</v>
      </c>
      <c r="G54">
        <v>4</v>
      </c>
      <c r="H54">
        <v>4</v>
      </c>
      <c r="I54">
        <v>0</v>
      </c>
      <c r="J54">
        <v>132</v>
      </c>
      <c r="K54">
        <v>24.32</v>
      </c>
    </row>
    <row r="55" spans="1:11" x14ac:dyDescent="0.25">
      <c r="A55" t="s">
        <v>86</v>
      </c>
      <c r="B55" t="s">
        <v>27</v>
      </c>
      <c r="C55" t="s">
        <v>20</v>
      </c>
      <c r="D55">
        <v>80</v>
      </c>
      <c r="E55">
        <v>42</v>
      </c>
      <c r="F55">
        <v>49</v>
      </c>
      <c r="G55">
        <v>18</v>
      </c>
      <c r="H55">
        <v>4</v>
      </c>
      <c r="I55">
        <v>0</v>
      </c>
      <c r="J55">
        <v>333</v>
      </c>
      <c r="K55">
        <v>31.58</v>
      </c>
    </row>
    <row r="56" spans="1:11" x14ac:dyDescent="0.25">
      <c r="A56" t="s">
        <v>87</v>
      </c>
      <c r="B56" t="s">
        <v>12</v>
      </c>
      <c r="C56" t="s">
        <v>56</v>
      </c>
      <c r="D56">
        <v>29</v>
      </c>
      <c r="E56">
        <v>20</v>
      </c>
      <c r="F56">
        <v>25</v>
      </c>
      <c r="G56">
        <v>11</v>
      </c>
      <c r="H56">
        <v>5</v>
      </c>
      <c r="I56">
        <v>0</v>
      </c>
      <c r="J56">
        <v>75</v>
      </c>
      <c r="K56">
        <v>14.2</v>
      </c>
    </row>
    <row r="57" spans="1:11" x14ac:dyDescent="0.25">
      <c r="A57" t="s">
        <v>88</v>
      </c>
      <c r="B57" t="s">
        <v>12</v>
      </c>
      <c r="C57" t="s">
        <v>73</v>
      </c>
      <c r="D57">
        <v>38</v>
      </c>
      <c r="E57">
        <v>16</v>
      </c>
      <c r="F57">
        <v>27</v>
      </c>
      <c r="G57">
        <v>10</v>
      </c>
      <c r="H57">
        <v>3</v>
      </c>
      <c r="I57">
        <v>0</v>
      </c>
      <c r="J57">
        <v>101</v>
      </c>
      <c r="K57">
        <v>21.59</v>
      </c>
    </row>
    <row r="58" spans="1:11" x14ac:dyDescent="0.25">
      <c r="A58" t="s">
        <v>89</v>
      </c>
      <c r="B58" t="s">
        <v>19</v>
      </c>
      <c r="C58" t="s">
        <v>13</v>
      </c>
      <c r="D58">
        <v>13</v>
      </c>
      <c r="E58">
        <v>49</v>
      </c>
      <c r="F58">
        <v>30</v>
      </c>
      <c r="G58">
        <v>2</v>
      </c>
      <c r="H58">
        <v>15</v>
      </c>
      <c r="I58">
        <v>0</v>
      </c>
      <c r="J58">
        <v>58</v>
      </c>
      <c r="K58">
        <v>5.97</v>
      </c>
    </row>
    <row r="59" spans="1:11" x14ac:dyDescent="0.25">
      <c r="A59" t="s">
        <v>90</v>
      </c>
      <c r="B59" t="s">
        <v>27</v>
      </c>
      <c r="C59" t="s">
        <v>17</v>
      </c>
      <c r="D59">
        <v>30</v>
      </c>
      <c r="E59">
        <v>64</v>
      </c>
      <c r="F59">
        <v>49</v>
      </c>
      <c r="G59">
        <v>7</v>
      </c>
      <c r="H59">
        <v>25</v>
      </c>
      <c r="I59">
        <v>0</v>
      </c>
      <c r="J59">
        <v>146</v>
      </c>
      <c r="K59">
        <v>15.98</v>
      </c>
    </row>
    <row r="60" spans="1:11" x14ac:dyDescent="0.25">
      <c r="A60" t="s">
        <v>91</v>
      </c>
      <c r="B60" t="s">
        <v>27</v>
      </c>
      <c r="C60" t="s">
        <v>68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92</v>
      </c>
      <c r="B61" t="s">
        <v>27</v>
      </c>
      <c r="C61" t="s">
        <v>48</v>
      </c>
      <c r="D61">
        <v>23</v>
      </c>
      <c r="E61">
        <v>21</v>
      </c>
      <c r="F61">
        <v>19</v>
      </c>
      <c r="G61">
        <v>4</v>
      </c>
      <c r="H61">
        <v>2</v>
      </c>
      <c r="I61">
        <v>0</v>
      </c>
      <c r="J61">
        <v>96</v>
      </c>
      <c r="K61">
        <v>20.52</v>
      </c>
    </row>
    <row r="62" spans="1:11" x14ac:dyDescent="0.25">
      <c r="A62" t="s">
        <v>93</v>
      </c>
      <c r="B62" t="s">
        <v>27</v>
      </c>
      <c r="C62" t="s">
        <v>94</v>
      </c>
      <c r="D62">
        <v>31</v>
      </c>
      <c r="E62">
        <v>63</v>
      </c>
      <c r="F62">
        <v>49</v>
      </c>
      <c r="G62">
        <v>8</v>
      </c>
      <c r="H62">
        <v>13</v>
      </c>
      <c r="I62">
        <v>0</v>
      </c>
      <c r="J62">
        <v>165</v>
      </c>
      <c r="K62">
        <v>16.23</v>
      </c>
    </row>
    <row r="63" spans="1:11" x14ac:dyDescent="0.25">
      <c r="A63" t="s">
        <v>95</v>
      </c>
      <c r="B63" t="s">
        <v>12</v>
      </c>
      <c r="C63" t="s">
        <v>94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96</v>
      </c>
      <c r="B64" t="s">
        <v>12</v>
      </c>
      <c r="C64" t="s">
        <v>30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97</v>
      </c>
      <c r="B65" t="s">
        <v>12</v>
      </c>
      <c r="C65" t="s">
        <v>94</v>
      </c>
      <c r="D65">
        <v>72</v>
      </c>
      <c r="E65">
        <v>44</v>
      </c>
      <c r="F65">
        <v>46</v>
      </c>
      <c r="G65">
        <v>16</v>
      </c>
      <c r="H65">
        <v>8</v>
      </c>
      <c r="I65">
        <v>0</v>
      </c>
      <c r="J65">
        <v>162</v>
      </c>
      <c r="K65">
        <v>15.93</v>
      </c>
    </row>
    <row r="66" spans="1:11" x14ac:dyDescent="0.25">
      <c r="A66" t="s">
        <v>98</v>
      </c>
      <c r="B66" t="s">
        <v>27</v>
      </c>
      <c r="C66" t="s">
        <v>56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99</v>
      </c>
      <c r="B67" t="s">
        <v>27</v>
      </c>
      <c r="C67" t="s">
        <v>45</v>
      </c>
      <c r="D67">
        <v>44</v>
      </c>
      <c r="E67">
        <v>19</v>
      </c>
      <c r="F67">
        <v>26</v>
      </c>
      <c r="G67">
        <v>11</v>
      </c>
      <c r="H67">
        <v>0</v>
      </c>
      <c r="I67">
        <v>0</v>
      </c>
      <c r="J67">
        <v>191</v>
      </c>
      <c r="K67">
        <v>35.159999999999997</v>
      </c>
    </row>
    <row r="68" spans="1:11" x14ac:dyDescent="0.25">
      <c r="A68" t="s">
        <v>100</v>
      </c>
      <c r="B68" t="s">
        <v>27</v>
      </c>
      <c r="C68" t="s">
        <v>22</v>
      </c>
      <c r="D68">
        <v>64</v>
      </c>
      <c r="E68">
        <v>80</v>
      </c>
      <c r="F68">
        <v>58</v>
      </c>
      <c r="G68">
        <v>18</v>
      </c>
      <c r="H68">
        <v>22</v>
      </c>
      <c r="I68">
        <v>0</v>
      </c>
      <c r="J68">
        <v>272</v>
      </c>
      <c r="K68">
        <v>22.12</v>
      </c>
    </row>
    <row r="69" spans="1:11" x14ac:dyDescent="0.25">
      <c r="A69" t="s">
        <v>101</v>
      </c>
      <c r="B69" t="s">
        <v>27</v>
      </c>
      <c r="C69" t="s">
        <v>68</v>
      </c>
      <c r="D69">
        <v>65</v>
      </c>
      <c r="E69">
        <v>81</v>
      </c>
      <c r="F69">
        <v>52</v>
      </c>
      <c r="G69">
        <v>21</v>
      </c>
      <c r="H69">
        <v>28</v>
      </c>
      <c r="I69">
        <v>0</v>
      </c>
      <c r="J69">
        <v>261</v>
      </c>
      <c r="K69">
        <v>21.71</v>
      </c>
    </row>
    <row r="70" spans="1:11" x14ac:dyDescent="0.25">
      <c r="A70" t="s">
        <v>102</v>
      </c>
      <c r="B70" t="s">
        <v>19</v>
      </c>
      <c r="C70" t="s">
        <v>28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103</v>
      </c>
      <c r="B71" t="s">
        <v>27</v>
      </c>
      <c r="C71" t="s">
        <v>73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104</v>
      </c>
      <c r="B72" t="s">
        <v>27</v>
      </c>
      <c r="C72" t="s">
        <v>68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105</v>
      </c>
      <c r="B73" t="s">
        <v>27</v>
      </c>
      <c r="C73" t="s">
        <v>45</v>
      </c>
      <c r="D73">
        <v>28</v>
      </c>
      <c r="E73">
        <v>27</v>
      </c>
      <c r="F73">
        <v>30</v>
      </c>
      <c r="G73">
        <v>8</v>
      </c>
      <c r="H73">
        <v>5</v>
      </c>
      <c r="I73">
        <v>0</v>
      </c>
      <c r="J73">
        <v>146</v>
      </c>
      <c r="K73">
        <v>26.88</v>
      </c>
    </row>
    <row r="74" spans="1:11" x14ac:dyDescent="0.25">
      <c r="A74" t="s">
        <v>106</v>
      </c>
      <c r="B74" t="s">
        <v>19</v>
      </c>
      <c r="C74" t="s">
        <v>13</v>
      </c>
      <c r="D74">
        <v>22</v>
      </c>
      <c r="E74">
        <v>61</v>
      </c>
      <c r="F74">
        <v>46</v>
      </c>
      <c r="G74">
        <v>6</v>
      </c>
      <c r="H74">
        <v>10</v>
      </c>
      <c r="I74">
        <v>0</v>
      </c>
      <c r="J74">
        <v>147</v>
      </c>
      <c r="K74">
        <v>15.12</v>
      </c>
    </row>
    <row r="75" spans="1:11" x14ac:dyDescent="0.25">
      <c r="A75" t="s">
        <v>107</v>
      </c>
      <c r="B75" t="s">
        <v>12</v>
      </c>
      <c r="C75" t="s">
        <v>15</v>
      </c>
      <c r="D75">
        <v>68</v>
      </c>
      <c r="E75">
        <v>43</v>
      </c>
      <c r="F75">
        <v>52</v>
      </c>
      <c r="G75">
        <v>13</v>
      </c>
      <c r="H75">
        <v>8</v>
      </c>
      <c r="I75">
        <v>0</v>
      </c>
      <c r="J75">
        <v>155</v>
      </c>
      <c r="K75">
        <v>15.65</v>
      </c>
    </row>
    <row r="76" spans="1:11" x14ac:dyDescent="0.25">
      <c r="A76" t="s">
        <v>108</v>
      </c>
      <c r="B76" t="s">
        <v>19</v>
      </c>
      <c r="C76" t="s">
        <v>48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109</v>
      </c>
      <c r="B77" t="s">
        <v>12</v>
      </c>
      <c r="C77" t="s">
        <v>45</v>
      </c>
      <c r="D77">
        <v>19</v>
      </c>
      <c r="E77">
        <v>26</v>
      </c>
      <c r="F77">
        <v>26</v>
      </c>
      <c r="G77">
        <v>6</v>
      </c>
      <c r="H77">
        <v>11</v>
      </c>
      <c r="I77">
        <v>0</v>
      </c>
      <c r="J77">
        <v>28</v>
      </c>
      <c r="K77">
        <v>5.15</v>
      </c>
    </row>
    <row r="78" spans="1:11" x14ac:dyDescent="0.25">
      <c r="A78" t="s">
        <v>110</v>
      </c>
      <c r="B78" t="s">
        <v>27</v>
      </c>
      <c r="C78" t="s">
        <v>68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111</v>
      </c>
      <c r="B79" t="s">
        <v>27</v>
      </c>
      <c r="C79" t="s">
        <v>15</v>
      </c>
      <c r="D79">
        <v>36</v>
      </c>
      <c r="E79">
        <v>30</v>
      </c>
      <c r="F79">
        <v>27</v>
      </c>
      <c r="G79">
        <v>5</v>
      </c>
      <c r="H79">
        <v>5</v>
      </c>
      <c r="I79">
        <v>0</v>
      </c>
      <c r="J79">
        <v>138</v>
      </c>
      <c r="K79">
        <v>22.74</v>
      </c>
    </row>
    <row r="80" spans="1:11" x14ac:dyDescent="0.25">
      <c r="A80" t="s">
        <v>112</v>
      </c>
      <c r="B80" t="s">
        <v>19</v>
      </c>
      <c r="C80" t="s">
        <v>32</v>
      </c>
      <c r="D80">
        <v>35</v>
      </c>
      <c r="E80">
        <v>54</v>
      </c>
      <c r="F80">
        <v>50</v>
      </c>
      <c r="G80">
        <v>10</v>
      </c>
      <c r="H80">
        <v>13</v>
      </c>
      <c r="I80">
        <v>0</v>
      </c>
      <c r="J80">
        <v>215</v>
      </c>
      <c r="K80">
        <v>19.03</v>
      </c>
    </row>
    <row r="81" spans="1:11" x14ac:dyDescent="0.25">
      <c r="A81" t="s">
        <v>113</v>
      </c>
      <c r="B81" t="s">
        <v>12</v>
      </c>
      <c r="C81" t="s">
        <v>59</v>
      </c>
      <c r="D81">
        <v>20</v>
      </c>
      <c r="E81">
        <v>15</v>
      </c>
      <c r="F81">
        <v>21</v>
      </c>
      <c r="G81">
        <v>4</v>
      </c>
      <c r="H81">
        <v>4</v>
      </c>
      <c r="I81">
        <v>0</v>
      </c>
      <c r="J81">
        <v>46</v>
      </c>
      <c r="K81">
        <v>12.27</v>
      </c>
    </row>
    <row r="82" spans="1:11" x14ac:dyDescent="0.25">
      <c r="A82" t="s">
        <v>114</v>
      </c>
      <c r="B82" t="s">
        <v>12</v>
      </c>
      <c r="C82" t="s">
        <v>63</v>
      </c>
      <c r="D82">
        <v>53</v>
      </c>
      <c r="E82">
        <v>40</v>
      </c>
      <c r="F82">
        <v>49</v>
      </c>
      <c r="G82">
        <v>13</v>
      </c>
      <c r="H82">
        <v>12</v>
      </c>
      <c r="I82">
        <v>0</v>
      </c>
      <c r="J82">
        <v>117</v>
      </c>
      <c r="K82">
        <v>11.2</v>
      </c>
    </row>
    <row r="83" spans="1:11" x14ac:dyDescent="0.25">
      <c r="A83" t="s">
        <v>115</v>
      </c>
      <c r="B83" t="s">
        <v>19</v>
      </c>
      <c r="C83" t="s">
        <v>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116</v>
      </c>
      <c r="B84" t="s">
        <v>12</v>
      </c>
      <c r="C84" t="s">
        <v>59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117</v>
      </c>
      <c r="B85" t="s">
        <v>27</v>
      </c>
      <c r="C85" t="s">
        <v>63</v>
      </c>
      <c r="D85">
        <v>53</v>
      </c>
      <c r="E85">
        <v>33</v>
      </c>
      <c r="F85">
        <v>47</v>
      </c>
      <c r="G85">
        <v>6</v>
      </c>
      <c r="H85">
        <v>6</v>
      </c>
      <c r="I85">
        <v>0</v>
      </c>
      <c r="J85">
        <v>232</v>
      </c>
      <c r="K85">
        <v>22.21</v>
      </c>
    </row>
    <row r="86" spans="1:11" x14ac:dyDescent="0.25">
      <c r="A86" t="s">
        <v>118</v>
      </c>
      <c r="B86" t="s">
        <v>12</v>
      </c>
      <c r="C86" t="s">
        <v>50</v>
      </c>
      <c r="D86">
        <v>32</v>
      </c>
      <c r="E86">
        <v>61</v>
      </c>
      <c r="F86">
        <v>50</v>
      </c>
      <c r="G86">
        <v>4</v>
      </c>
      <c r="H86">
        <v>15</v>
      </c>
      <c r="I86">
        <v>0</v>
      </c>
      <c r="J86">
        <v>31</v>
      </c>
      <c r="K86">
        <v>2.94</v>
      </c>
    </row>
    <row r="87" spans="1:11" x14ac:dyDescent="0.25">
      <c r="A87" t="s">
        <v>119</v>
      </c>
      <c r="B87" t="s">
        <v>19</v>
      </c>
      <c r="C87" t="s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120</v>
      </c>
      <c r="B88" t="s">
        <v>19</v>
      </c>
      <c r="C88" t="s">
        <v>48</v>
      </c>
      <c r="D88">
        <v>20</v>
      </c>
      <c r="E88">
        <v>38</v>
      </c>
      <c r="F88">
        <v>22</v>
      </c>
      <c r="G88">
        <v>5</v>
      </c>
      <c r="H88">
        <v>5</v>
      </c>
      <c r="I88">
        <v>0</v>
      </c>
      <c r="J88">
        <v>98</v>
      </c>
      <c r="K88">
        <v>20.95</v>
      </c>
    </row>
    <row r="89" spans="1:11" x14ac:dyDescent="0.25">
      <c r="A89" t="s">
        <v>121</v>
      </c>
      <c r="B89" t="s">
        <v>19</v>
      </c>
      <c r="C89" t="s">
        <v>15</v>
      </c>
      <c r="D89">
        <v>24</v>
      </c>
      <c r="E89">
        <v>38</v>
      </c>
      <c r="F89">
        <v>31</v>
      </c>
      <c r="G89">
        <v>3</v>
      </c>
      <c r="H89">
        <v>7</v>
      </c>
      <c r="I89">
        <v>4</v>
      </c>
      <c r="J89">
        <v>131</v>
      </c>
      <c r="K89">
        <v>13.23</v>
      </c>
    </row>
    <row r="90" spans="1:11" x14ac:dyDescent="0.25">
      <c r="A90" t="s">
        <v>122</v>
      </c>
      <c r="B90" t="s">
        <v>12</v>
      </c>
      <c r="C90" t="s">
        <v>20</v>
      </c>
      <c r="D90">
        <v>61</v>
      </c>
      <c r="E90">
        <v>45</v>
      </c>
      <c r="F90">
        <v>55</v>
      </c>
      <c r="G90">
        <v>12</v>
      </c>
      <c r="H90">
        <v>8</v>
      </c>
      <c r="I90">
        <v>0</v>
      </c>
      <c r="J90">
        <v>140</v>
      </c>
      <c r="K90">
        <v>13.28</v>
      </c>
    </row>
    <row r="91" spans="1:11" x14ac:dyDescent="0.25">
      <c r="A91" t="s">
        <v>123</v>
      </c>
      <c r="B91" t="s">
        <v>19</v>
      </c>
      <c r="C91" t="s">
        <v>17</v>
      </c>
      <c r="D91">
        <v>32</v>
      </c>
      <c r="E91">
        <v>53</v>
      </c>
      <c r="F91">
        <v>47</v>
      </c>
      <c r="G91">
        <v>4</v>
      </c>
      <c r="H91">
        <v>12</v>
      </c>
      <c r="I91">
        <v>0</v>
      </c>
      <c r="J91">
        <v>176</v>
      </c>
      <c r="K91">
        <v>19.27</v>
      </c>
    </row>
    <row r="92" spans="1:11" x14ac:dyDescent="0.25">
      <c r="A92" t="s">
        <v>124</v>
      </c>
      <c r="B92" t="s">
        <v>12</v>
      </c>
      <c r="C92" t="s">
        <v>36</v>
      </c>
      <c r="D92">
        <v>33</v>
      </c>
      <c r="E92">
        <v>36</v>
      </c>
      <c r="F92">
        <v>25</v>
      </c>
      <c r="G92">
        <v>4</v>
      </c>
      <c r="H92">
        <v>11</v>
      </c>
      <c r="I92">
        <v>0</v>
      </c>
      <c r="J92">
        <v>41</v>
      </c>
      <c r="K92">
        <v>6.57</v>
      </c>
    </row>
    <row r="93" spans="1:11" x14ac:dyDescent="0.25">
      <c r="A93" t="s">
        <v>125</v>
      </c>
      <c r="B93" t="s">
        <v>27</v>
      </c>
      <c r="C93" t="s">
        <v>13</v>
      </c>
      <c r="D93">
        <v>39</v>
      </c>
      <c r="E93">
        <v>67</v>
      </c>
      <c r="F93">
        <v>39</v>
      </c>
      <c r="G93">
        <v>5</v>
      </c>
      <c r="H93">
        <v>17</v>
      </c>
      <c r="I93">
        <v>0</v>
      </c>
      <c r="J93">
        <v>131</v>
      </c>
      <c r="K93">
        <v>13.48</v>
      </c>
    </row>
    <row r="94" spans="1:11" x14ac:dyDescent="0.25">
      <c r="A94" t="s">
        <v>126</v>
      </c>
      <c r="B94" t="s">
        <v>19</v>
      </c>
      <c r="C94" t="s">
        <v>94</v>
      </c>
      <c r="D94">
        <v>24</v>
      </c>
      <c r="E94">
        <v>48</v>
      </c>
      <c r="F94">
        <v>34</v>
      </c>
      <c r="G94">
        <v>3</v>
      </c>
      <c r="H94">
        <v>16</v>
      </c>
      <c r="I94">
        <v>4</v>
      </c>
      <c r="J94">
        <v>113</v>
      </c>
      <c r="K94">
        <v>11.11</v>
      </c>
    </row>
    <row r="95" spans="1:11" x14ac:dyDescent="0.25">
      <c r="A95" t="s">
        <v>127</v>
      </c>
      <c r="B95" t="s">
        <v>12</v>
      </c>
      <c r="C95" t="s">
        <v>28</v>
      </c>
      <c r="D95">
        <v>39</v>
      </c>
      <c r="E95">
        <v>36</v>
      </c>
      <c r="F95">
        <v>30</v>
      </c>
      <c r="G95">
        <v>12</v>
      </c>
      <c r="H95">
        <v>7</v>
      </c>
      <c r="I95">
        <v>0</v>
      </c>
      <c r="J95">
        <v>82</v>
      </c>
      <c r="K95">
        <v>15.11</v>
      </c>
    </row>
    <row r="96" spans="1:11" x14ac:dyDescent="0.25">
      <c r="A96" t="s">
        <v>128</v>
      </c>
      <c r="B96" t="s">
        <v>27</v>
      </c>
      <c r="C96" t="s">
        <v>28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129</v>
      </c>
      <c r="B97" t="s">
        <v>27</v>
      </c>
      <c r="C97" t="s">
        <v>59</v>
      </c>
      <c r="D97">
        <v>23</v>
      </c>
      <c r="E97">
        <v>9</v>
      </c>
      <c r="F97">
        <v>16</v>
      </c>
      <c r="G97">
        <v>5</v>
      </c>
      <c r="H97">
        <v>2</v>
      </c>
      <c r="I97">
        <v>0</v>
      </c>
      <c r="J97">
        <v>103</v>
      </c>
      <c r="K97">
        <v>27.48</v>
      </c>
    </row>
    <row r="98" spans="1:11" x14ac:dyDescent="0.25">
      <c r="A98" t="s">
        <v>130</v>
      </c>
      <c r="B98" t="s">
        <v>19</v>
      </c>
      <c r="C98" t="s">
        <v>30</v>
      </c>
      <c r="D98">
        <v>42</v>
      </c>
      <c r="E98">
        <v>19</v>
      </c>
      <c r="F98">
        <v>39</v>
      </c>
      <c r="G98">
        <v>9</v>
      </c>
      <c r="H98">
        <v>1</v>
      </c>
      <c r="I98">
        <v>0</v>
      </c>
      <c r="J98">
        <v>258</v>
      </c>
      <c r="K98">
        <v>30.66</v>
      </c>
    </row>
    <row r="99" spans="1:11" x14ac:dyDescent="0.25">
      <c r="A99" t="s">
        <v>131</v>
      </c>
      <c r="B99" t="s">
        <v>12</v>
      </c>
      <c r="C99" t="s">
        <v>17</v>
      </c>
      <c r="D99">
        <v>52</v>
      </c>
      <c r="E99">
        <v>43</v>
      </c>
      <c r="F99">
        <v>47</v>
      </c>
      <c r="G99">
        <v>14</v>
      </c>
      <c r="H99">
        <v>6</v>
      </c>
      <c r="I99">
        <v>0</v>
      </c>
      <c r="J99">
        <v>124</v>
      </c>
      <c r="K99">
        <v>13.57</v>
      </c>
    </row>
    <row r="100" spans="1:11" x14ac:dyDescent="0.25">
      <c r="A100" t="s">
        <v>132</v>
      </c>
      <c r="B100" t="s">
        <v>19</v>
      </c>
      <c r="C100" t="s">
        <v>22</v>
      </c>
      <c r="D100">
        <v>27</v>
      </c>
      <c r="E100">
        <v>51</v>
      </c>
      <c r="F100">
        <v>45</v>
      </c>
      <c r="G100">
        <v>4</v>
      </c>
      <c r="H100">
        <v>13</v>
      </c>
      <c r="I100">
        <v>0</v>
      </c>
      <c r="J100">
        <v>155</v>
      </c>
      <c r="K100">
        <v>12.6</v>
      </c>
    </row>
    <row r="101" spans="1:11" x14ac:dyDescent="0.25">
      <c r="A101" t="s">
        <v>133</v>
      </c>
      <c r="B101" t="s">
        <v>19</v>
      </c>
      <c r="C101" t="s">
        <v>73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134</v>
      </c>
      <c r="B102" t="s">
        <v>19</v>
      </c>
      <c r="C102" t="s">
        <v>45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135</v>
      </c>
      <c r="B103" t="s">
        <v>19</v>
      </c>
      <c r="C103" t="s">
        <v>32</v>
      </c>
      <c r="D103">
        <v>35</v>
      </c>
      <c r="E103">
        <v>50</v>
      </c>
      <c r="F103">
        <v>32</v>
      </c>
      <c r="G103">
        <v>10</v>
      </c>
      <c r="H103">
        <v>7</v>
      </c>
      <c r="I103">
        <v>0</v>
      </c>
      <c r="J103">
        <v>177</v>
      </c>
      <c r="K103">
        <v>15.67</v>
      </c>
    </row>
    <row r="104" spans="1:11" x14ac:dyDescent="0.25">
      <c r="A104" t="s">
        <v>136</v>
      </c>
      <c r="B104" t="s">
        <v>19</v>
      </c>
      <c r="C104" t="s">
        <v>48</v>
      </c>
      <c r="D104">
        <v>10</v>
      </c>
      <c r="E104">
        <v>33</v>
      </c>
      <c r="F104">
        <v>17</v>
      </c>
      <c r="G104">
        <v>3</v>
      </c>
      <c r="H104">
        <v>11</v>
      </c>
      <c r="I104">
        <v>4</v>
      </c>
      <c r="J104">
        <v>44</v>
      </c>
      <c r="K104">
        <v>9.41</v>
      </c>
    </row>
    <row r="105" spans="1:11" x14ac:dyDescent="0.25">
      <c r="A105" t="s">
        <v>137</v>
      </c>
      <c r="B105" t="s">
        <v>12</v>
      </c>
      <c r="C105" t="s">
        <v>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138</v>
      </c>
      <c r="B106" t="s">
        <v>12</v>
      </c>
      <c r="C106" t="s">
        <v>17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139</v>
      </c>
      <c r="B107" t="s">
        <v>27</v>
      </c>
      <c r="C107" t="s">
        <v>17</v>
      </c>
      <c r="D107">
        <v>16</v>
      </c>
      <c r="E107">
        <v>38</v>
      </c>
      <c r="F107">
        <v>27</v>
      </c>
      <c r="G107">
        <v>1</v>
      </c>
      <c r="H107">
        <v>10</v>
      </c>
      <c r="I107">
        <v>0</v>
      </c>
      <c r="J107">
        <v>69</v>
      </c>
      <c r="K107">
        <v>7.55</v>
      </c>
    </row>
    <row r="108" spans="1:11" x14ac:dyDescent="0.25">
      <c r="A108" t="s">
        <v>140</v>
      </c>
      <c r="B108" t="s">
        <v>12</v>
      </c>
      <c r="C108" t="s">
        <v>63</v>
      </c>
      <c r="D108">
        <v>24</v>
      </c>
      <c r="E108">
        <v>25</v>
      </c>
      <c r="F108">
        <v>39</v>
      </c>
      <c r="G108">
        <v>9</v>
      </c>
      <c r="H108">
        <v>3</v>
      </c>
      <c r="I108">
        <v>1</v>
      </c>
      <c r="J108">
        <v>74</v>
      </c>
      <c r="K108">
        <v>9.34</v>
      </c>
    </row>
    <row r="109" spans="1:11" x14ac:dyDescent="0.25">
      <c r="A109" t="s">
        <v>141</v>
      </c>
      <c r="B109" t="s">
        <v>19</v>
      </c>
      <c r="C109" t="s">
        <v>28</v>
      </c>
      <c r="D109">
        <v>12</v>
      </c>
      <c r="E109">
        <v>28</v>
      </c>
      <c r="F109">
        <v>27</v>
      </c>
      <c r="G109">
        <v>4</v>
      </c>
      <c r="H109">
        <v>4</v>
      </c>
      <c r="I109">
        <v>0</v>
      </c>
      <c r="J109">
        <v>97</v>
      </c>
      <c r="K109">
        <v>17.87</v>
      </c>
    </row>
    <row r="110" spans="1:11" x14ac:dyDescent="0.25">
      <c r="A110" t="s">
        <v>142</v>
      </c>
      <c r="B110" t="s">
        <v>27</v>
      </c>
      <c r="C110" t="s">
        <v>28</v>
      </c>
      <c r="D110">
        <v>16</v>
      </c>
      <c r="E110">
        <v>22</v>
      </c>
      <c r="F110">
        <v>14</v>
      </c>
      <c r="G110">
        <v>4</v>
      </c>
      <c r="H110">
        <v>4</v>
      </c>
      <c r="I110">
        <v>0</v>
      </c>
      <c r="J110">
        <v>64</v>
      </c>
      <c r="K110">
        <v>14.77</v>
      </c>
    </row>
    <row r="111" spans="1:11" x14ac:dyDescent="0.25">
      <c r="A111" t="s">
        <v>143</v>
      </c>
      <c r="B111" t="s">
        <v>27</v>
      </c>
      <c r="C111" t="s">
        <v>48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144</v>
      </c>
      <c r="B112" t="s">
        <v>12</v>
      </c>
      <c r="C112" t="s">
        <v>30</v>
      </c>
      <c r="D112">
        <v>33</v>
      </c>
      <c r="E112">
        <v>19</v>
      </c>
      <c r="F112">
        <v>28</v>
      </c>
      <c r="G112">
        <v>8</v>
      </c>
      <c r="H112">
        <v>4</v>
      </c>
      <c r="I112">
        <v>0</v>
      </c>
      <c r="J112">
        <v>83</v>
      </c>
      <c r="K112">
        <v>11.75</v>
      </c>
    </row>
    <row r="113" spans="1:11" x14ac:dyDescent="0.25">
      <c r="A113" t="s">
        <v>145</v>
      </c>
      <c r="B113" t="s">
        <v>12</v>
      </c>
      <c r="C113" t="s">
        <v>36</v>
      </c>
      <c r="D113">
        <v>13</v>
      </c>
      <c r="E113">
        <v>3</v>
      </c>
      <c r="F113">
        <v>8</v>
      </c>
      <c r="G113">
        <v>3</v>
      </c>
      <c r="H113">
        <v>0</v>
      </c>
      <c r="I113">
        <v>0</v>
      </c>
      <c r="J113">
        <v>37</v>
      </c>
      <c r="K113">
        <v>26.81</v>
      </c>
    </row>
    <row r="114" spans="1:11" x14ac:dyDescent="0.25">
      <c r="A114" t="s">
        <v>146</v>
      </c>
      <c r="B114" t="s">
        <v>19</v>
      </c>
      <c r="C114" t="s">
        <v>68</v>
      </c>
      <c r="D114">
        <v>44</v>
      </c>
      <c r="E114">
        <v>53</v>
      </c>
      <c r="F114">
        <v>60</v>
      </c>
      <c r="G114">
        <v>12</v>
      </c>
      <c r="H114">
        <v>9</v>
      </c>
      <c r="I114">
        <v>0</v>
      </c>
      <c r="J114">
        <v>289</v>
      </c>
      <c r="K114">
        <v>24.04</v>
      </c>
    </row>
    <row r="115" spans="1:11" x14ac:dyDescent="0.25">
      <c r="A115" t="s">
        <v>147</v>
      </c>
      <c r="B115" t="s">
        <v>27</v>
      </c>
      <c r="C115" t="s">
        <v>30</v>
      </c>
      <c r="D115">
        <v>53</v>
      </c>
      <c r="E115">
        <v>36</v>
      </c>
      <c r="F115">
        <v>44</v>
      </c>
      <c r="G115">
        <v>15</v>
      </c>
      <c r="H115">
        <v>8</v>
      </c>
      <c r="I115">
        <v>0</v>
      </c>
      <c r="J115">
        <v>254</v>
      </c>
      <c r="K115">
        <v>30.18</v>
      </c>
    </row>
    <row r="116" spans="1:11" x14ac:dyDescent="0.25">
      <c r="A116" t="s">
        <v>148</v>
      </c>
      <c r="B116" t="s">
        <v>27</v>
      </c>
      <c r="C116" t="s">
        <v>94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149</v>
      </c>
      <c r="B117" t="s">
        <v>19</v>
      </c>
      <c r="C117" t="s">
        <v>73</v>
      </c>
      <c r="D117">
        <v>23</v>
      </c>
      <c r="E117">
        <v>17</v>
      </c>
      <c r="F117">
        <v>19</v>
      </c>
      <c r="G117">
        <v>4</v>
      </c>
      <c r="H117">
        <v>2</v>
      </c>
      <c r="I117">
        <v>0</v>
      </c>
      <c r="J117">
        <v>121</v>
      </c>
      <c r="K117">
        <v>25.86</v>
      </c>
    </row>
    <row r="118" spans="1:11" x14ac:dyDescent="0.25">
      <c r="A118" t="s">
        <v>150</v>
      </c>
      <c r="B118" t="s">
        <v>27</v>
      </c>
      <c r="C118" t="s">
        <v>30</v>
      </c>
      <c r="D118">
        <v>44</v>
      </c>
      <c r="E118">
        <v>25</v>
      </c>
      <c r="F118">
        <v>37</v>
      </c>
      <c r="G118">
        <v>9</v>
      </c>
      <c r="H118">
        <v>6</v>
      </c>
      <c r="I118">
        <v>0</v>
      </c>
      <c r="J118">
        <v>204</v>
      </c>
      <c r="K118">
        <v>24.24</v>
      </c>
    </row>
    <row r="119" spans="1:11" x14ac:dyDescent="0.25">
      <c r="A119" t="s">
        <v>151</v>
      </c>
      <c r="B119" t="s">
        <v>27</v>
      </c>
      <c r="C119" t="s">
        <v>94</v>
      </c>
      <c r="D119">
        <v>52</v>
      </c>
      <c r="E119">
        <v>33</v>
      </c>
      <c r="F119">
        <v>45</v>
      </c>
      <c r="G119">
        <v>12</v>
      </c>
      <c r="H119">
        <v>3</v>
      </c>
      <c r="I119">
        <v>0</v>
      </c>
      <c r="J119">
        <v>251</v>
      </c>
      <c r="K119">
        <v>24.68</v>
      </c>
    </row>
    <row r="120" spans="1:11" x14ac:dyDescent="0.25">
      <c r="A120" t="s">
        <v>152</v>
      </c>
      <c r="B120" t="s">
        <v>27</v>
      </c>
      <c r="C120" t="s">
        <v>24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153</v>
      </c>
      <c r="B121" t="s">
        <v>19</v>
      </c>
      <c r="C121" t="s">
        <v>34</v>
      </c>
      <c r="D121">
        <v>34</v>
      </c>
      <c r="E121">
        <v>26</v>
      </c>
      <c r="F121">
        <v>32</v>
      </c>
      <c r="G121">
        <v>10</v>
      </c>
      <c r="H121">
        <v>5</v>
      </c>
      <c r="I121">
        <v>0</v>
      </c>
      <c r="J121">
        <v>202</v>
      </c>
      <c r="K121">
        <v>21.88</v>
      </c>
    </row>
    <row r="122" spans="1:11" x14ac:dyDescent="0.25">
      <c r="A122" t="s">
        <v>154</v>
      </c>
      <c r="B122" t="s">
        <v>27</v>
      </c>
      <c r="C122" t="s">
        <v>36</v>
      </c>
      <c r="D122">
        <v>31</v>
      </c>
      <c r="E122">
        <v>34</v>
      </c>
      <c r="F122">
        <v>23</v>
      </c>
      <c r="G122">
        <v>11</v>
      </c>
      <c r="H122">
        <v>6</v>
      </c>
      <c r="I122">
        <v>0</v>
      </c>
      <c r="J122">
        <v>135</v>
      </c>
      <c r="K122">
        <v>21.64</v>
      </c>
    </row>
    <row r="123" spans="1:11" x14ac:dyDescent="0.25">
      <c r="A123" t="s">
        <v>155</v>
      </c>
      <c r="B123" t="s">
        <v>12</v>
      </c>
      <c r="C123" t="s">
        <v>94</v>
      </c>
      <c r="D123">
        <v>27</v>
      </c>
      <c r="E123">
        <v>44</v>
      </c>
      <c r="F123">
        <v>50</v>
      </c>
      <c r="G123">
        <v>6</v>
      </c>
      <c r="H123">
        <v>13</v>
      </c>
      <c r="I123">
        <v>0</v>
      </c>
      <c r="J123">
        <v>46</v>
      </c>
      <c r="K123">
        <v>4.5199999999999996</v>
      </c>
    </row>
    <row r="124" spans="1:11" x14ac:dyDescent="0.25">
      <c r="A124" t="s">
        <v>156</v>
      </c>
      <c r="B124" t="s">
        <v>19</v>
      </c>
      <c r="C124" t="s">
        <v>20</v>
      </c>
      <c r="D124">
        <v>43</v>
      </c>
      <c r="E124">
        <v>40</v>
      </c>
      <c r="F124">
        <v>54</v>
      </c>
      <c r="G124">
        <v>5</v>
      </c>
      <c r="H124">
        <v>9</v>
      </c>
      <c r="I124">
        <v>0</v>
      </c>
      <c r="J124">
        <v>253</v>
      </c>
      <c r="K124">
        <v>23.99</v>
      </c>
    </row>
    <row r="125" spans="1:11" x14ac:dyDescent="0.25">
      <c r="A125" t="s">
        <v>157</v>
      </c>
      <c r="B125" t="s">
        <v>12</v>
      </c>
      <c r="C125" t="s">
        <v>30</v>
      </c>
      <c r="D125">
        <v>64</v>
      </c>
      <c r="E125">
        <v>26</v>
      </c>
      <c r="F125">
        <v>44</v>
      </c>
      <c r="G125">
        <v>17</v>
      </c>
      <c r="H125">
        <v>10</v>
      </c>
      <c r="I125">
        <v>0</v>
      </c>
      <c r="J125">
        <v>160</v>
      </c>
      <c r="K125">
        <v>19.010000000000002</v>
      </c>
    </row>
    <row r="126" spans="1:11" x14ac:dyDescent="0.25">
      <c r="A126" t="s">
        <v>158</v>
      </c>
      <c r="B126" t="s">
        <v>19</v>
      </c>
      <c r="C126" t="s">
        <v>56</v>
      </c>
      <c r="D126">
        <v>12</v>
      </c>
      <c r="E126">
        <v>14</v>
      </c>
      <c r="F126">
        <v>16</v>
      </c>
      <c r="G126">
        <v>0</v>
      </c>
      <c r="H126">
        <v>4</v>
      </c>
      <c r="I126">
        <v>1</v>
      </c>
      <c r="J126">
        <v>64</v>
      </c>
      <c r="K126">
        <v>12.11</v>
      </c>
    </row>
    <row r="127" spans="1:11" x14ac:dyDescent="0.25">
      <c r="A127" t="s">
        <v>159</v>
      </c>
      <c r="B127" t="s">
        <v>12</v>
      </c>
      <c r="C127" t="s">
        <v>63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160</v>
      </c>
      <c r="B128" t="s">
        <v>27</v>
      </c>
      <c r="C128" t="s">
        <v>34</v>
      </c>
      <c r="D128">
        <v>16</v>
      </c>
      <c r="E128">
        <v>6</v>
      </c>
      <c r="F128">
        <v>11</v>
      </c>
      <c r="G128">
        <v>6</v>
      </c>
      <c r="H128">
        <v>1</v>
      </c>
      <c r="I128">
        <v>0</v>
      </c>
      <c r="J128">
        <v>82</v>
      </c>
      <c r="K128">
        <v>33.630000000000003</v>
      </c>
    </row>
    <row r="129" spans="1:11" x14ac:dyDescent="0.25">
      <c r="A129" t="s">
        <v>161</v>
      </c>
      <c r="B129" t="s">
        <v>12</v>
      </c>
      <c r="C129" t="s">
        <v>48</v>
      </c>
      <c r="D129">
        <v>11</v>
      </c>
      <c r="E129">
        <v>35</v>
      </c>
      <c r="F129">
        <v>24</v>
      </c>
      <c r="G129">
        <v>0</v>
      </c>
      <c r="H129">
        <v>9</v>
      </c>
      <c r="I129">
        <v>0</v>
      </c>
      <c r="J129">
        <v>-7</v>
      </c>
      <c r="K129">
        <v>-1.5</v>
      </c>
    </row>
    <row r="130" spans="1:11" x14ac:dyDescent="0.25">
      <c r="A130" t="s">
        <v>162</v>
      </c>
      <c r="B130" t="s">
        <v>12</v>
      </c>
      <c r="C130" t="s">
        <v>73</v>
      </c>
      <c r="D130">
        <v>4</v>
      </c>
      <c r="E130">
        <v>1</v>
      </c>
      <c r="F130">
        <v>4</v>
      </c>
      <c r="G130">
        <v>1</v>
      </c>
      <c r="H130">
        <v>1</v>
      </c>
      <c r="I130">
        <v>0</v>
      </c>
      <c r="J130">
        <v>11</v>
      </c>
      <c r="K130">
        <v>14.73</v>
      </c>
    </row>
    <row r="131" spans="1:11" x14ac:dyDescent="0.25">
      <c r="A131" t="s">
        <v>163</v>
      </c>
      <c r="B131" t="s">
        <v>27</v>
      </c>
      <c r="C131" t="s">
        <v>15</v>
      </c>
      <c r="D131">
        <v>22</v>
      </c>
      <c r="E131">
        <v>24</v>
      </c>
      <c r="F131">
        <v>14</v>
      </c>
      <c r="G131">
        <v>12</v>
      </c>
      <c r="H131">
        <v>3</v>
      </c>
      <c r="I131">
        <v>0</v>
      </c>
      <c r="J131">
        <v>107</v>
      </c>
      <c r="K131">
        <v>27.91</v>
      </c>
    </row>
    <row r="132" spans="1:11" x14ac:dyDescent="0.25">
      <c r="A132" t="s">
        <v>164</v>
      </c>
      <c r="B132" t="s">
        <v>27</v>
      </c>
      <c r="C132" t="s">
        <v>22</v>
      </c>
      <c r="D132">
        <v>87</v>
      </c>
      <c r="E132">
        <v>63</v>
      </c>
      <c r="F132">
        <v>55</v>
      </c>
      <c r="G132">
        <v>23</v>
      </c>
      <c r="H132">
        <v>5</v>
      </c>
      <c r="I132">
        <v>0</v>
      </c>
      <c r="J132">
        <v>363</v>
      </c>
      <c r="K132">
        <v>29.52</v>
      </c>
    </row>
    <row r="133" spans="1:11" x14ac:dyDescent="0.25">
      <c r="A133" t="s">
        <v>165</v>
      </c>
      <c r="B133" t="s">
        <v>19</v>
      </c>
      <c r="C133" t="s">
        <v>45</v>
      </c>
      <c r="D133">
        <v>10</v>
      </c>
      <c r="E133">
        <v>17</v>
      </c>
      <c r="F133">
        <v>21</v>
      </c>
      <c r="G133">
        <v>2</v>
      </c>
      <c r="H133">
        <v>3</v>
      </c>
      <c r="I133">
        <v>0</v>
      </c>
      <c r="J133">
        <v>78</v>
      </c>
      <c r="K133">
        <v>14.36</v>
      </c>
    </row>
    <row r="134" spans="1:11" x14ac:dyDescent="0.25">
      <c r="A134" t="s">
        <v>166</v>
      </c>
      <c r="B134" t="s">
        <v>27</v>
      </c>
      <c r="C134" t="s">
        <v>24</v>
      </c>
      <c r="D134">
        <v>38</v>
      </c>
      <c r="E134">
        <v>48</v>
      </c>
      <c r="F134">
        <v>28</v>
      </c>
      <c r="G134">
        <v>14</v>
      </c>
      <c r="H134">
        <v>19</v>
      </c>
      <c r="I134">
        <v>0</v>
      </c>
      <c r="J134">
        <v>149</v>
      </c>
      <c r="K134">
        <v>22.59</v>
      </c>
    </row>
    <row r="135" spans="1:11" x14ac:dyDescent="0.25">
      <c r="A135" t="s">
        <v>167</v>
      </c>
      <c r="B135" t="s">
        <v>19</v>
      </c>
      <c r="C135" t="s">
        <v>63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168</v>
      </c>
      <c r="B136" t="s">
        <v>27</v>
      </c>
      <c r="C136" t="s">
        <v>50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169</v>
      </c>
      <c r="B137" t="s">
        <v>12</v>
      </c>
      <c r="C137" t="s">
        <v>30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170</v>
      </c>
      <c r="B138" t="s">
        <v>27</v>
      </c>
      <c r="C138" t="s">
        <v>56</v>
      </c>
      <c r="D138">
        <v>20</v>
      </c>
      <c r="E138">
        <v>16</v>
      </c>
      <c r="F138">
        <v>20</v>
      </c>
      <c r="G138">
        <v>3</v>
      </c>
      <c r="H138">
        <v>2</v>
      </c>
      <c r="I138">
        <v>0</v>
      </c>
      <c r="J138">
        <v>94</v>
      </c>
      <c r="K138">
        <v>17.79</v>
      </c>
    </row>
    <row r="139" spans="1:11" x14ac:dyDescent="0.25">
      <c r="A139" t="s">
        <v>171</v>
      </c>
      <c r="B139" t="s">
        <v>27</v>
      </c>
      <c r="C139" t="s">
        <v>73</v>
      </c>
      <c r="D139">
        <v>32</v>
      </c>
      <c r="E139">
        <v>23</v>
      </c>
      <c r="F139">
        <v>27</v>
      </c>
      <c r="G139">
        <v>11</v>
      </c>
      <c r="H139">
        <v>8</v>
      </c>
      <c r="I139">
        <v>0</v>
      </c>
      <c r="J139">
        <v>158</v>
      </c>
      <c r="K139">
        <v>33.770000000000003</v>
      </c>
    </row>
    <row r="140" spans="1:11" x14ac:dyDescent="0.25">
      <c r="A140" t="s">
        <v>172</v>
      </c>
      <c r="B140" t="s">
        <v>12</v>
      </c>
      <c r="C140" t="s">
        <v>45</v>
      </c>
      <c r="D140">
        <v>26</v>
      </c>
      <c r="E140">
        <v>23</v>
      </c>
      <c r="F140">
        <v>30</v>
      </c>
      <c r="G140">
        <v>5</v>
      </c>
      <c r="H140">
        <v>4</v>
      </c>
      <c r="I140">
        <v>0</v>
      </c>
      <c r="J140">
        <v>61</v>
      </c>
      <c r="K140">
        <v>11.23</v>
      </c>
    </row>
    <row r="141" spans="1:11" x14ac:dyDescent="0.25">
      <c r="A141" t="s">
        <v>173</v>
      </c>
      <c r="B141" t="s">
        <v>19</v>
      </c>
      <c r="C141" t="s">
        <v>59</v>
      </c>
      <c r="D141">
        <v>6</v>
      </c>
      <c r="E141">
        <v>8</v>
      </c>
      <c r="F141">
        <v>7</v>
      </c>
      <c r="G141">
        <v>0</v>
      </c>
      <c r="H141">
        <v>1</v>
      </c>
      <c r="I141">
        <v>0</v>
      </c>
      <c r="J141">
        <v>29</v>
      </c>
      <c r="K141">
        <v>22.57</v>
      </c>
    </row>
    <row r="142" spans="1:11" x14ac:dyDescent="0.25">
      <c r="A142" t="s">
        <v>174</v>
      </c>
      <c r="B142" t="s">
        <v>12</v>
      </c>
      <c r="C142" t="s">
        <v>34</v>
      </c>
      <c r="D142">
        <v>35</v>
      </c>
      <c r="E142">
        <v>30</v>
      </c>
      <c r="F142">
        <v>42</v>
      </c>
      <c r="G142">
        <v>3</v>
      </c>
      <c r="H142">
        <v>9</v>
      </c>
      <c r="I142">
        <v>0</v>
      </c>
      <c r="J142">
        <v>70</v>
      </c>
      <c r="K142">
        <v>8.4600000000000009</v>
      </c>
    </row>
    <row r="143" spans="1:11" x14ac:dyDescent="0.25">
      <c r="A143" t="s">
        <v>175</v>
      </c>
      <c r="B143" t="s">
        <v>19</v>
      </c>
      <c r="C143" t="s">
        <v>36</v>
      </c>
      <c r="D143">
        <v>13</v>
      </c>
      <c r="E143">
        <v>16</v>
      </c>
      <c r="F143">
        <v>13</v>
      </c>
      <c r="G143">
        <v>3</v>
      </c>
      <c r="H143">
        <v>3</v>
      </c>
      <c r="I143">
        <v>0</v>
      </c>
      <c r="J143">
        <v>68</v>
      </c>
      <c r="K143">
        <v>18.739999999999998</v>
      </c>
    </row>
    <row r="144" spans="1:11" x14ac:dyDescent="0.25">
      <c r="A144" t="s">
        <v>176</v>
      </c>
      <c r="B144" t="s">
        <v>27</v>
      </c>
      <c r="C144" t="s">
        <v>24</v>
      </c>
      <c r="D144">
        <v>36</v>
      </c>
      <c r="E144">
        <v>23</v>
      </c>
      <c r="F144">
        <v>33</v>
      </c>
      <c r="G144">
        <v>9</v>
      </c>
      <c r="H144">
        <v>2</v>
      </c>
      <c r="I144">
        <v>0</v>
      </c>
      <c r="J144">
        <v>182</v>
      </c>
      <c r="K144">
        <v>27.6</v>
      </c>
    </row>
    <row r="145" spans="1:11" x14ac:dyDescent="0.25">
      <c r="A145" t="s">
        <v>177</v>
      </c>
      <c r="B145" t="s">
        <v>19</v>
      </c>
      <c r="C145" t="s">
        <v>15</v>
      </c>
      <c r="D145">
        <v>3</v>
      </c>
      <c r="E145">
        <v>7</v>
      </c>
      <c r="F145">
        <v>6</v>
      </c>
      <c r="G145">
        <v>1</v>
      </c>
      <c r="H145">
        <v>3</v>
      </c>
      <c r="I145">
        <v>0</v>
      </c>
      <c r="J145">
        <v>18</v>
      </c>
      <c r="K145">
        <v>15.84</v>
      </c>
    </row>
    <row r="146" spans="1:11" x14ac:dyDescent="0.25">
      <c r="A146" t="s">
        <v>178</v>
      </c>
      <c r="B146" t="s">
        <v>27</v>
      </c>
      <c r="C146" t="s">
        <v>15</v>
      </c>
      <c r="D146">
        <v>56</v>
      </c>
      <c r="E146">
        <v>46</v>
      </c>
      <c r="F146">
        <v>43</v>
      </c>
      <c r="G146">
        <v>16</v>
      </c>
      <c r="H146">
        <v>6</v>
      </c>
      <c r="I146">
        <v>0</v>
      </c>
      <c r="J146">
        <v>253</v>
      </c>
      <c r="K146">
        <v>25.55</v>
      </c>
    </row>
    <row r="147" spans="1:11" x14ac:dyDescent="0.25">
      <c r="A147" t="s">
        <v>179</v>
      </c>
      <c r="B147" t="s">
        <v>27</v>
      </c>
      <c r="C147" t="s">
        <v>63</v>
      </c>
      <c r="D147">
        <v>58</v>
      </c>
      <c r="E147">
        <v>51</v>
      </c>
      <c r="F147">
        <v>49</v>
      </c>
      <c r="G147">
        <v>17</v>
      </c>
      <c r="H147">
        <v>16</v>
      </c>
      <c r="I147">
        <v>0</v>
      </c>
      <c r="J147">
        <v>264</v>
      </c>
      <c r="K147">
        <v>25.27</v>
      </c>
    </row>
    <row r="148" spans="1:11" x14ac:dyDescent="0.25">
      <c r="A148" t="s">
        <v>180</v>
      </c>
      <c r="B148" t="s">
        <v>19</v>
      </c>
      <c r="C148" t="s">
        <v>50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181</v>
      </c>
      <c r="B149" t="s">
        <v>19</v>
      </c>
      <c r="C149" t="s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182</v>
      </c>
      <c r="B150" t="s">
        <v>27</v>
      </c>
      <c r="C150" t="s">
        <v>50</v>
      </c>
      <c r="D150">
        <v>39</v>
      </c>
      <c r="E150">
        <v>72</v>
      </c>
      <c r="F150">
        <v>49</v>
      </c>
      <c r="G150">
        <v>13</v>
      </c>
      <c r="H150">
        <v>25</v>
      </c>
      <c r="I150">
        <v>0</v>
      </c>
      <c r="J150">
        <v>180</v>
      </c>
      <c r="K150">
        <v>17.079999999999998</v>
      </c>
    </row>
    <row r="151" spans="1:11" x14ac:dyDescent="0.25">
      <c r="A151" t="s">
        <v>183</v>
      </c>
      <c r="B151" t="s">
        <v>19</v>
      </c>
      <c r="C151" t="s">
        <v>20</v>
      </c>
      <c r="D151">
        <v>18</v>
      </c>
      <c r="E151">
        <v>35</v>
      </c>
      <c r="F151">
        <v>33</v>
      </c>
      <c r="G151">
        <v>7</v>
      </c>
      <c r="H151">
        <v>8</v>
      </c>
      <c r="I151">
        <v>0</v>
      </c>
      <c r="J151">
        <v>130</v>
      </c>
      <c r="K151">
        <v>12.33</v>
      </c>
    </row>
    <row r="152" spans="1:11" x14ac:dyDescent="0.25">
      <c r="A152" t="s">
        <v>184</v>
      </c>
      <c r="B152" t="s">
        <v>19</v>
      </c>
      <c r="C152" t="s">
        <v>94</v>
      </c>
      <c r="D152">
        <v>27</v>
      </c>
      <c r="E152">
        <v>49</v>
      </c>
      <c r="F152">
        <v>54</v>
      </c>
      <c r="G152">
        <v>8</v>
      </c>
      <c r="H152">
        <v>9</v>
      </c>
      <c r="I152">
        <v>0</v>
      </c>
      <c r="J152">
        <v>208</v>
      </c>
      <c r="K152">
        <v>20.46</v>
      </c>
    </row>
    <row r="153" spans="1:11" x14ac:dyDescent="0.25">
      <c r="A153" t="s">
        <v>185</v>
      </c>
      <c r="B153" t="s">
        <v>27</v>
      </c>
      <c r="C153" t="s">
        <v>56</v>
      </c>
      <c r="D153">
        <v>29</v>
      </c>
      <c r="E153">
        <v>25</v>
      </c>
      <c r="F153">
        <v>27</v>
      </c>
      <c r="G153">
        <v>6</v>
      </c>
      <c r="H153">
        <v>11</v>
      </c>
      <c r="I153">
        <v>0</v>
      </c>
      <c r="J153">
        <v>127</v>
      </c>
      <c r="K153">
        <v>24.04</v>
      </c>
    </row>
    <row r="154" spans="1:11" x14ac:dyDescent="0.25">
      <c r="A154" t="s">
        <v>186</v>
      </c>
      <c r="B154" t="s">
        <v>12</v>
      </c>
      <c r="C154" t="s">
        <v>30</v>
      </c>
      <c r="D154">
        <v>1</v>
      </c>
      <c r="E154">
        <v>8</v>
      </c>
      <c r="F154">
        <v>6</v>
      </c>
      <c r="G154">
        <v>0</v>
      </c>
      <c r="H154">
        <v>5</v>
      </c>
      <c r="I154">
        <v>0</v>
      </c>
      <c r="J154">
        <v>-10</v>
      </c>
      <c r="K154">
        <v>-7.42</v>
      </c>
    </row>
    <row r="155" spans="1:11" x14ac:dyDescent="0.25">
      <c r="A155" t="s">
        <v>187</v>
      </c>
      <c r="B155" t="s">
        <v>27</v>
      </c>
      <c r="C155" t="s">
        <v>13</v>
      </c>
      <c r="D155">
        <v>42</v>
      </c>
      <c r="E155">
        <v>47</v>
      </c>
      <c r="F155">
        <v>36</v>
      </c>
      <c r="G155">
        <v>12</v>
      </c>
      <c r="H155">
        <v>6</v>
      </c>
      <c r="I155">
        <v>0</v>
      </c>
      <c r="J155">
        <v>187</v>
      </c>
      <c r="K155">
        <v>19.239999999999998</v>
      </c>
    </row>
    <row r="156" spans="1:11" x14ac:dyDescent="0.25">
      <c r="A156" t="s">
        <v>188</v>
      </c>
      <c r="B156" t="s">
        <v>12</v>
      </c>
      <c r="C156" t="s">
        <v>32</v>
      </c>
      <c r="D156">
        <v>4</v>
      </c>
      <c r="E156">
        <v>4</v>
      </c>
      <c r="F156">
        <v>3</v>
      </c>
      <c r="G156">
        <v>2</v>
      </c>
      <c r="H156">
        <v>1</v>
      </c>
      <c r="I156">
        <v>0</v>
      </c>
      <c r="J156">
        <v>9</v>
      </c>
      <c r="K156">
        <v>12.41</v>
      </c>
    </row>
    <row r="157" spans="1:11" x14ac:dyDescent="0.25">
      <c r="A157" t="s">
        <v>189</v>
      </c>
      <c r="B157" t="s">
        <v>12</v>
      </c>
      <c r="C157" t="s">
        <v>59</v>
      </c>
      <c r="D157">
        <v>30</v>
      </c>
      <c r="E157">
        <v>12</v>
      </c>
      <c r="F157">
        <v>22</v>
      </c>
      <c r="G157">
        <v>4</v>
      </c>
      <c r="H157">
        <v>1</v>
      </c>
      <c r="I157">
        <v>0</v>
      </c>
      <c r="J157">
        <v>76</v>
      </c>
      <c r="K157">
        <v>20.28</v>
      </c>
    </row>
    <row r="158" spans="1:11" x14ac:dyDescent="0.25">
      <c r="A158" t="s">
        <v>190</v>
      </c>
      <c r="B158" t="s">
        <v>12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191</v>
      </c>
      <c r="B159" t="s">
        <v>19</v>
      </c>
      <c r="C159" t="s">
        <v>50</v>
      </c>
      <c r="D159">
        <v>40</v>
      </c>
      <c r="E159">
        <v>38</v>
      </c>
      <c r="F159">
        <v>58</v>
      </c>
      <c r="G159">
        <v>6</v>
      </c>
      <c r="H159">
        <v>7</v>
      </c>
      <c r="I159">
        <v>0</v>
      </c>
      <c r="J159">
        <v>266</v>
      </c>
      <c r="K159">
        <v>25.25</v>
      </c>
    </row>
    <row r="160" spans="1:11" x14ac:dyDescent="0.25">
      <c r="A160" t="s">
        <v>192</v>
      </c>
      <c r="B160" t="s">
        <v>19</v>
      </c>
      <c r="C160" t="s">
        <v>63</v>
      </c>
      <c r="D160">
        <v>47</v>
      </c>
      <c r="E160">
        <v>30</v>
      </c>
      <c r="F160">
        <v>59</v>
      </c>
      <c r="G160">
        <v>9</v>
      </c>
      <c r="H160">
        <v>7</v>
      </c>
      <c r="I160">
        <v>0</v>
      </c>
      <c r="J160">
        <v>310</v>
      </c>
      <c r="K160">
        <v>29.67</v>
      </c>
    </row>
    <row r="161" spans="1:11" x14ac:dyDescent="0.25">
      <c r="A161" t="s">
        <v>193</v>
      </c>
      <c r="B161" t="s">
        <v>12</v>
      </c>
      <c r="C161" t="s">
        <v>34</v>
      </c>
      <c r="D161">
        <v>54</v>
      </c>
      <c r="E161">
        <v>30</v>
      </c>
      <c r="F161">
        <v>52</v>
      </c>
      <c r="G161">
        <v>11</v>
      </c>
      <c r="H161">
        <v>8</v>
      </c>
      <c r="I161">
        <v>0</v>
      </c>
      <c r="J161">
        <v>136</v>
      </c>
      <c r="K161">
        <v>14.73</v>
      </c>
    </row>
    <row r="162" spans="1:11" x14ac:dyDescent="0.25">
      <c r="A162" t="s">
        <v>194</v>
      </c>
      <c r="B162" t="s">
        <v>19</v>
      </c>
      <c r="C162" t="s">
        <v>34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195</v>
      </c>
      <c r="B163" t="s">
        <v>19</v>
      </c>
      <c r="C163" t="s">
        <v>59</v>
      </c>
      <c r="D163">
        <v>20</v>
      </c>
      <c r="E163">
        <v>12</v>
      </c>
      <c r="F163">
        <v>13</v>
      </c>
      <c r="G163">
        <v>4</v>
      </c>
      <c r="H163">
        <v>6</v>
      </c>
      <c r="I163">
        <v>0</v>
      </c>
      <c r="J163">
        <v>91</v>
      </c>
      <c r="K163">
        <v>24.28</v>
      </c>
    </row>
    <row r="164" spans="1:11" x14ac:dyDescent="0.25">
      <c r="A164" t="s">
        <v>196</v>
      </c>
      <c r="B164" t="s">
        <v>27</v>
      </c>
      <c r="C164" t="s">
        <v>34</v>
      </c>
      <c r="D164">
        <v>5</v>
      </c>
      <c r="E164">
        <v>6</v>
      </c>
      <c r="F164">
        <v>5</v>
      </c>
      <c r="G164">
        <v>0</v>
      </c>
      <c r="H164">
        <v>4</v>
      </c>
      <c r="I164">
        <v>0</v>
      </c>
      <c r="J164">
        <v>15</v>
      </c>
      <c r="K164">
        <v>15.57</v>
      </c>
    </row>
    <row r="165" spans="1:11" x14ac:dyDescent="0.25">
      <c r="A165" t="s">
        <v>197</v>
      </c>
      <c r="B165" t="s">
        <v>12</v>
      </c>
      <c r="C165" t="s">
        <v>56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198</v>
      </c>
      <c r="B166" t="s">
        <v>27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199</v>
      </c>
      <c r="B167" t="s">
        <v>12</v>
      </c>
      <c r="C167" t="s">
        <v>48</v>
      </c>
      <c r="D167">
        <v>23</v>
      </c>
      <c r="E167">
        <v>39</v>
      </c>
      <c r="F167">
        <v>19</v>
      </c>
      <c r="G167">
        <v>2</v>
      </c>
      <c r="H167">
        <v>8</v>
      </c>
      <c r="I167">
        <v>0</v>
      </c>
      <c r="J167">
        <v>14</v>
      </c>
      <c r="K167">
        <v>2.99</v>
      </c>
    </row>
    <row r="168" spans="1:11" x14ac:dyDescent="0.25">
      <c r="A168" t="s">
        <v>200</v>
      </c>
      <c r="B168" t="s">
        <v>27</v>
      </c>
      <c r="C168" t="s">
        <v>17</v>
      </c>
      <c r="D168">
        <v>32</v>
      </c>
      <c r="E168">
        <v>41</v>
      </c>
      <c r="F168">
        <v>33</v>
      </c>
      <c r="G168">
        <v>11</v>
      </c>
      <c r="H168">
        <v>3</v>
      </c>
      <c r="I168">
        <v>0</v>
      </c>
      <c r="J168">
        <v>163</v>
      </c>
      <c r="K168">
        <v>17.84</v>
      </c>
    </row>
    <row r="169" spans="1:11" x14ac:dyDescent="0.25">
      <c r="A169" t="s">
        <v>201</v>
      </c>
      <c r="B169" t="s">
        <v>27</v>
      </c>
      <c r="C169" t="s">
        <v>36</v>
      </c>
      <c r="D169">
        <v>37</v>
      </c>
      <c r="E169">
        <v>29</v>
      </c>
      <c r="F169">
        <v>19</v>
      </c>
      <c r="G169">
        <v>4</v>
      </c>
      <c r="H169">
        <v>5</v>
      </c>
      <c r="I169">
        <v>0</v>
      </c>
      <c r="J169">
        <v>113</v>
      </c>
      <c r="K169">
        <v>23.26</v>
      </c>
    </row>
    <row r="170" spans="1:11" x14ac:dyDescent="0.25">
      <c r="A170" t="s">
        <v>202</v>
      </c>
      <c r="B170" t="s">
        <v>12</v>
      </c>
      <c r="C170" t="s">
        <v>20</v>
      </c>
      <c r="D170">
        <v>39</v>
      </c>
      <c r="E170">
        <v>52</v>
      </c>
      <c r="F170">
        <v>49</v>
      </c>
      <c r="G170">
        <v>9</v>
      </c>
      <c r="H170">
        <v>14</v>
      </c>
      <c r="I170">
        <v>0</v>
      </c>
      <c r="J170">
        <v>65</v>
      </c>
      <c r="K170">
        <v>6.16</v>
      </c>
    </row>
    <row r="171" spans="1:11" x14ac:dyDescent="0.25">
      <c r="A171" t="s">
        <v>203</v>
      </c>
      <c r="B171" t="s">
        <v>12</v>
      </c>
      <c r="C171" t="s">
        <v>59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204</v>
      </c>
      <c r="B172" t="s">
        <v>12</v>
      </c>
      <c r="C172" t="s">
        <v>13</v>
      </c>
      <c r="D172">
        <v>1</v>
      </c>
      <c r="E172">
        <v>10</v>
      </c>
      <c r="F172">
        <v>6</v>
      </c>
      <c r="G172">
        <v>0</v>
      </c>
      <c r="H172">
        <v>6</v>
      </c>
      <c r="I172">
        <v>0</v>
      </c>
      <c r="J172">
        <v>-14</v>
      </c>
      <c r="K172">
        <v>-9.6199999999999992</v>
      </c>
    </row>
    <row r="173" spans="1:11" x14ac:dyDescent="0.25">
      <c r="A173" t="s">
        <v>205</v>
      </c>
      <c r="B173" t="s">
        <v>12</v>
      </c>
      <c r="C173" t="s">
        <v>34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206</v>
      </c>
      <c r="B174" t="s">
        <v>27</v>
      </c>
      <c r="C174" t="s">
        <v>34</v>
      </c>
      <c r="D174">
        <v>82</v>
      </c>
      <c r="E174">
        <v>36</v>
      </c>
      <c r="F174">
        <v>43</v>
      </c>
      <c r="G174">
        <v>16</v>
      </c>
      <c r="H174">
        <v>13</v>
      </c>
      <c r="I174">
        <v>0</v>
      </c>
      <c r="J174">
        <v>308</v>
      </c>
      <c r="K174">
        <v>37.24</v>
      </c>
    </row>
    <row r="175" spans="1:11" x14ac:dyDescent="0.25">
      <c r="A175" t="s">
        <v>207</v>
      </c>
      <c r="B175" t="s">
        <v>12</v>
      </c>
      <c r="C175" t="s">
        <v>50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208</v>
      </c>
      <c r="B176" t="s">
        <v>27</v>
      </c>
      <c r="C176" t="s">
        <v>32</v>
      </c>
      <c r="D176">
        <v>50</v>
      </c>
      <c r="E176">
        <v>64</v>
      </c>
      <c r="F176">
        <v>49</v>
      </c>
      <c r="G176">
        <v>11</v>
      </c>
      <c r="H176">
        <v>22</v>
      </c>
      <c r="I176">
        <v>0</v>
      </c>
      <c r="J176">
        <v>205</v>
      </c>
      <c r="K176">
        <v>18.14</v>
      </c>
    </row>
    <row r="177" spans="1:11" x14ac:dyDescent="0.25">
      <c r="A177" t="s">
        <v>209</v>
      </c>
      <c r="B177" t="s">
        <v>12</v>
      </c>
      <c r="C177" t="s">
        <v>24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210</v>
      </c>
      <c r="B178" t="s">
        <v>19</v>
      </c>
      <c r="C178" t="s">
        <v>94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211</v>
      </c>
      <c r="B179" t="s">
        <v>12</v>
      </c>
      <c r="C179" t="s">
        <v>32</v>
      </c>
      <c r="D179">
        <v>25</v>
      </c>
      <c r="E179">
        <v>18</v>
      </c>
      <c r="F179">
        <v>22</v>
      </c>
      <c r="G179">
        <v>8</v>
      </c>
      <c r="H179">
        <v>3</v>
      </c>
      <c r="I179">
        <v>0</v>
      </c>
      <c r="J179">
        <v>64</v>
      </c>
      <c r="K179">
        <v>12.91</v>
      </c>
    </row>
    <row r="180" spans="1:11" x14ac:dyDescent="0.25">
      <c r="A180" t="s">
        <v>212</v>
      </c>
      <c r="B180" t="s">
        <v>19</v>
      </c>
      <c r="C180" t="s">
        <v>59</v>
      </c>
      <c r="D180">
        <v>11</v>
      </c>
      <c r="E180">
        <v>6</v>
      </c>
      <c r="F180">
        <v>16</v>
      </c>
      <c r="G180">
        <v>2</v>
      </c>
      <c r="H180">
        <v>0</v>
      </c>
      <c r="I180">
        <v>0</v>
      </c>
      <c r="J180">
        <v>83</v>
      </c>
      <c r="K180">
        <v>33.69</v>
      </c>
    </row>
    <row r="181" spans="1:11" x14ac:dyDescent="0.25">
      <c r="A181" t="s">
        <v>213</v>
      </c>
      <c r="B181" t="s">
        <v>19</v>
      </c>
      <c r="C181" t="s">
        <v>24</v>
      </c>
      <c r="D181">
        <v>31</v>
      </c>
      <c r="E181">
        <v>33</v>
      </c>
      <c r="F181">
        <v>29</v>
      </c>
      <c r="G181">
        <v>7</v>
      </c>
      <c r="H181">
        <v>5</v>
      </c>
      <c r="I181">
        <v>0</v>
      </c>
      <c r="J181">
        <v>165</v>
      </c>
      <c r="K181">
        <v>25.02</v>
      </c>
    </row>
    <row r="182" spans="1:11" x14ac:dyDescent="0.25">
      <c r="A182" t="s">
        <v>214</v>
      </c>
      <c r="B182" t="s">
        <v>19</v>
      </c>
      <c r="C182" t="s">
        <v>34</v>
      </c>
      <c r="D182">
        <v>38</v>
      </c>
      <c r="E182">
        <v>26</v>
      </c>
      <c r="F182">
        <v>51</v>
      </c>
      <c r="G182">
        <v>10</v>
      </c>
      <c r="H182">
        <v>10</v>
      </c>
      <c r="I182">
        <v>0</v>
      </c>
      <c r="J182">
        <v>261</v>
      </c>
      <c r="K182">
        <v>28.27</v>
      </c>
    </row>
    <row r="183" spans="1:11" x14ac:dyDescent="0.25">
      <c r="A183" t="s">
        <v>215</v>
      </c>
      <c r="B183" t="s">
        <v>27</v>
      </c>
      <c r="C183" t="s">
        <v>50</v>
      </c>
      <c r="D183">
        <v>52</v>
      </c>
      <c r="E183">
        <v>40</v>
      </c>
      <c r="F183">
        <v>44</v>
      </c>
      <c r="G183">
        <v>4</v>
      </c>
      <c r="H183">
        <v>8</v>
      </c>
      <c r="I183">
        <v>0</v>
      </c>
      <c r="J183">
        <v>204</v>
      </c>
      <c r="K183">
        <v>19.36</v>
      </c>
    </row>
    <row r="184" spans="1:11" x14ac:dyDescent="0.25">
      <c r="A184" t="s">
        <v>216</v>
      </c>
      <c r="B184" t="s">
        <v>27</v>
      </c>
      <c r="C184" t="s">
        <v>32</v>
      </c>
      <c r="D184">
        <v>46</v>
      </c>
      <c r="E184">
        <v>17</v>
      </c>
      <c r="F184">
        <v>20</v>
      </c>
      <c r="G184">
        <v>11</v>
      </c>
      <c r="H184">
        <v>2</v>
      </c>
      <c r="I184">
        <v>0</v>
      </c>
      <c r="J184">
        <v>177</v>
      </c>
      <c r="K184">
        <v>35.71</v>
      </c>
    </row>
    <row r="185" spans="1:11" x14ac:dyDescent="0.25">
      <c r="A185" t="s">
        <v>217</v>
      </c>
      <c r="B185" t="s">
        <v>27</v>
      </c>
      <c r="C185" t="s">
        <v>20</v>
      </c>
      <c r="D185">
        <v>51</v>
      </c>
      <c r="E185">
        <v>70</v>
      </c>
      <c r="F185">
        <v>44</v>
      </c>
      <c r="G185">
        <v>11</v>
      </c>
      <c r="H185">
        <v>24</v>
      </c>
      <c r="I185">
        <v>0</v>
      </c>
      <c r="J185">
        <v>184</v>
      </c>
      <c r="K185">
        <v>17.45</v>
      </c>
    </row>
    <row r="186" spans="1:11" x14ac:dyDescent="0.25">
      <c r="A186" t="s">
        <v>218</v>
      </c>
      <c r="B186" t="s">
        <v>12</v>
      </c>
      <c r="C186" t="s">
        <v>28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219</v>
      </c>
      <c r="B187" t="s">
        <v>12</v>
      </c>
      <c r="C187" t="s">
        <v>68</v>
      </c>
      <c r="D187">
        <v>66</v>
      </c>
      <c r="E187">
        <v>56</v>
      </c>
      <c r="F187">
        <v>54</v>
      </c>
      <c r="G187">
        <v>11</v>
      </c>
      <c r="H187">
        <v>12</v>
      </c>
      <c r="I187">
        <v>0</v>
      </c>
      <c r="J187">
        <v>128</v>
      </c>
      <c r="K187">
        <v>10.65</v>
      </c>
    </row>
    <row r="188" spans="1:11" x14ac:dyDescent="0.25">
      <c r="A188" t="s">
        <v>220</v>
      </c>
      <c r="B188" t="s">
        <v>19</v>
      </c>
      <c r="C188" t="s">
        <v>28</v>
      </c>
      <c r="D188">
        <v>7</v>
      </c>
      <c r="E188">
        <v>35</v>
      </c>
      <c r="F188">
        <v>20</v>
      </c>
      <c r="G188">
        <v>2</v>
      </c>
      <c r="H188">
        <v>9</v>
      </c>
      <c r="I188">
        <v>23</v>
      </c>
      <c r="J188">
        <v>71</v>
      </c>
      <c r="K188">
        <v>13.08</v>
      </c>
    </row>
    <row r="189" spans="1:11" x14ac:dyDescent="0.25">
      <c r="A189" t="s">
        <v>221</v>
      </c>
      <c r="B189" t="s">
        <v>12</v>
      </c>
      <c r="C189" t="s">
        <v>24</v>
      </c>
      <c r="D189">
        <v>17</v>
      </c>
      <c r="E189">
        <v>36</v>
      </c>
      <c r="F189">
        <v>34</v>
      </c>
      <c r="G189">
        <v>0</v>
      </c>
      <c r="H189">
        <v>7</v>
      </c>
      <c r="I189">
        <v>0</v>
      </c>
      <c r="J189">
        <v>18</v>
      </c>
      <c r="K189">
        <v>2.73</v>
      </c>
    </row>
    <row r="190" spans="1:11" x14ac:dyDescent="0.25">
      <c r="A190" t="s">
        <v>222</v>
      </c>
      <c r="B190" t="s">
        <v>27</v>
      </c>
      <c r="C190" t="s">
        <v>94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AB1A-2A5F-4D9E-80BF-37CF7B5EA389}">
  <dimension ref="A1:K193"/>
  <sheetViews>
    <sheetView workbookViewId="0">
      <selection activeCell="K6" sqref="K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129</v>
      </c>
      <c r="B2" t="s">
        <v>27</v>
      </c>
      <c r="C2" t="s">
        <v>59</v>
      </c>
      <c r="D2">
        <v>87</v>
      </c>
      <c r="E2">
        <v>25</v>
      </c>
      <c r="F2">
        <v>56</v>
      </c>
      <c r="G2">
        <v>21</v>
      </c>
      <c r="H2">
        <v>3</v>
      </c>
      <c r="I2">
        <v>0</v>
      </c>
      <c r="J2">
        <v>398</v>
      </c>
      <c r="K2">
        <v>32.43</v>
      </c>
    </row>
    <row r="3" spans="1:11" x14ac:dyDescent="0.25">
      <c r="A3" t="s">
        <v>123</v>
      </c>
      <c r="B3" t="s">
        <v>19</v>
      </c>
      <c r="C3" t="s">
        <v>17</v>
      </c>
      <c r="D3">
        <v>59</v>
      </c>
      <c r="E3">
        <v>65</v>
      </c>
      <c r="F3">
        <v>60</v>
      </c>
      <c r="G3">
        <v>15</v>
      </c>
      <c r="H3">
        <v>14</v>
      </c>
      <c r="I3">
        <v>0</v>
      </c>
      <c r="J3">
        <v>324</v>
      </c>
      <c r="K3">
        <v>25.69</v>
      </c>
    </row>
    <row r="4" spans="1:11" x14ac:dyDescent="0.25">
      <c r="A4" t="s">
        <v>212</v>
      </c>
      <c r="B4" t="s">
        <v>19</v>
      </c>
      <c r="C4" t="s">
        <v>59</v>
      </c>
      <c r="D4">
        <v>62</v>
      </c>
      <c r="E4">
        <v>49</v>
      </c>
      <c r="F4">
        <v>56</v>
      </c>
      <c r="G4">
        <v>8</v>
      </c>
      <c r="H4">
        <v>7</v>
      </c>
      <c r="I4">
        <v>0</v>
      </c>
      <c r="J4">
        <v>323</v>
      </c>
      <c r="K4">
        <v>30.12</v>
      </c>
    </row>
    <row r="5" spans="1:11" x14ac:dyDescent="0.25">
      <c r="A5" t="s">
        <v>156</v>
      </c>
      <c r="B5" t="s">
        <v>19</v>
      </c>
      <c r="C5" t="s">
        <v>20</v>
      </c>
      <c r="D5">
        <v>53</v>
      </c>
      <c r="E5">
        <v>30</v>
      </c>
      <c r="F5">
        <v>53</v>
      </c>
      <c r="G5">
        <v>9</v>
      </c>
      <c r="H5">
        <v>8</v>
      </c>
      <c r="I5">
        <v>0</v>
      </c>
      <c r="J5">
        <v>308</v>
      </c>
      <c r="K5">
        <v>27.92</v>
      </c>
    </row>
    <row r="6" spans="1:11" x14ac:dyDescent="0.25">
      <c r="A6" t="s">
        <v>200</v>
      </c>
      <c r="B6" t="s">
        <v>27</v>
      </c>
      <c r="C6" t="s">
        <v>17</v>
      </c>
      <c r="D6">
        <v>68</v>
      </c>
      <c r="E6">
        <v>39</v>
      </c>
      <c r="F6">
        <v>49</v>
      </c>
      <c r="G6">
        <v>16</v>
      </c>
      <c r="H6">
        <v>3</v>
      </c>
      <c r="I6">
        <v>0</v>
      </c>
      <c r="J6">
        <v>305</v>
      </c>
      <c r="K6">
        <v>24.18</v>
      </c>
    </row>
    <row r="7" spans="1:11" x14ac:dyDescent="0.25">
      <c r="A7" t="s">
        <v>58</v>
      </c>
      <c r="B7" t="s">
        <v>27</v>
      </c>
      <c r="C7" t="s">
        <v>59</v>
      </c>
      <c r="D7">
        <v>67</v>
      </c>
      <c r="E7">
        <v>78</v>
      </c>
      <c r="F7">
        <v>63</v>
      </c>
      <c r="G7">
        <v>18</v>
      </c>
      <c r="H7">
        <v>23</v>
      </c>
      <c r="I7">
        <v>0</v>
      </c>
      <c r="J7">
        <v>294</v>
      </c>
      <c r="K7">
        <v>23.95</v>
      </c>
    </row>
    <row r="8" spans="1:11" x14ac:dyDescent="0.25">
      <c r="A8" t="s">
        <v>214</v>
      </c>
      <c r="B8" t="s">
        <v>19</v>
      </c>
      <c r="C8" t="s">
        <v>34</v>
      </c>
      <c r="D8">
        <v>44</v>
      </c>
      <c r="E8">
        <v>44</v>
      </c>
      <c r="F8">
        <v>59</v>
      </c>
      <c r="G8">
        <v>10</v>
      </c>
      <c r="H8">
        <v>8</v>
      </c>
      <c r="I8">
        <v>0</v>
      </c>
      <c r="J8">
        <v>289</v>
      </c>
      <c r="K8">
        <v>25.41</v>
      </c>
    </row>
    <row r="9" spans="1:11" x14ac:dyDescent="0.25">
      <c r="A9" t="s">
        <v>90</v>
      </c>
      <c r="B9" t="s">
        <v>27</v>
      </c>
      <c r="C9" t="s">
        <v>17</v>
      </c>
      <c r="D9">
        <v>62</v>
      </c>
      <c r="E9">
        <v>74</v>
      </c>
      <c r="F9">
        <v>57</v>
      </c>
      <c r="G9">
        <v>21</v>
      </c>
      <c r="H9">
        <v>20</v>
      </c>
      <c r="I9">
        <v>0</v>
      </c>
      <c r="J9">
        <v>285</v>
      </c>
      <c r="K9">
        <v>22.6</v>
      </c>
    </row>
    <row r="10" spans="1:11" x14ac:dyDescent="0.25">
      <c r="A10" t="s">
        <v>215</v>
      </c>
      <c r="B10" t="s">
        <v>27</v>
      </c>
      <c r="C10" t="s">
        <v>50</v>
      </c>
      <c r="D10">
        <v>53</v>
      </c>
      <c r="E10">
        <v>21</v>
      </c>
      <c r="F10">
        <v>50</v>
      </c>
      <c r="G10">
        <v>13</v>
      </c>
      <c r="H10">
        <v>3</v>
      </c>
      <c r="I10">
        <v>0</v>
      </c>
      <c r="J10">
        <v>284</v>
      </c>
      <c r="K10">
        <v>28.18</v>
      </c>
    </row>
    <row r="11" spans="1:11" x14ac:dyDescent="0.25">
      <c r="A11" t="s">
        <v>206</v>
      </c>
      <c r="B11" t="s">
        <v>27</v>
      </c>
      <c r="C11" t="s">
        <v>34</v>
      </c>
      <c r="D11">
        <v>59</v>
      </c>
      <c r="E11">
        <v>63</v>
      </c>
      <c r="F11">
        <v>56</v>
      </c>
      <c r="G11">
        <v>19</v>
      </c>
      <c r="H11">
        <v>22</v>
      </c>
      <c r="I11">
        <v>0</v>
      </c>
      <c r="J11">
        <v>277</v>
      </c>
      <c r="K11">
        <v>24.36</v>
      </c>
    </row>
    <row r="12" spans="1:11" x14ac:dyDescent="0.25">
      <c r="A12" t="s">
        <v>64</v>
      </c>
      <c r="B12" t="s">
        <v>27</v>
      </c>
      <c r="C12" t="s">
        <v>34</v>
      </c>
      <c r="D12">
        <v>63</v>
      </c>
      <c r="E12">
        <v>45</v>
      </c>
      <c r="F12">
        <v>50</v>
      </c>
      <c r="G12">
        <v>13</v>
      </c>
      <c r="H12">
        <v>6</v>
      </c>
      <c r="I12">
        <v>0</v>
      </c>
      <c r="J12">
        <v>277</v>
      </c>
      <c r="K12">
        <v>24.36</v>
      </c>
    </row>
    <row r="13" spans="1:11" x14ac:dyDescent="0.25">
      <c r="A13" t="s">
        <v>86</v>
      </c>
      <c r="B13" t="s">
        <v>27</v>
      </c>
      <c r="C13" t="s">
        <v>20</v>
      </c>
      <c r="D13">
        <v>60</v>
      </c>
      <c r="E13">
        <v>51</v>
      </c>
      <c r="F13">
        <v>43</v>
      </c>
      <c r="G13">
        <v>17</v>
      </c>
      <c r="H13">
        <v>5</v>
      </c>
      <c r="I13">
        <v>0</v>
      </c>
      <c r="J13">
        <v>261</v>
      </c>
      <c r="K13">
        <v>23.66</v>
      </c>
    </row>
    <row r="14" spans="1:11" x14ac:dyDescent="0.25">
      <c r="A14" t="s">
        <v>141</v>
      </c>
      <c r="B14" t="s">
        <v>19</v>
      </c>
      <c r="C14" t="s">
        <v>28</v>
      </c>
      <c r="D14">
        <v>42</v>
      </c>
      <c r="E14">
        <v>51</v>
      </c>
      <c r="F14">
        <v>56</v>
      </c>
      <c r="G14">
        <v>9</v>
      </c>
      <c r="H14">
        <v>9</v>
      </c>
      <c r="I14">
        <v>0</v>
      </c>
      <c r="J14">
        <v>261</v>
      </c>
      <c r="K14">
        <v>22.9</v>
      </c>
    </row>
    <row r="15" spans="1:11" x14ac:dyDescent="0.25">
      <c r="A15" t="s">
        <v>26</v>
      </c>
      <c r="B15" t="s">
        <v>27</v>
      </c>
      <c r="C15" t="s">
        <v>28</v>
      </c>
      <c r="D15">
        <v>58</v>
      </c>
      <c r="E15">
        <v>67</v>
      </c>
      <c r="F15">
        <v>61</v>
      </c>
      <c r="G15">
        <v>12</v>
      </c>
      <c r="H15">
        <v>24</v>
      </c>
      <c r="I15">
        <v>0</v>
      </c>
      <c r="J15">
        <v>256</v>
      </c>
      <c r="K15">
        <v>22.46</v>
      </c>
    </row>
    <row r="16" spans="1:11" x14ac:dyDescent="0.25">
      <c r="A16" t="s">
        <v>191</v>
      </c>
      <c r="B16" t="s">
        <v>19</v>
      </c>
      <c r="C16" t="s">
        <v>50</v>
      </c>
      <c r="D16">
        <v>35</v>
      </c>
      <c r="E16">
        <v>33</v>
      </c>
      <c r="F16">
        <v>53</v>
      </c>
      <c r="G16">
        <v>6</v>
      </c>
      <c r="H16">
        <v>3</v>
      </c>
      <c r="I16">
        <v>0</v>
      </c>
      <c r="J16">
        <v>249</v>
      </c>
      <c r="K16">
        <v>24.71</v>
      </c>
    </row>
    <row r="17" spans="1:11" x14ac:dyDescent="0.25">
      <c r="A17" t="s">
        <v>182</v>
      </c>
      <c r="B17" t="s">
        <v>27</v>
      </c>
      <c r="C17" t="s">
        <v>50</v>
      </c>
      <c r="D17">
        <v>58</v>
      </c>
      <c r="E17">
        <v>52</v>
      </c>
      <c r="F17">
        <v>48</v>
      </c>
      <c r="G17">
        <v>14</v>
      </c>
      <c r="H17">
        <v>15</v>
      </c>
      <c r="I17">
        <v>0</v>
      </c>
      <c r="J17">
        <v>249</v>
      </c>
      <c r="K17">
        <v>24.71</v>
      </c>
    </row>
    <row r="18" spans="1:11" x14ac:dyDescent="0.25">
      <c r="A18" t="s">
        <v>85</v>
      </c>
      <c r="B18" t="s">
        <v>27</v>
      </c>
      <c r="C18" t="s">
        <v>28</v>
      </c>
      <c r="D18">
        <v>49</v>
      </c>
      <c r="E18">
        <v>42</v>
      </c>
      <c r="F18">
        <v>56</v>
      </c>
      <c r="G18">
        <v>7</v>
      </c>
      <c r="H18">
        <v>4</v>
      </c>
      <c r="I18">
        <v>0</v>
      </c>
      <c r="J18">
        <v>248</v>
      </c>
      <c r="K18">
        <v>21.76</v>
      </c>
    </row>
    <row r="19" spans="1:11" x14ac:dyDescent="0.25">
      <c r="A19" t="s">
        <v>92</v>
      </c>
      <c r="B19" t="s">
        <v>27</v>
      </c>
      <c r="C19" t="s">
        <v>48</v>
      </c>
      <c r="D19">
        <v>53</v>
      </c>
      <c r="E19">
        <v>65</v>
      </c>
      <c r="F19">
        <v>53</v>
      </c>
      <c r="G19">
        <v>12</v>
      </c>
      <c r="H19">
        <v>3</v>
      </c>
      <c r="I19">
        <v>4</v>
      </c>
      <c r="J19">
        <v>245</v>
      </c>
      <c r="K19">
        <v>22.14</v>
      </c>
    </row>
    <row r="20" spans="1:11" x14ac:dyDescent="0.25">
      <c r="A20" t="s">
        <v>130</v>
      </c>
      <c r="B20" t="s">
        <v>19</v>
      </c>
      <c r="C20" t="s">
        <v>30</v>
      </c>
      <c r="D20">
        <v>39</v>
      </c>
      <c r="E20">
        <v>20</v>
      </c>
      <c r="F20">
        <v>34</v>
      </c>
      <c r="G20">
        <v>12</v>
      </c>
      <c r="H20">
        <v>1</v>
      </c>
      <c r="I20">
        <v>0</v>
      </c>
      <c r="J20">
        <v>245</v>
      </c>
      <c r="K20">
        <v>38.53</v>
      </c>
    </row>
    <row r="21" spans="1:11" x14ac:dyDescent="0.25">
      <c r="A21" t="s">
        <v>189</v>
      </c>
      <c r="B21" t="s">
        <v>12</v>
      </c>
      <c r="C21" t="s">
        <v>59</v>
      </c>
      <c r="D21">
        <v>99</v>
      </c>
      <c r="E21">
        <v>37</v>
      </c>
      <c r="F21">
        <v>65</v>
      </c>
      <c r="G21">
        <v>17</v>
      </c>
      <c r="H21">
        <v>10</v>
      </c>
      <c r="I21">
        <v>0</v>
      </c>
      <c r="J21">
        <v>240</v>
      </c>
      <c r="K21">
        <v>19.55</v>
      </c>
    </row>
    <row r="22" spans="1:11" x14ac:dyDescent="0.25">
      <c r="A22" t="s">
        <v>217</v>
      </c>
      <c r="B22" t="s">
        <v>27</v>
      </c>
      <c r="C22" t="s">
        <v>20</v>
      </c>
      <c r="D22">
        <v>67</v>
      </c>
      <c r="E22">
        <v>69</v>
      </c>
      <c r="F22">
        <v>41</v>
      </c>
      <c r="G22">
        <v>15</v>
      </c>
      <c r="H22">
        <v>20</v>
      </c>
      <c r="I22">
        <v>0</v>
      </c>
      <c r="J22">
        <v>228</v>
      </c>
      <c r="K22">
        <v>20.67</v>
      </c>
    </row>
    <row r="23" spans="1:11" x14ac:dyDescent="0.25">
      <c r="A23" t="s">
        <v>101</v>
      </c>
      <c r="B23" t="s">
        <v>27</v>
      </c>
      <c r="C23" t="s">
        <v>68</v>
      </c>
      <c r="D23">
        <v>63</v>
      </c>
      <c r="E23">
        <v>79</v>
      </c>
      <c r="F23">
        <v>46</v>
      </c>
      <c r="G23">
        <v>16</v>
      </c>
      <c r="H23">
        <v>23</v>
      </c>
      <c r="I23">
        <v>0</v>
      </c>
      <c r="J23">
        <v>226</v>
      </c>
      <c r="K23">
        <v>21.46</v>
      </c>
    </row>
    <row r="24" spans="1:11" x14ac:dyDescent="0.25">
      <c r="A24" t="s">
        <v>146</v>
      </c>
      <c r="B24" t="s">
        <v>19</v>
      </c>
      <c r="C24" t="s">
        <v>68</v>
      </c>
      <c r="D24">
        <v>42</v>
      </c>
      <c r="E24">
        <v>59</v>
      </c>
      <c r="F24">
        <v>48</v>
      </c>
      <c r="G24">
        <v>9</v>
      </c>
      <c r="H24">
        <v>13</v>
      </c>
      <c r="I24">
        <v>0</v>
      </c>
      <c r="J24">
        <v>221</v>
      </c>
      <c r="K24">
        <v>20.98</v>
      </c>
    </row>
    <row r="25" spans="1:11" x14ac:dyDescent="0.25">
      <c r="A25" t="s">
        <v>195</v>
      </c>
      <c r="B25" t="s">
        <v>19</v>
      </c>
      <c r="C25" t="s">
        <v>59</v>
      </c>
      <c r="D25">
        <v>43</v>
      </c>
      <c r="E25">
        <v>47</v>
      </c>
      <c r="F25">
        <v>40</v>
      </c>
      <c r="G25">
        <v>7</v>
      </c>
      <c r="H25">
        <v>10</v>
      </c>
      <c r="I25">
        <v>0</v>
      </c>
      <c r="J25">
        <v>210</v>
      </c>
      <c r="K25">
        <v>17.11</v>
      </c>
    </row>
    <row r="26" spans="1:11" x14ac:dyDescent="0.25">
      <c r="A26" t="s">
        <v>79</v>
      </c>
      <c r="B26" t="s">
        <v>12</v>
      </c>
      <c r="C26" t="s">
        <v>50</v>
      </c>
      <c r="D26">
        <v>80</v>
      </c>
      <c r="E26">
        <v>34</v>
      </c>
      <c r="F26">
        <v>54</v>
      </c>
      <c r="G26">
        <v>15</v>
      </c>
      <c r="H26">
        <v>7</v>
      </c>
      <c r="I26">
        <v>0</v>
      </c>
      <c r="J26">
        <v>196</v>
      </c>
      <c r="K26">
        <v>19.45</v>
      </c>
    </row>
    <row r="27" spans="1:11" x14ac:dyDescent="0.25">
      <c r="A27" t="s">
        <v>193</v>
      </c>
      <c r="B27" t="s">
        <v>12</v>
      </c>
      <c r="C27" t="s">
        <v>34</v>
      </c>
      <c r="D27">
        <v>74</v>
      </c>
      <c r="E27">
        <v>38</v>
      </c>
      <c r="F27">
        <v>66</v>
      </c>
      <c r="G27">
        <v>13</v>
      </c>
      <c r="H27">
        <v>6</v>
      </c>
      <c r="I27">
        <v>0</v>
      </c>
      <c r="J27">
        <v>190</v>
      </c>
      <c r="K27">
        <v>16.71</v>
      </c>
    </row>
    <row r="28" spans="1:11" x14ac:dyDescent="0.25">
      <c r="A28" t="s">
        <v>80</v>
      </c>
      <c r="B28" t="s">
        <v>12</v>
      </c>
      <c r="C28" t="s">
        <v>68</v>
      </c>
      <c r="D28">
        <v>87</v>
      </c>
      <c r="E28">
        <v>51</v>
      </c>
      <c r="F28">
        <v>48</v>
      </c>
      <c r="G28">
        <v>18</v>
      </c>
      <c r="H28">
        <v>9</v>
      </c>
      <c r="I28">
        <v>0</v>
      </c>
      <c r="J28">
        <v>189</v>
      </c>
      <c r="K28">
        <v>17.940000000000001</v>
      </c>
    </row>
    <row r="29" spans="1:11" x14ac:dyDescent="0.25">
      <c r="A29" t="s">
        <v>120</v>
      </c>
      <c r="B29" t="s">
        <v>19</v>
      </c>
      <c r="C29" t="s">
        <v>48</v>
      </c>
      <c r="D29">
        <v>27</v>
      </c>
      <c r="E29">
        <v>77</v>
      </c>
      <c r="F29">
        <v>57</v>
      </c>
      <c r="G29">
        <v>8</v>
      </c>
      <c r="H29">
        <v>10</v>
      </c>
      <c r="I29">
        <v>0</v>
      </c>
      <c r="J29">
        <v>187</v>
      </c>
      <c r="K29">
        <v>16.899999999999999</v>
      </c>
    </row>
    <row r="30" spans="1:11" x14ac:dyDescent="0.25">
      <c r="A30" t="s">
        <v>47</v>
      </c>
      <c r="B30" t="s">
        <v>27</v>
      </c>
      <c r="C30" t="s">
        <v>48</v>
      </c>
      <c r="D30">
        <v>36</v>
      </c>
      <c r="E30">
        <v>79</v>
      </c>
      <c r="F30">
        <v>49</v>
      </c>
      <c r="G30">
        <v>13</v>
      </c>
      <c r="H30">
        <v>19</v>
      </c>
      <c r="I30">
        <v>0</v>
      </c>
      <c r="J30">
        <v>173</v>
      </c>
      <c r="K30">
        <v>15.63</v>
      </c>
    </row>
    <row r="31" spans="1:11" x14ac:dyDescent="0.25">
      <c r="A31" t="s">
        <v>100</v>
      </c>
      <c r="B31" t="s">
        <v>27</v>
      </c>
      <c r="C31" t="s">
        <v>22</v>
      </c>
      <c r="D31">
        <v>45</v>
      </c>
      <c r="E31">
        <v>32</v>
      </c>
      <c r="F31">
        <v>26</v>
      </c>
      <c r="G31">
        <v>12</v>
      </c>
      <c r="H31">
        <v>11</v>
      </c>
      <c r="I31">
        <v>0</v>
      </c>
      <c r="J31">
        <v>173</v>
      </c>
      <c r="K31">
        <v>30.24</v>
      </c>
    </row>
    <row r="32" spans="1:11" x14ac:dyDescent="0.25">
      <c r="A32" t="s">
        <v>122</v>
      </c>
      <c r="B32" t="s">
        <v>12</v>
      </c>
      <c r="C32" t="s">
        <v>20</v>
      </c>
      <c r="D32">
        <v>82</v>
      </c>
      <c r="E32">
        <v>53</v>
      </c>
      <c r="F32">
        <v>53</v>
      </c>
      <c r="G32">
        <v>13</v>
      </c>
      <c r="H32">
        <v>11</v>
      </c>
      <c r="I32">
        <v>0</v>
      </c>
      <c r="J32">
        <v>168</v>
      </c>
      <c r="K32">
        <v>15.23</v>
      </c>
    </row>
    <row r="33" spans="1:11" x14ac:dyDescent="0.25">
      <c r="A33" t="s">
        <v>136</v>
      </c>
      <c r="B33" t="s">
        <v>19</v>
      </c>
      <c r="C33" t="s">
        <v>48</v>
      </c>
      <c r="D33">
        <v>37</v>
      </c>
      <c r="E33">
        <v>72</v>
      </c>
      <c r="F33">
        <v>43</v>
      </c>
      <c r="G33">
        <v>6</v>
      </c>
      <c r="H33">
        <v>13</v>
      </c>
      <c r="I33">
        <v>0</v>
      </c>
      <c r="J33">
        <v>166</v>
      </c>
      <c r="K33">
        <v>15</v>
      </c>
    </row>
    <row r="34" spans="1:11" x14ac:dyDescent="0.25">
      <c r="A34" t="s">
        <v>213</v>
      </c>
      <c r="B34" t="s">
        <v>19</v>
      </c>
      <c r="C34" t="s">
        <v>24</v>
      </c>
      <c r="D34">
        <v>32</v>
      </c>
      <c r="E34">
        <v>23</v>
      </c>
      <c r="F34">
        <v>29</v>
      </c>
      <c r="G34">
        <v>5</v>
      </c>
      <c r="H34">
        <v>7</v>
      </c>
      <c r="I34">
        <v>0</v>
      </c>
      <c r="J34">
        <v>166</v>
      </c>
      <c r="K34">
        <v>29.55</v>
      </c>
    </row>
    <row r="35" spans="1:11" x14ac:dyDescent="0.25">
      <c r="A35" t="s">
        <v>150</v>
      </c>
      <c r="B35" t="s">
        <v>27</v>
      </c>
      <c r="C35" t="s">
        <v>30</v>
      </c>
      <c r="D35">
        <v>37</v>
      </c>
      <c r="E35">
        <v>21</v>
      </c>
      <c r="F35">
        <v>27</v>
      </c>
      <c r="G35">
        <v>8</v>
      </c>
      <c r="H35">
        <v>4</v>
      </c>
      <c r="I35">
        <v>0</v>
      </c>
      <c r="J35">
        <v>162</v>
      </c>
      <c r="K35">
        <v>25.48</v>
      </c>
    </row>
    <row r="36" spans="1:11" x14ac:dyDescent="0.25">
      <c r="A36" t="s">
        <v>154</v>
      </c>
      <c r="B36" t="s">
        <v>27</v>
      </c>
      <c r="C36" t="s">
        <v>36</v>
      </c>
      <c r="D36">
        <v>37</v>
      </c>
      <c r="E36">
        <v>42</v>
      </c>
      <c r="F36">
        <v>30</v>
      </c>
      <c r="G36">
        <v>12</v>
      </c>
      <c r="H36">
        <v>9</v>
      </c>
      <c r="I36">
        <v>0</v>
      </c>
      <c r="J36">
        <v>161</v>
      </c>
      <c r="K36">
        <v>24.59</v>
      </c>
    </row>
    <row r="37" spans="1:11" x14ac:dyDescent="0.25">
      <c r="A37" t="s">
        <v>55</v>
      </c>
      <c r="B37" t="s">
        <v>19</v>
      </c>
      <c r="C37" t="s">
        <v>56</v>
      </c>
      <c r="D37">
        <v>25</v>
      </c>
      <c r="E37">
        <v>28</v>
      </c>
      <c r="F37">
        <v>30</v>
      </c>
      <c r="G37">
        <v>7</v>
      </c>
      <c r="H37">
        <v>2</v>
      </c>
      <c r="I37">
        <v>0</v>
      </c>
      <c r="J37">
        <v>161</v>
      </c>
      <c r="K37">
        <v>26.55</v>
      </c>
    </row>
    <row r="38" spans="1:11" x14ac:dyDescent="0.25">
      <c r="A38" t="s">
        <v>183</v>
      </c>
      <c r="B38" t="s">
        <v>19</v>
      </c>
      <c r="C38" t="s">
        <v>20</v>
      </c>
      <c r="D38">
        <v>28</v>
      </c>
      <c r="E38">
        <v>39</v>
      </c>
      <c r="F38">
        <v>33</v>
      </c>
      <c r="G38">
        <v>9</v>
      </c>
      <c r="H38">
        <v>10</v>
      </c>
      <c r="I38">
        <v>0</v>
      </c>
      <c r="J38">
        <v>160</v>
      </c>
      <c r="K38">
        <v>14.5</v>
      </c>
    </row>
    <row r="39" spans="1:11" x14ac:dyDescent="0.25">
      <c r="A39" t="s">
        <v>67</v>
      </c>
      <c r="B39" t="s">
        <v>19</v>
      </c>
      <c r="C39" t="s">
        <v>68</v>
      </c>
      <c r="D39">
        <v>26</v>
      </c>
      <c r="E39">
        <v>39</v>
      </c>
      <c r="F39">
        <v>32</v>
      </c>
      <c r="G39">
        <v>6</v>
      </c>
      <c r="H39">
        <v>6</v>
      </c>
      <c r="I39">
        <v>6</v>
      </c>
      <c r="J39">
        <v>156</v>
      </c>
      <c r="K39">
        <v>14.81</v>
      </c>
    </row>
    <row r="40" spans="1:11" x14ac:dyDescent="0.25">
      <c r="A40" t="s">
        <v>192</v>
      </c>
      <c r="B40" t="s">
        <v>19</v>
      </c>
      <c r="C40" t="s">
        <v>63</v>
      </c>
      <c r="D40">
        <v>22</v>
      </c>
      <c r="E40">
        <v>15</v>
      </c>
      <c r="F40">
        <v>30</v>
      </c>
      <c r="G40">
        <v>5</v>
      </c>
      <c r="H40">
        <v>3</v>
      </c>
      <c r="I40">
        <v>0</v>
      </c>
      <c r="J40">
        <v>155</v>
      </c>
      <c r="K40">
        <v>27.39</v>
      </c>
    </row>
    <row r="41" spans="1:11" x14ac:dyDescent="0.25">
      <c r="A41" t="s">
        <v>131</v>
      </c>
      <c r="B41" t="s">
        <v>12</v>
      </c>
      <c r="C41" t="s">
        <v>17</v>
      </c>
      <c r="D41">
        <v>69</v>
      </c>
      <c r="E41">
        <v>55</v>
      </c>
      <c r="F41">
        <v>61</v>
      </c>
      <c r="G41">
        <v>11</v>
      </c>
      <c r="H41">
        <v>6</v>
      </c>
      <c r="I41">
        <v>0</v>
      </c>
      <c r="J41">
        <v>154</v>
      </c>
      <c r="K41">
        <v>12.21</v>
      </c>
    </row>
    <row r="42" spans="1:11" x14ac:dyDescent="0.25">
      <c r="A42" t="s">
        <v>176</v>
      </c>
      <c r="B42" t="s">
        <v>27</v>
      </c>
      <c r="C42" t="s">
        <v>24</v>
      </c>
      <c r="D42">
        <v>36</v>
      </c>
      <c r="E42">
        <v>20</v>
      </c>
      <c r="F42">
        <v>30</v>
      </c>
      <c r="G42">
        <v>4</v>
      </c>
      <c r="H42">
        <v>4</v>
      </c>
      <c r="I42">
        <v>0</v>
      </c>
      <c r="J42">
        <v>154</v>
      </c>
      <c r="K42">
        <v>27.41</v>
      </c>
    </row>
    <row r="43" spans="1:11" x14ac:dyDescent="0.25">
      <c r="A43" t="s">
        <v>49</v>
      </c>
      <c r="B43" t="s">
        <v>19</v>
      </c>
      <c r="C43" t="s">
        <v>50</v>
      </c>
      <c r="D43">
        <v>31</v>
      </c>
      <c r="E43">
        <v>46</v>
      </c>
      <c r="F43">
        <v>34</v>
      </c>
      <c r="G43">
        <v>7</v>
      </c>
      <c r="H43">
        <v>12</v>
      </c>
      <c r="I43">
        <v>0</v>
      </c>
      <c r="J43">
        <v>153</v>
      </c>
      <c r="K43">
        <v>15.18</v>
      </c>
    </row>
    <row r="44" spans="1:11" x14ac:dyDescent="0.25">
      <c r="A44" t="s">
        <v>21</v>
      </c>
      <c r="B44" t="s">
        <v>19</v>
      </c>
      <c r="C44" t="s">
        <v>22</v>
      </c>
      <c r="D44">
        <v>25</v>
      </c>
      <c r="E44">
        <v>20</v>
      </c>
      <c r="F44">
        <v>26</v>
      </c>
      <c r="G44">
        <v>8</v>
      </c>
      <c r="H44">
        <v>6</v>
      </c>
      <c r="I44">
        <v>0</v>
      </c>
      <c r="J44">
        <v>153</v>
      </c>
      <c r="K44">
        <v>26.75</v>
      </c>
    </row>
    <row r="45" spans="1:11" x14ac:dyDescent="0.25">
      <c r="A45" t="s">
        <v>220</v>
      </c>
      <c r="B45" t="s">
        <v>19</v>
      </c>
      <c r="C45" t="s">
        <v>28</v>
      </c>
      <c r="D45">
        <v>10</v>
      </c>
      <c r="E45">
        <v>42</v>
      </c>
      <c r="F45">
        <v>50</v>
      </c>
      <c r="G45">
        <v>0</v>
      </c>
      <c r="H45">
        <v>7</v>
      </c>
      <c r="I45">
        <v>19</v>
      </c>
      <c r="J45">
        <v>153</v>
      </c>
      <c r="K45">
        <v>13.42</v>
      </c>
    </row>
    <row r="46" spans="1:11" x14ac:dyDescent="0.25">
      <c r="A46" t="s">
        <v>184</v>
      </c>
      <c r="B46" t="s">
        <v>19</v>
      </c>
      <c r="C46" t="s">
        <v>94</v>
      </c>
      <c r="D46">
        <v>24</v>
      </c>
      <c r="E46">
        <v>16</v>
      </c>
      <c r="F46">
        <v>24</v>
      </c>
      <c r="G46">
        <v>6</v>
      </c>
      <c r="H46">
        <v>1</v>
      </c>
      <c r="I46">
        <v>0</v>
      </c>
      <c r="J46">
        <v>150</v>
      </c>
      <c r="K46">
        <v>26.87</v>
      </c>
    </row>
    <row r="47" spans="1:11" x14ac:dyDescent="0.25">
      <c r="A47" t="s">
        <v>113</v>
      </c>
      <c r="B47" t="s">
        <v>12</v>
      </c>
      <c r="C47" t="s">
        <v>59</v>
      </c>
      <c r="D47">
        <v>64</v>
      </c>
      <c r="E47">
        <v>42</v>
      </c>
      <c r="F47">
        <v>66</v>
      </c>
      <c r="G47">
        <v>12</v>
      </c>
      <c r="H47">
        <v>13</v>
      </c>
      <c r="I47">
        <v>0</v>
      </c>
      <c r="J47">
        <v>150</v>
      </c>
      <c r="K47">
        <v>12.22</v>
      </c>
    </row>
    <row r="48" spans="1:11" x14ac:dyDescent="0.25">
      <c r="A48" t="s">
        <v>164</v>
      </c>
      <c r="B48" t="s">
        <v>27</v>
      </c>
      <c r="C48" t="s">
        <v>22</v>
      </c>
      <c r="D48">
        <v>35</v>
      </c>
      <c r="E48">
        <v>20</v>
      </c>
      <c r="F48">
        <v>21</v>
      </c>
      <c r="G48">
        <v>7</v>
      </c>
      <c r="H48">
        <v>1</v>
      </c>
      <c r="I48">
        <v>0</v>
      </c>
      <c r="J48">
        <v>140</v>
      </c>
      <c r="K48">
        <v>24.48</v>
      </c>
    </row>
    <row r="49" spans="1:11" x14ac:dyDescent="0.25">
      <c r="A49" t="s">
        <v>222</v>
      </c>
      <c r="B49" t="s">
        <v>27</v>
      </c>
      <c r="C49" t="s">
        <v>94</v>
      </c>
      <c r="D49">
        <v>30</v>
      </c>
      <c r="E49">
        <v>15</v>
      </c>
      <c r="F49">
        <v>22</v>
      </c>
      <c r="G49">
        <v>7</v>
      </c>
      <c r="H49">
        <v>1</v>
      </c>
      <c r="I49">
        <v>0</v>
      </c>
      <c r="J49">
        <v>138</v>
      </c>
      <c r="K49">
        <v>24.72</v>
      </c>
    </row>
    <row r="50" spans="1:11" x14ac:dyDescent="0.25">
      <c r="A50" t="s">
        <v>117</v>
      </c>
      <c r="B50" t="s">
        <v>27</v>
      </c>
      <c r="C50" t="s">
        <v>63</v>
      </c>
      <c r="D50">
        <v>25</v>
      </c>
      <c r="E50">
        <v>14</v>
      </c>
      <c r="F50">
        <v>25</v>
      </c>
      <c r="G50">
        <v>7</v>
      </c>
      <c r="H50">
        <v>1</v>
      </c>
      <c r="I50">
        <v>0</v>
      </c>
      <c r="J50">
        <v>138</v>
      </c>
      <c r="K50">
        <v>24.38</v>
      </c>
    </row>
    <row r="51" spans="1:11" x14ac:dyDescent="0.25">
      <c r="A51" t="s">
        <v>185</v>
      </c>
      <c r="B51" t="s">
        <v>27</v>
      </c>
      <c r="C51" t="s">
        <v>56</v>
      </c>
      <c r="D51">
        <v>32</v>
      </c>
      <c r="E51">
        <v>42</v>
      </c>
      <c r="F51">
        <v>31</v>
      </c>
      <c r="G51">
        <v>9</v>
      </c>
      <c r="H51">
        <v>14</v>
      </c>
      <c r="I51">
        <v>0</v>
      </c>
      <c r="J51">
        <v>137</v>
      </c>
      <c r="K51">
        <v>22.59</v>
      </c>
    </row>
    <row r="52" spans="1:11" x14ac:dyDescent="0.25">
      <c r="A52" t="s">
        <v>54</v>
      </c>
      <c r="B52" t="s">
        <v>19</v>
      </c>
      <c r="C52" t="s">
        <v>36</v>
      </c>
      <c r="D52">
        <v>33</v>
      </c>
      <c r="E52">
        <v>22</v>
      </c>
      <c r="F52">
        <v>17</v>
      </c>
      <c r="G52">
        <v>3</v>
      </c>
      <c r="H52">
        <v>2</v>
      </c>
      <c r="I52">
        <v>0</v>
      </c>
      <c r="J52">
        <v>136</v>
      </c>
      <c r="K52">
        <v>20.77</v>
      </c>
    </row>
    <row r="53" spans="1:11" x14ac:dyDescent="0.25">
      <c r="A53" t="s">
        <v>166</v>
      </c>
      <c r="B53" t="s">
        <v>27</v>
      </c>
      <c r="C53" t="s">
        <v>24</v>
      </c>
      <c r="D53">
        <v>37</v>
      </c>
      <c r="E53">
        <v>35</v>
      </c>
      <c r="F53">
        <v>26</v>
      </c>
      <c r="G53">
        <v>8</v>
      </c>
      <c r="H53">
        <v>13</v>
      </c>
      <c r="I53">
        <v>0</v>
      </c>
      <c r="J53">
        <v>136</v>
      </c>
      <c r="K53">
        <v>24.21</v>
      </c>
    </row>
    <row r="54" spans="1:11" x14ac:dyDescent="0.25">
      <c r="A54" t="s">
        <v>170</v>
      </c>
      <c r="B54" t="s">
        <v>27</v>
      </c>
      <c r="C54" t="s">
        <v>56</v>
      </c>
      <c r="D54">
        <v>27</v>
      </c>
      <c r="E54">
        <v>18</v>
      </c>
      <c r="F54">
        <v>28</v>
      </c>
      <c r="G54">
        <v>4</v>
      </c>
      <c r="H54">
        <v>2</v>
      </c>
      <c r="I54">
        <v>0</v>
      </c>
      <c r="J54">
        <v>134</v>
      </c>
      <c r="K54">
        <v>22.1</v>
      </c>
    </row>
    <row r="55" spans="1:11" x14ac:dyDescent="0.25">
      <c r="A55" t="s">
        <v>112</v>
      </c>
      <c r="B55" t="s">
        <v>19</v>
      </c>
      <c r="C55" t="s">
        <v>32</v>
      </c>
      <c r="D55">
        <v>24</v>
      </c>
      <c r="E55">
        <v>26</v>
      </c>
      <c r="F55">
        <v>28</v>
      </c>
      <c r="G55">
        <v>4</v>
      </c>
      <c r="H55">
        <v>7</v>
      </c>
      <c r="I55">
        <v>0</v>
      </c>
      <c r="J55">
        <v>132</v>
      </c>
      <c r="K55">
        <v>23.08</v>
      </c>
    </row>
    <row r="56" spans="1:11" x14ac:dyDescent="0.25">
      <c r="A56" t="s">
        <v>127</v>
      </c>
      <c r="B56" t="s">
        <v>12</v>
      </c>
      <c r="C56" t="s">
        <v>28</v>
      </c>
      <c r="D56">
        <v>70</v>
      </c>
      <c r="E56">
        <v>73</v>
      </c>
      <c r="F56">
        <v>62</v>
      </c>
      <c r="G56">
        <v>19</v>
      </c>
      <c r="H56">
        <v>19</v>
      </c>
      <c r="I56">
        <v>0</v>
      </c>
      <c r="J56">
        <v>129</v>
      </c>
      <c r="K56">
        <v>11.32</v>
      </c>
    </row>
    <row r="57" spans="1:11" x14ac:dyDescent="0.25">
      <c r="A57" t="s">
        <v>65</v>
      </c>
      <c r="B57" t="s">
        <v>19</v>
      </c>
      <c r="C57" t="s">
        <v>24</v>
      </c>
      <c r="D57">
        <v>24</v>
      </c>
      <c r="E57">
        <v>15</v>
      </c>
      <c r="F57">
        <v>18</v>
      </c>
      <c r="G57">
        <v>5</v>
      </c>
      <c r="H57">
        <v>2</v>
      </c>
      <c r="I57">
        <v>0</v>
      </c>
      <c r="J57">
        <v>127</v>
      </c>
      <c r="K57">
        <v>22.6</v>
      </c>
    </row>
    <row r="58" spans="1:11" x14ac:dyDescent="0.25">
      <c r="A58" t="s">
        <v>153</v>
      </c>
      <c r="B58" t="s">
        <v>19</v>
      </c>
      <c r="C58" t="s">
        <v>34</v>
      </c>
      <c r="D58">
        <v>18</v>
      </c>
      <c r="E58">
        <v>41</v>
      </c>
      <c r="F58">
        <v>38</v>
      </c>
      <c r="G58">
        <v>4</v>
      </c>
      <c r="H58">
        <v>9</v>
      </c>
      <c r="I58">
        <v>0</v>
      </c>
      <c r="J58">
        <v>125</v>
      </c>
      <c r="K58">
        <v>10.99</v>
      </c>
    </row>
    <row r="59" spans="1:11" x14ac:dyDescent="0.25">
      <c r="A59" t="s">
        <v>178</v>
      </c>
      <c r="B59" t="s">
        <v>27</v>
      </c>
      <c r="C59" t="s">
        <v>15</v>
      </c>
      <c r="D59">
        <v>30</v>
      </c>
      <c r="E59">
        <v>37</v>
      </c>
      <c r="F59">
        <v>26</v>
      </c>
      <c r="G59">
        <v>6</v>
      </c>
      <c r="H59">
        <v>5</v>
      </c>
      <c r="I59">
        <v>0</v>
      </c>
      <c r="J59">
        <v>120</v>
      </c>
      <c r="K59">
        <v>20.5</v>
      </c>
    </row>
    <row r="60" spans="1:11" x14ac:dyDescent="0.25">
      <c r="A60" t="s">
        <v>216</v>
      </c>
      <c r="B60" t="s">
        <v>27</v>
      </c>
      <c r="C60" t="s">
        <v>32</v>
      </c>
      <c r="D60">
        <v>28</v>
      </c>
      <c r="E60">
        <v>27</v>
      </c>
      <c r="F60">
        <v>24</v>
      </c>
      <c r="G60">
        <v>6</v>
      </c>
      <c r="H60">
        <v>6</v>
      </c>
      <c r="I60">
        <v>0</v>
      </c>
      <c r="J60">
        <v>119</v>
      </c>
      <c r="K60">
        <v>20.8</v>
      </c>
    </row>
    <row r="61" spans="1:11" x14ac:dyDescent="0.25">
      <c r="A61" t="s">
        <v>41</v>
      </c>
      <c r="B61" t="s">
        <v>12</v>
      </c>
      <c r="C61" t="s">
        <v>28</v>
      </c>
      <c r="D61">
        <v>53</v>
      </c>
      <c r="E61">
        <v>38</v>
      </c>
      <c r="F61">
        <v>39</v>
      </c>
      <c r="G61">
        <v>16</v>
      </c>
      <c r="H61">
        <v>11</v>
      </c>
      <c r="I61">
        <v>0</v>
      </c>
      <c r="J61">
        <v>117</v>
      </c>
      <c r="K61">
        <v>15.21</v>
      </c>
    </row>
    <row r="62" spans="1:11" x14ac:dyDescent="0.25">
      <c r="A62" t="s">
        <v>147</v>
      </c>
      <c r="B62" t="s">
        <v>27</v>
      </c>
      <c r="C62" t="s">
        <v>30</v>
      </c>
      <c r="D62">
        <v>30</v>
      </c>
      <c r="E62">
        <v>32</v>
      </c>
      <c r="F62">
        <v>28</v>
      </c>
      <c r="G62">
        <v>4</v>
      </c>
      <c r="H62">
        <v>15</v>
      </c>
      <c r="I62">
        <v>0</v>
      </c>
      <c r="J62">
        <v>113</v>
      </c>
      <c r="K62">
        <v>17.77</v>
      </c>
    </row>
    <row r="63" spans="1:11" x14ac:dyDescent="0.25">
      <c r="A63" t="s">
        <v>62</v>
      </c>
      <c r="B63" t="s">
        <v>19</v>
      </c>
      <c r="C63" t="s">
        <v>63</v>
      </c>
      <c r="D63">
        <v>22</v>
      </c>
      <c r="E63">
        <v>17</v>
      </c>
      <c r="F63">
        <v>21</v>
      </c>
      <c r="G63">
        <v>2</v>
      </c>
      <c r="H63">
        <v>4</v>
      </c>
      <c r="I63">
        <v>0</v>
      </c>
      <c r="J63">
        <v>112</v>
      </c>
      <c r="K63">
        <v>19.79</v>
      </c>
    </row>
    <row r="64" spans="1:11" x14ac:dyDescent="0.25">
      <c r="A64" t="s">
        <v>46</v>
      </c>
      <c r="B64" t="s">
        <v>19</v>
      </c>
      <c r="C64" t="s">
        <v>15</v>
      </c>
      <c r="D64">
        <v>17</v>
      </c>
      <c r="E64">
        <v>30</v>
      </c>
      <c r="F64">
        <v>26</v>
      </c>
      <c r="G64">
        <v>4</v>
      </c>
      <c r="H64">
        <v>2</v>
      </c>
      <c r="I64">
        <v>0</v>
      </c>
      <c r="J64">
        <v>111</v>
      </c>
      <c r="K64">
        <v>18.96</v>
      </c>
    </row>
    <row r="65" spans="1:11" x14ac:dyDescent="0.25">
      <c r="A65" t="s">
        <v>157</v>
      </c>
      <c r="B65" t="s">
        <v>12</v>
      </c>
      <c r="C65" t="s">
        <v>30</v>
      </c>
      <c r="D65">
        <v>37</v>
      </c>
      <c r="E65">
        <v>18</v>
      </c>
      <c r="F65">
        <v>37</v>
      </c>
      <c r="G65">
        <v>10</v>
      </c>
      <c r="H65">
        <v>1</v>
      </c>
      <c r="I65">
        <v>0</v>
      </c>
      <c r="J65">
        <v>111</v>
      </c>
      <c r="K65">
        <v>17.46</v>
      </c>
    </row>
    <row r="66" spans="1:11" x14ac:dyDescent="0.25">
      <c r="A66" t="s">
        <v>139</v>
      </c>
      <c r="B66" t="s">
        <v>27</v>
      </c>
      <c r="C66" t="s">
        <v>17</v>
      </c>
      <c r="D66">
        <v>30</v>
      </c>
      <c r="E66">
        <v>58</v>
      </c>
      <c r="F66">
        <v>34</v>
      </c>
      <c r="G66">
        <v>5</v>
      </c>
      <c r="H66">
        <v>15</v>
      </c>
      <c r="I66">
        <v>0</v>
      </c>
      <c r="J66">
        <v>109</v>
      </c>
      <c r="K66">
        <v>8.64</v>
      </c>
    </row>
    <row r="67" spans="1:11" x14ac:dyDescent="0.25">
      <c r="A67" t="s">
        <v>16</v>
      </c>
      <c r="B67" t="s">
        <v>12</v>
      </c>
      <c r="C67" t="s">
        <v>17</v>
      </c>
      <c r="D67">
        <v>63</v>
      </c>
      <c r="E67">
        <v>69</v>
      </c>
      <c r="F67">
        <v>67</v>
      </c>
      <c r="G67">
        <v>12</v>
      </c>
      <c r="H67">
        <v>20</v>
      </c>
      <c r="I67">
        <v>0</v>
      </c>
      <c r="J67">
        <v>108</v>
      </c>
      <c r="K67">
        <v>8.56</v>
      </c>
    </row>
    <row r="68" spans="1:11" x14ac:dyDescent="0.25">
      <c r="A68" t="s">
        <v>201</v>
      </c>
      <c r="B68" t="s">
        <v>27</v>
      </c>
      <c r="C68" t="s">
        <v>36</v>
      </c>
      <c r="D68">
        <v>23</v>
      </c>
      <c r="E68">
        <v>27</v>
      </c>
      <c r="F68">
        <v>25</v>
      </c>
      <c r="G68">
        <v>5</v>
      </c>
      <c r="H68">
        <v>6</v>
      </c>
      <c r="I68">
        <v>0</v>
      </c>
      <c r="J68">
        <v>108</v>
      </c>
      <c r="K68">
        <v>20.96</v>
      </c>
    </row>
    <row r="69" spans="1:11" x14ac:dyDescent="0.25">
      <c r="A69" t="s">
        <v>210</v>
      </c>
      <c r="B69" t="s">
        <v>19</v>
      </c>
      <c r="C69" t="s">
        <v>94</v>
      </c>
      <c r="D69">
        <v>21</v>
      </c>
      <c r="E69">
        <v>16</v>
      </c>
      <c r="F69">
        <v>18</v>
      </c>
      <c r="G69">
        <v>4</v>
      </c>
      <c r="H69">
        <v>5</v>
      </c>
      <c r="I69">
        <v>0</v>
      </c>
      <c r="J69">
        <v>107</v>
      </c>
      <c r="K69">
        <v>19.170000000000002</v>
      </c>
    </row>
    <row r="70" spans="1:11" x14ac:dyDescent="0.25">
      <c r="A70" t="s">
        <v>105</v>
      </c>
      <c r="B70" t="s">
        <v>27</v>
      </c>
      <c r="C70" t="s">
        <v>45</v>
      </c>
      <c r="D70">
        <v>31</v>
      </c>
      <c r="E70">
        <v>38</v>
      </c>
      <c r="F70">
        <v>18</v>
      </c>
      <c r="G70">
        <v>10</v>
      </c>
      <c r="H70">
        <v>11</v>
      </c>
      <c r="I70">
        <v>0</v>
      </c>
      <c r="J70">
        <v>107</v>
      </c>
      <c r="K70">
        <v>21.77</v>
      </c>
    </row>
    <row r="71" spans="1:11" x14ac:dyDescent="0.25">
      <c r="A71" t="s">
        <v>175</v>
      </c>
      <c r="B71" t="s">
        <v>19</v>
      </c>
      <c r="C71" t="s">
        <v>36</v>
      </c>
      <c r="D71">
        <v>20</v>
      </c>
      <c r="E71">
        <v>30</v>
      </c>
      <c r="F71">
        <v>29</v>
      </c>
      <c r="G71">
        <v>1</v>
      </c>
      <c r="H71">
        <v>8</v>
      </c>
      <c r="I71">
        <v>0</v>
      </c>
      <c r="J71">
        <v>105</v>
      </c>
      <c r="K71">
        <v>16.03</v>
      </c>
    </row>
    <row r="72" spans="1:11" x14ac:dyDescent="0.25">
      <c r="A72" t="s">
        <v>111</v>
      </c>
      <c r="B72" t="s">
        <v>27</v>
      </c>
      <c r="C72" t="s">
        <v>15</v>
      </c>
      <c r="D72">
        <v>29</v>
      </c>
      <c r="E72">
        <v>31</v>
      </c>
      <c r="F72">
        <v>25</v>
      </c>
      <c r="G72">
        <v>3</v>
      </c>
      <c r="H72">
        <v>9</v>
      </c>
      <c r="I72">
        <v>0</v>
      </c>
      <c r="J72">
        <v>105</v>
      </c>
      <c r="K72">
        <v>17.93</v>
      </c>
    </row>
    <row r="73" spans="1:11" x14ac:dyDescent="0.25">
      <c r="A73" t="s">
        <v>148</v>
      </c>
      <c r="B73" t="s">
        <v>27</v>
      </c>
      <c r="C73" t="s">
        <v>94</v>
      </c>
      <c r="D73">
        <v>21</v>
      </c>
      <c r="E73">
        <v>26</v>
      </c>
      <c r="F73">
        <v>28</v>
      </c>
      <c r="G73">
        <v>4</v>
      </c>
      <c r="H73">
        <v>12</v>
      </c>
      <c r="I73">
        <v>0</v>
      </c>
      <c r="J73">
        <v>104</v>
      </c>
      <c r="K73">
        <v>18.63</v>
      </c>
    </row>
    <row r="74" spans="1:11" x14ac:dyDescent="0.25">
      <c r="A74" t="s">
        <v>187</v>
      </c>
      <c r="B74" t="s">
        <v>27</v>
      </c>
      <c r="C74" t="s">
        <v>13</v>
      </c>
      <c r="D74">
        <v>19</v>
      </c>
      <c r="E74">
        <v>23</v>
      </c>
      <c r="F74">
        <v>23</v>
      </c>
      <c r="G74">
        <v>5</v>
      </c>
      <c r="H74">
        <v>1</v>
      </c>
      <c r="I74">
        <v>0</v>
      </c>
      <c r="J74">
        <v>103</v>
      </c>
      <c r="K74">
        <v>18.45</v>
      </c>
    </row>
    <row r="75" spans="1:11" x14ac:dyDescent="0.25">
      <c r="A75" t="s">
        <v>29</v>
      </c>
      <c r="B75" t="s">
        <v>19</v>
      </c>
      <c r="C75" t="s">
        <v>30</v>
      </c>
      <c r="D75">
        <v>16</v>
      </c>
      <c r="E75">
        <v>13</v>
      </c>
      <c r="F75">
        <v>23</v>
      </c>
      <c r="G75">
        <v>0</v>
      </c>
      <c r="H75">
        <v>2</v>
      </c>
      <c r="I75">
        <v>0</v>
      </c>
      <c r="J75">
        <v>100</v>
      </c>
      <c r="K75">
        <v>15.73</v>
      </c>
    </row>
    <row r="76" spans="1:11" x14ac:dyDescent="0.25">
      <c r="A76" t="s">
        <v>61</v>
      </c>
      <c r="B76" t="s">
        <v>12</v>
      </c>
      <c r="C76" t="s">
        <v>56</v>
      </c>
      <c r="D76">
        <v>36</v>
      </c>
      <c r="E76">
        <v>23</v>
      </c>
      <c r="F76">
        <v>30</v>
      </c>
      <c r="G76">
        <v>11</v>
      </c>
      <c r="H76">
        <v>1</v>
      </c>
      <c r="I76">
        <v>0</v>
      </c>
      <c r="J76">
        <v>99</v>
      </c>
      <c r="K76">
        <v>16.329999999999998</v>
      </c>
    </row>
    <row r="77" spans="1:11" x14ac:dyDescent="0.25">
      <c r="A77" t="s">
        <v>78</v>
      </c>
      <c r="B77" t="s">
        <v>12</v>
      </c>
      <c r="C77" t="s">
        <v>68</v>
      </c>
      <c r="D77">
        <v>43</v>
      </c>
      <c r="E77">
        <v>23</v>
      </c>
      <c r="F77">
        <v>32</v>
      </c>
      <c r="G77">
        <v>11</v>
      </c>
      <c r="H77">
        <v>9</v>
      </c>
      <c r="I77">
        <v>0</v>
      </c>
      <c r="J77">
        <v>99</v>
      </c>
      <c r="K77">
        <v>14.86</v>
      </c>
    </row>
    <row r="78" spans="1:11" x14ac:dyDescent="0.25">
      <c r="A78" t="s">
        <v>95</v>
      </c>
      <c r="B78" t="s">
        <v>12</v>
      </c>
      <c r="C78" t="s">
        <v>94</v>
      </c>
      <c r="D78">
        <v>37</v>
      </c>
      <c r="E78">
        <v>16</v>
      </c>
      <c r="F78">
        <v>27</v>
      </c>
      <c r="G78">
        <v>8</v>
      </c>
      <c r="H78">
        <v>1</v>
      </c>
      <c r="I78">
        <v>0</v>
      </c>
      <c r="J78">
        <v>99</v>
      </c>
      <c r="K78">
        <v>17.739999999999998</v>
      </c>
    </row>
    <row r="79" spans="1:11" x14ac:dyDescent="0.25">
      <c r="A79" t="s">
        <v>208</v>
      </c>
      <c r="B79" t="s">
        <v>27</v>
      </c>
      <c r="C79" t="s">
        <v>32</v>
      </c>
      <c r="D79">
        <v>27</v>
      </c>
      <c r="E79">
        <v>38</v>
      </c>
      <c r="F79">
        <v>19</v>
      </c>
      <c r="G79">
        <v>8</v>
      </c>
      <c r="H79">
        <v>7</v>
      </c>
      <c r="I79">
        <v>0</v>
      </c>
      <c r="J79">
        <v>98</v>
      </c>
      <c r="K79">
        <v>17.13</v>
      </c>
    </row>
    <row r="80" spans="1:11" x14ac:dyDescent="0.25">
      <c r="A80" t="s">
        <v>44</v>
      </c>
      <c r="B80" t="s">
        <v>19</v>
      </c>
      <c r="C80" t="s">
        <v>45</v>
      </c>
      <c r="D80">
        <v>19</v>
      </c>
      <c r="E80">
        <v>30</v>
      </c>
      <c r="F80">
        <v>22</v>
      </c>
      <c r="G80">
        <v>4</v>
      </c>
      <c r="H80">
        <v>6</v>
      </c>
      <c r="I80">
        <v>0</v>
      </c>
      <c r="J80">
        <v>97</v>
      </c>
      <c r="K80">
        <v>19.739999999999998</v>
      </c>
    </row>
    <row r="81" spans="1:11" x14ac:dyDescent="0.25">
      <c r="A81" t="s">
        <v>125</v>
      </c>
      <c r="B81" t="s">
        <v>27</v>
      </c>
      <c r="C81" t="s">
        <v>13</v>
      </c>
      <c r="D81">
        <v>21</v>
      </c>
      <c r="E81">
        <v>35</v>
      </c>
      <c r="F81">
        <v>25</v>
      </c>
      <c r="G81">
        <v>7</v>
      </c>
      <c r="H81">
        <v>15</v>
      </c>
      <c r="I81">
        <v>0</v>
      </c>
      <c r="J81">
        <v>95</v>
      </c>
      <c r="K81">
        <v>17.02</v>
      </c>
    </row>
    <row r="82" spans="1:11" x14ac:dyDescent="0.25">
      <c r="A82" t="s">
        <v>104</v>
      </c>
      <c r="B82" t="s">
        <v>27</v>
      </c>
      <c r="C82" t="s">
        <v>68</v>
      </c>
      <c r="D82">
        <v>25</v>
      </c>
      <c r="E82">
        <v>15</v>
      </c>
      <c r="F82">
        <v>13</v>
      </c>
      <c r="G82">
        <v>5</v>
      </c>
      <c r="H82">
        <v>0</v>
      </c>
      <c r="I82">
        <v>0</v>
      </c>
      <c r="J82">
        <v>94</v>
      </c>
      <c r="K82">
        <v>27.23</v>
      </c>
    </row>
    <row r="83" spans="1:11" x14ac:dyDescent="0.25">
      <c r="A83" t="s">
        <v>179</v>
      </c>
      <c r="B83" t="s">
        <v>27</v>
      </c>
      <c r="C83" t="s">
        <v>63</v>
      </c>
      <c r="D83">
        <v>23</v>
      </c>
      <c r="E83">
        <v>29</v>
      </c>
      <c r="F83">
        <v>22</v>
      </c>
      <c r="G83">
        <v>6</v>
      </c>
      <c r="H83">
        <v>14</v>
      </c>
      <c r="I83">
        <v>0</v>
      </c>
      <c r="J83">
        <v>93</v>
      </c>
      <c r="K83">
        <v>16.43</v>
      </c>
    </row>
    <row r="84" spans="1:11" x14ac:dyDescent="0.25">
      <c r="A84" t="s">
        <v>23</v>
      </c>
      <c r="B84" t="s">
        <v>12</v>
      </c>
      <c r="C84" t="s">
        <v>24</v>
      </c>
      <c r="D84">
        <v>40</v>
      </c>
      <c r="E84">
        <v>27</v>
      </c>
      <c r="F84">
        <v>29</v>
      </c>
      <c r="G84">
        <v>8</v>
      </c>
      <c r="H84">
        <v>3</v>
      </c>
      <c r="I84">
        <v>0</v>
      </c>
      <c r="J84">
        <v>92</v>
      </c>
      <c r="K84">
        <v>16.37</v>
      </c>
    </row>
    <row r="85" spans="1:11" x14ac:dyDescent="0.25">
      <c r="A85" t="s">
        <v>202</v>
      </c>
      <c r="B85" t="s">
        <v>12</v>
      </c>
      <c r="C85" t="s">
        <v>20</v>
      </c>
      <c r="D85">
        <v>37</v>
      </c>
      <c r="E85">
        <v>45</v>
      </c>
      <c r="F85">
        <v>52</v>
      </c>
      <c r="G85">
        <v>9</v>
      </c>
      <c r="H85">
        <v>5</v>
      </c>
      <c r="I85">
        <v>0</v>
      </c>
      <c r="J85">
        <v>89</v>
      </c>
      <c r="K85">
        <v>8.07</v>
      </c>
    </row>
    <row r="86" spans="1:11" x14ac:dyDescent="0.25">
      <c r="A86" t="s">
        <v>99</v>
      </c>
      <c r="B86" t="s">
        <v>27</v>
      </c>
      <c r="C86" t="s">
        <v>45</v>
      </c>
      <c r="D86">
        <v>21</v>
      </c>
      <c r="E86">
        <v>26</v>
      </c>
      <c r="F86">
        <v>19</v>
      </c>
      <c r="G86">
        <v>4</v>
      </c>
      <c r="H86">
        <v>1</v>
      </c>
      <c r="I86">
        <v>0</v>
      </c>
      <c r="J86">
        <v>88</v>
      </c>
      <c r="K86">
        <v>17.899999999999999</v>
      </c>
    </row>
    <row r="87" spans="1:11" x14ac:dyDescent="0.25">
      <c r="A87" t="s">
        <v>142</v>
      </c>
      <c r="B87" t="s">
        <v>27</v>
      </c>
      <c r="C87" t="s">
        <v>28</v>
      </c>
      <c r="D87">
        <v>18</v>
      </c>
      <c r="E87">
        <v>19</v>
      </c>
      <c r="F87">
        <v>20</v>
      </c>
      <c r="G87">
        <v>3</v>
      </c>
      <c r="H87">
        <v>3</v>
      </c>
      <c r="I87">
        <v>0</v>
      </c>
      <c r="J87">
        <v>86</v>
      </c>
      <c r="K87">
        <v>23.2</v>
      </c>
    </row>
    <row r="88" spans="1:11" x14ac:dyDescent="0.25">
      <c r="A88" t="s">
        <v>173</v>
      </c>
      <c r="B88" t="s">
        <v>19</v>
      </c>
      <c r="C88" t="s">
        <v>59</v>
      </c>
      <c r="D88">
        <v>17</v>
      </c>
      <c r="E88">
        <v>5</v>
      </c>
      <c r="F88">
        <v>8</v>
      </c>
      <c r="G88">
        <v>4</v>
      </c>
      <c r="H88">
        <v>0</v>
      </c>
      <c r="I88">
        <v>0</v>
      </c>
      <c r="J88">
        <v>86</v>
      </c>
      <c r="K88">
        <v>55.48</v>
      </c>
    </row>
    <row r="89" spans="1:11" x14ac:dyDescent="0.25">
      <c r="A89" t="s">
        <v>172</v>
      </c>
      <c r="B89" t="s">
        <v>12</v>
      </c>
      <c r="C89" t="s">
        <v>45</v>
      </c>
      <c r="D89">
        <v>40</v>
      </c>
      <c r="E89">
        <v>27</v>
      </c>
      <c r="F89">
        <v>21</v>
      </c>
      <c r="G89">
        <v>8</v>
      </c>
      <c r="H89">
        <v>4</v>
      </c>
      <c r="I89">
        <v>0</v>
      </c>
      <c r="J89">
        <v>82</v>
      </c>
      <c r="K89">
        <v>16.68</v>
      </c>
    </row>
    <row r="90" spans="1:11" x14ac:dyDescent="0.25">
      <c r="A90" t="s">
        <v>158</v>
      </c>
      <c r="B90" t="s">
        <v>19</v>
      </c>
      <c r="C90" t="s">
        <v>56</v>
      </c>
      <c r="D90">
        <v>13</v>
      </c>
      <c r="E90">
        <v>19</v>
      </c>
      <c r="F90">
        <v>22</v>
      </c>
      <c r="G90">
        <v>1</v>
      </c>
      <c r="H90">
        <v>7</v>
      </c>
      <c r="I90">
        <v>0</v>
      </c>
      <c r="J90">
        <v>76</v>
      </c>
      <c r="K90">
        <v>12.53</v>
      </c>
    </row>
    <row r="91" spans="1:11" x14ac:dyDescent="0.25">
      <c r="A91" t="s">
        <v>66</v>
      </c>
      <c r="B91" t="s">
        <v>12</v>
      </c>
      <c r="C91" t="s">
        <v>22</v>
      </c>
      <c r="D91">
        <v>28</v>
      </c>
      <c r="E91">
        <v>18</v>
      </c>
      <c r="F91">
        <v>26</v>
      </c>
      <c r="G91">
        <v>7</v>
      </c>
      <c r="H91">
        <v>1</v>
      </c>
      <c r="I91">
        <v>0</v>
      </c>
      <c r="J91">
        <v>76</v>
      </c>
      <c r="K91">
        <v>13.29</v>
      </c>
    </row>
    <row r="92" spans="1:11" x14ac:dyDescent="0.25">
      <c r="A92" t="s">
        <v>121</v>
      </c>
      <c r="B92" t="s">
        <v>19</v>
      </c>
      <c r="C92" t="s">
        <v>15</v>
      </c>
      <c r="D92">
        <v>15</v>
      </c>
      <c r="E92">
        <v>28</v>
      </c>
      <c r="F92">
        <v>18</v>
      </c>
      <c r="G92">
        <v>4</v>
      </c>
      <c r="H92">
        <v>7</v>
      </c>
      <c r="I92">
        <v>0</v>
      </c>
      <c r="J92">
        <v>73</v>
      </c>
      <c r="K92">
        <v>12.47</v>
      </c>
    </row>
    <row r="93" spans="1:11" x14ac:dyDescent="0.25">
      <c r="A93" t="s">
        <v>149</v>
      </c>
      <c r="B93" t="s">
        <v>19</v>
      </c>
      <c r="C93" t="s">
        <v>73</v>
      </c>
      <c r="D93">
        <v>12</v>
      </c>
      <c r="E93">
        <v>27</v>
      </c>
      <c r="F93">
        <v>17</v>
      </c>
      <c r="G93">
        <v>3</v>
      </c>
      <c r="H93">
        <v>2</v>
      </c>
      <c r="I93">
        <v>2</v>
      </c>
      <c r="J93">
        <v>71</v>
      </c>
      <c r="K93">
        <v>16.07</v>
      </c>
    </row>
    <row r="94" spans="1:11" x14ac:dyDescent="0.25">
      <c r="A94" t="s">
        <v>135</v>
      </c>
      <c r="B94" t="s">
        <v>19</v>
      </c>
      <c r="C94" t="s">
        <v>32</v>
      </c>
      <c r="D94">
        <v>16</v>
      </c>
      <c r="E94">
        <v>25</v>
      </c>
      <c r="F94">
        <v>17</v>
      </c>
      <c r="G94">
        <v>2</v>
      </c>
      <c r="H94">
        <v>6</v>
      </c>
      <c r="I94">
        <v>0</v>
      </c>
      <c r="J94">
        <v>70</v>
      </c>
      <c r="K94">
        <v>12.24</v>
      </c>
    </row>
    <row r="95" spans="1:11" x14ac:dyDescent="0.25">
      <c r="A95" t="s">
        <v>89</v>
      </c>
      <c r="B95" t="s">
        <v>19</v>
      </c>
      <c r="C95" t="s">
        <v>13</v>
      </c>
      <c r="D95">
        <v>6</v>
      </c>
      <c r="E95">
        <v>14</v>
      </c>
      <c r="F95">
        <v>18</v>
      </c>
      <c r="G95">
        <v>3</v>
      </c>
      <c r="H95">
        <v>0</v>
      </c>
      <c r="I95">
        <v>0</v>
      </c>
      <c r="J95">
        <v>70</v>
      </c>
      <c r="K95">
        <v>12.54</v>
      </c>
    </row>
    <row r="96" spans="1:11" x14ac:dyDescent="0.25">
      <c r="A96" t="s">
        <v>174</v>
      </c>
      <c r="B96" t="s">
        <v>12</v>
      </c>
      <c r="C96" t="s">
        <v>34</v>
      </c>
      <c r="D96">
        <v>32</v>
      </c>
      <c r="E96">
        <v>43</v>
      </c>
      <c r="F96">
        <v>58</v>
      </c>
      <c r="G96">
        <v>6</v>
      </c>
      <c r="H96">
        <v>11</v>
      </c>
      <c r="I96">
        <v>0</v>
      </c>
      <c r="J96">
        <v>69</v>
      </c>
      <c r="K96">
        <v>6.07</v>
      </c>
    </row>
    <row r="97" spans="1:11" x14ac:dyDescent="0.25">
      <c r="A97" t="s">
        <v>106</v>
      </c>
      <c r="B97" t="s">
        <v>19</v>
      </c>
      <c r="C97" t="s">
        <v>13</v>
      </c>
      <c r="D97">
        <v>8</v>
      </c>
      <c r="E97">
        <v>12</v>
      </c>
      <c r="F97">
        <v>19</v>
      </c>
      <c r="G97">
        <v>1</v>
      </c>
      <c r="H97">
        <v>3</v>
      </c>
      <c r="I97">
        <v>0</v>
      </c>
      <c r="J97">
        <v>67</v>
      </c>
      <c r="K97">
        <v>16.38</v>
      </c>
    </row>
    <row r="98" spans="1:11" x14ac:dyDescent="0.25">
      <c r="A98" t="s">
        <v>72</v>
      </c>
      <c r="B98" t="s">
        <v>27</v>
      </c>
      <c r="C98" t="s">
        <v>73</v>
      </c>
      <c r="D98">
        <v>15</v>
      </c>
      <c r="E98">
        <v>23</v>
      </c>
      <c r="F98">
        <v>20</v>
      </c>
      <c r="G98">
        <v>0</v>
      </c>
      <c r="H98">
        <v>1</v>
      </c>
      <c r="I98">
        <v>0</v>
      </c>
      <c r="J98">
        <v>66</v>
      </c>
      <c r="K98">
        <v>14.94</v>
      </c>
    </row>
    <row r="99" spans="1:11" x14ac:dyDescent="0.25">
      <c r="A99" t="s">
        <v>107</v>
      </c>
      <c r="B99" t="s">
        <v>12</v>
      </c>
      <c r="C99" t="s">
        <v>15</v>
      </c>
      <c r="D99">
        <v>32</v>
      </c>
      <c r="E99">
        <v>27</v>
      </c>
      <c r="F99">
        <v>24</v>
      </c>
      <c r="G99">
        <v>5</v>
      </c>
      <c r="H99">
        <v>3</v>
      </c>
      <c r="I99">
        <v>0</v>
      </c>
      <c r="J99">
        <v>65</v>
      </c>
      <c r="K99">
        <v>11.1</v>
      </c>
    </row>
    <row r="100" spans="1:11" x14ac:dyDescent="0.25">
      <c r="A100" t="s">
        <v>118</v>
      </c>
      <c r="B100" t="s">
        <v>12</v>
      </c>
      <c r="C100" t="s">
        <v>50</v>
      </c>
      <c r="D100">
        <v>25</v>
      </c>
      <c r="E100">
        <v>45</v>
      </c>
      <c r="F100">
        <v>55</v>
      </c>
      <c r="G100">
        <v>9</v>
      </c>
      <c r="H100">
        <v>7</v>
      </c>
      <c r="I100">
        <v>0</v>
      </c>
      <c r="J100">
        <v>64</v>
      </c>
      <c r="K100">
        <v>6.35</v>
      </c>
    </row>
    <row r="101" spans="1:11" x14ac:dyDescent="0.25">
      <c r="A101" t="s">
        <v>114</v>
      </c>
      <c r="B101" t="s">
        <v>12</v>
      </c>
      <c r="C101" t="s">
        <v>63</v>
      </c>
      <c r="D101">
        <v>24</v>
      </c>
      <c r="E101">
        <v>16</v>
      </c>
      <c r="F101">
        <v>31</v>
      </c>
      <c r="G101">
        <v>4</v>
      </c>
      <c r="H101">
        <v>4</v>
      </c>
      <c r="I101">
        <v>0</v>
      </c>
      <c r="J101">
        <v>63</v>
      </c>
      <c r="K101">
        <v>11.13</v>
      </c>
    </row>
    <row r="102" spans="1:11" x14ac:dyDescent="0.25">
      <c r="A102" t="s">
        <v>87</v>
      </c>
      <c r="B102" t="s">
        <v>12</v>
      </c>
      <c r="C102" t="s">
        <v>56</v>
      </c>
      <c r="D102">
        <v>28</v>
      </c>
      <c r="E102">
        <v>30</v>
      </c>
      <c r="F102">
        <v>31</v>
      </c>
      <c r="G102">
        <v>9</v>
      </c>
      <c r="H102">
        <v>8</v>
      </c>
      <c r="I102">
        <v>0</v>
      </c>
      <c r="J102">
        <v>59</v>
      </c>
      <c r="K102">
        <v>9.73</v>
      </c>
    </row>
    <row r="103" spans="1:11" x14ac:dyDescent="0.25">
      <c r="A103" t="s">
        <v>132</v>
      </c>
      <c r="B103" t="s">
        <v>19</v>
      </c>
      <c r="C103" t="s">
        <v>22</v>
      </c>
      <c r="D103">
        <v>9</v>
      </c>
      <c r="E103">
        <v>18</v>
      </c>
      <c r="F103">
        <v>18</v>
      </c>
      <c r="G103">
        <v>0</v>
      </c>
      <c r="H103">
        <v>3</v>
      </c>
      <c r="I103">
        <v>0</v>
      </c>
      <c r="J103">
        <v>57</v>
      </c>
      <c r="K103">
        <v>9.9700000000000006</v>
      </c>
    </row>
    <row r="104" spans="1:11" x14ac:dyDescent="0.25">
      <c r="A104" t="s">
        <v>221</v>
      </c>
      <c r="B104" t="s">
        <v>12</v>
      </c>
      <c r="C104" t="s">
        <v>24</v>
      </c>
      <c r="D104">
        <v>24</v>
      </c>
      <c r="E104">
        <v>26</v>
      </c>
      <c r="F104">
        <v>27</v>
      </c>
      <c r="G104">
        <v>6</v>
      </c>
      <c r="H104">
        <v>4</v>
      </c>
      <c r="I104">
        <v>0</v>
      </c>
      <c r="J104">
        <v>53</v>
      </c>
      <c r="K104">
        <v>9.43</v>
      </c>
    </row>
    <row r="105" spans="1:11" x14ac:dyDescent="0.25">
      <c r="A105" t="s">
        <v>171</v>
      </c>
      <c r="B105" t="s">
        <v>27</v>
      </c>
      <c r="C105" t="s">
        <v>73</v>
      </c>
      <c r="D105">
        <v>12</v>
      </c>
      <c r="E105">
        <v>39</v>
      </c>
      <c r="F105">
        <v>23</v>
      </c>
      <c r="G105">
        <v>3</v>
      </c>
      <c r="H105">
        <v>13</v>
      </c>
      <c r="I105">
        <v>0</v>
      </c>
      <c r="J105">
        <v>53</v>
      </c>
      <c r="K105">
        <v>12</v>
      </c>
    </row>
    <row r="106" spans="1:11" x14ac:dyDescent="0.25">
      <c r="A106" t="s">
        <v>70</v>
      </c>
      <c r="B106" t="s">
        <v>12</v>
      </c>
      <c r="C106" t="s">
        <v>13</v>
      </c>
      <c r="D106">
        <v>29</v>
      </c>
      <c r="E106">
        <v>29</v>
      </c>
      <c r="F106">
        <v>25</v>
      </c>
      <c r="G106">
        <v>6</v>
      </c>
      <c r="H106">
        <v>7</v>
      </c>
      <c r="I106">
        <v>0</v>
      </c>
      <c r="J106">
        <v>52</v>
      </c>
      <c r="K106">
        <v>9.32</v>
      </c>
    </row>
    <row r="107" spans="1:11" x14ac:dyDescent="0.25">
      <c r="A107" t="s">
        <v>69</v>
      </c>
      <c r="B107" t="s">
        <v>27</v>
      </c>
      <c r="C107" t="s">
        <v>36</v>
      </c>
      <c r="D107">
        <v>13</v>
      </c>
      <c r="E107">
        <v>7</v>
      </c>
      <c r="F107">
        <v>8</v>
      </c>
      <c r="G107">
        <v>2</v>
      </c>
      <c r="H107">
        <v>0</v>
      </c>
      <c r="I107">
        <v>0</v>
      </c>
      <c r="J107">
        <v>51</v>
      </c>
      <c r="K107">
        <v>28.6</v>
      </c>
    </row>
    <row r="108" spans="1:11" x14ac:dyDescent="0.25">
      <c r="A108" t="s">
        <v>57</v>
      </c>
      <c r="B108" t="s">
        <v>12</v>
      </c>
      <c r="C108" t="s">
        <v>32</v>
      </c>
      <c r="D108">
        <v>19</v>
      </c>
      <c r="E108">
        <v>22</v>
      </c>
      <c r="F108">
        <v>29</v>
      </c>
      <c r="G108">
        <v>4</v>
      </c>
      <c r="H108">
        <v>1</v>
      </c>
      <c r="I108">
        <v>0</v>
      </c>
      <c r="J108">
        <v>51</v>
      </c>
      <c r="K108">
        <v>8.92</v>
      </c>
    </row>
    <row r="109" spans="1:11" x14ac:dyDescent="0.25">
      <c r="A109" t="s">
        <v>165</v>
      </c>
      <c r="B109" t="s">
        <v>19</v>
      </c>
      <c r="C109" t="s">
        <v>45</v>
      </c>
      <c r="D109">
        <v>9</v>
      </c>
      <c r="E109">
        <v>23</v>
      </c>
      <c r="F109">
        <v>14</v>
      </c>
      <c r="G109">
        <v>2</v>
      </c>
      <c r="H109">
        <v>5</v>
      </c>
      <c r="I109">
        <v>4</v>
      </c>
      <c r="J109">
        <v>50</v>
      </c>
      <c r="K109">
        <v>10.17</v>
      </c>
    </row>
    <row r="110" spans="1:11" x14ac:dyDescent="0.25">
      <c r="A110" t="s">
        <v>140</v>
      </c>
      <c r="B110" t="s">
        <v>12</v>
      </c>
      <c r="C110" t="s">
        <v>63</v>
      </c>
      <c r="D110">
        <v>20</v>
      </c>
      <c r="E110">
        <v>18</v>
      </c>
      <c r="F110">
        <v>22</v>
      </c>
      <c r="G110">
        <v>5</v>
      </c>
      <c r="H110">
        <v>5</v>
      </c>
      <c r="I110">
        <v>0</v>
      </c>
      <c r="J110">
        <v>44</v>
      </c>
      <c r="K110">
        <v>9.35</v>
      </c>
    </row>
    <row r="111" spans="1:11" x14ac:dyDescent="0.25">
      <c r="A111" t="s">
        <v>53</v>
      </c>
      <c r="B111" t="s">
        <v>12</v>
      </c>
      <c r="C111" t="s">
        <v>22</v>
      </c>
      <c r="D111">
        <v>25</v>
      </c>
      <c r="E111">
        <v>25</v>
      </c>
      <c r="F111">
        <v>25</v>
      </c>
      <c r="G111">
        <v>3</v>
      </c>
      <c r="H111">
        <v>6</v>
      </c>
      <c r="I111">
        <v>0</v>
      </c>
      <c r="J111">
        <v>44</v>
      </c>
      <c r="K111">
        <v>7.69</v>
      </c>
    </row>
    <row r="112" spans="1:11" x14ac:dyDescent="0.25">
      <c r="A112" t="s">
        <v>88</v>
      </c>
      <c r="B112" t="s">
        <v>12</v>
      </c>
      <c r="C112" t="s">
        <v>73</v>
      </c>
      <c r="D112">
        <v>22</v>
      </c>
      <c r="E112">
        <v>25</v>
      </c>
      <c r="F112">
        <v>21</v>
      </c>
      <c r="G112">
        <v>4</v>
      </c>
      <c r="H112">
        <v>3</v>
      </c>
      <c r="I112">
        <v>0</v>
      </c>
      <c r="J112">
        <v>42</v>
      </c>
      <c r="K112">
        <v>9.51</v>
      </c>
    </row>
    <row r="113" spans="1:11" x14ac:dyDescent="0.25">
      <c r="A113" t="s">
        <v>109</v>
      </c>
      <c r="B113" t="s">
        <v>12</v>
      </c>
      <c r="C113" t="s">
        <v>45</v>
      </c>
      <c r="D113">
        <v>19</v>
      </c>
      <c r="E113">
        <v>27</v>
      </c>
      <c r="F113">
        <v>24</v>
      </c>
      <c r="G113">
        <v>9</v>
      </c>
      <c r="H113">
        <v>6</v>
      </c>
      <c r="I113">
        <v>0</v>
      </c>
      <c r="J113">
        <v>41</v>
      </c>
      <c r="K113">
        <v>8.34</v>
      </c>
    </row>
    <row r="114" spans="1:11" x14ac:dyDescent="0.25">
      <c r="A114" t="s">
        <v>76</v>
      </c>
      <c r="B114" t="s">
        <v>12</v>
      </c>
      <c r="C114" t="s">
        <v>36</v>
      </c>
      <c r="D114">
        <v>19</v>
      </c>
      <c r="E114">
        <v>17</v>
      </c>
      <c r="F114">
        <v>26</v>
      </c>
      <c r="G114">
        <v>3</v>
      </c>
      <c r="H114">
        <v>7</v>
      </c>
      <c r="I114">
        <v>0</v>
      </c>
      <c r="J114">
        <v>39</v>
      </c>
      <c r="K114">
        <v>8.18</v>
      </c>
    </row>
    <row r="115" spans="1:11" x14ac:dyDescent="0.25">
      <c r="A115" t="s">
        <v>124</v>
      </c>
      <c r="B115" t="s">
        <v>12</v>
      </c>
      <c r="C115" t="s">
        <v>36</v>
      </c>
      <c r="D115">
        <v>29</v>
      </c>
      <c r="E115">
        <v>41</v>
      </c>
      <c r="F115">
        <v>31</v>
      </c>
      <c r="G115">
        <v>8</v>
      </c>
      <c r="H115">
        <v>13</v>
      </c>
      <c r="I115">
        <v>0</v>
      </c>
      <c r="J115">
        <v>38</v>
      </c>
      <c r="K115">
        <v>5.8</v>
      </c>
    </row>
    <row r="116" spans="1:11" x14ac:dyDescent="0.25">
      <c r="A116" t="s">
        <v>190</v>
      </c>
      <c r="B116" t="s">
        <v>12</v>
      </c>
      <c r="C116" t="s">
        <v>48</v>
      </c>
      <c r="D116">
        <v>31</v>
      </c>
      <c r="E116">
        <v>64</v>
      </c>
      <c r="F116">
        <v>47</v>
      </c>
      <c r="G116">
        <v>5</v>
      </c>
      <c r="H116">
        <v>9</v>
      </c>
      <c r="I116">
        <v>0</v>
      </c>
      <c r="J116">
        <v>37</v>
      </c>
      <c r="K116">
        <v>3.9</v>
      </c>
    </row>
    <row r="117" spans="1:11" x14ac:dyDescent="0.25">
      <c r="A117" t="s">
        <v>144</v>
      </c>
      <c r="B117" t="s">
        <v>12</v>
      </c>
      <c r="C117" t="s">
        <v>30</v>
      </c>
      <c r="D117">
        <v>17</v>
      </c>
      <c r="E117">
        <v>23</v>
      </c>
      <c r="F117">
        <v>32</v>
      </c>
      <c r="G117">
        <v>4</v>
      </c>
      <c r="H117">
        <v>7</v>
      </c>
      <c r="I117">
        <v>0</v>
      </c>
      <c r="J117">
        <v>37</v>
      </c>
      <c r="K117">
        <v>5.82</v>
      </c>
    </row>
    <row r="118" spans="1:11" x14ac:dyDescent="0.25">
      <c r="A118" t="s">
        <v>230</v>
      </c>
      <c r="B118" t="s">
        <v>19</v>
      </c>
      <c r="C118" t="s">
        <v>73</v>
      </c>
      <c r="D118">
        <v>6</v>
      </c>
      <c r="E118">
        <v>26</v>
      </c>
      <c r="F118">
        <v>15</v>
      </c>
      <c r="G118">
        <v>2</v>
      </c>
      <c r="H118">
        <v>4</v>
      </c>
      <c r="I118">
        <v>0</v>
      </c>
      <c r="J118">
        <v>37</v>
      </c>
      <c r="K118">
        <v>12.31</v>
      </c>
    </row>
    <row r="119" spans="1:11" x14ac:dyDescent="0.25">
      <c r="A119" t="s">
        <v>97</v>
      </c>
      <c r="B119" t="s">
        <v>12</v>
      </c>
      <c r="C119" t="s">
        <v>94</v>
      </c>
      <c r="D119">
        <v>18</v>
      </c>
      <c r="E119">
        <v>19</v>
      </c>
      <c r="F119">
        <v>25</v>
      </c>
      <c r="G119">
        <v>3</v>
      </c>
      <c r="H119">
        <v>6</v>
      </c>
      <c r="I119">
        <v>0</v>
      </c>
      <c r="J119">
        <v>36</v>
      </c>
      <c r="K119">
        <v>6.45</v>
      </c>
    </row>
    <row r="120" spans="1:11" x14ac:dyDescent="0.25">
      <c r="A120" t="s">
        <v>219</v>
      </c>
      <c r="B120" t="s">
        <v>12</v>
      </c>
      <c r="C120" t="s">
        <v>68</v>
      </c>
      <c r="D120">
        <v>30</v>
      </c>
      <c r="E120">
        <v>54</v>
      </c>
      <c r="F120">
        <v>44</v>
      </c>
      <c r="G120">
        <v>1</v>
      </c>
      <c r="H120">
        <v>9</v>
      </c>
      <c r="I120">
        <v>0</v>
      </c>
      <c r="J120">
        <v>34</v>
      </c>
      <c r="K120">
        <v>3.75</v>
      </c>
    </row>
    <row r="121" spans="1:11" x14ac:dyDescent="0.25">
      <c r="A121" t="s">
        <v>75</v>
      </c>
      <c r="B121" t="s">
        <v>12</v>
      </c>
      <c r="C121" t="s">
        <v>73</v>
      </c>
      <c r="D121">
        <v>17</v>
      </c>
      <c r="E121">
        <v>21</v>
      </c>
      <c r="F121">
        <v>18</v>
      </c>
      <c r="G121">
        <v>6</v>
      </c>
      <c r="H121">
        <v>5</v>
      </c>
      <c r="I121">
        <v>0</v>
      </c>
      <c r="J121">
        <v>33</v>
      </c>
      <c r="K121">
        <v>10.09</v>
      </c>
    </row>
    <row r="122" spans="1:11" x14ac:dyDescent="0.25">
      <c r="A122" t="s">
        <v>145</v>
      </c>
      <c r="B122" t="s">
        <v>12</v>
      </c>
      <c r="C122" t="s">
        <v>36</v>
      </c>
      <c r="D122">
        <v>14</v>
      </c>
      <c r="E122">
        <v>9</v>
      </c>
      <c r="F122">
        <v>8</v>
      </c>
      <c r="G122">
        <v>3</v>
      </c>
      <c r="H122">
        <v>1</v>
      </c>
      <c r="I122">
        <v>0</v>
      </c>
      <c r="J122">
        <v>31</v>
      </c>
      <c r="K122">
        <v>22.22</v>
      </c>
    </row>
    <row r="123" spans="1:11" x14ac:dyDescent="0.25">
      <c r="A123" t="s">
        <v>11</v>
      </c>
      <c r="B123" t="s">
        <v>12</v>
      </c>
      <c r="C123" t="s">
        <v>13</v>
      </c>
      <c r="D123">
        <v>20</v>
      </c>
      <c r="E123">
        <v>30</v>
      </c>
      <c r="F123">
        <v>24</v>
      </c>
      <c r="G123">
        <v>3</v>
      </c>
      <c r="H123">
        <v>5</v>
      </c>
      <c r="I123">
        <v>0</v>
      </c>
      <c r="J123">
        <v>30</v>
      </c>
      <c r="K123">
        <v>5.37</v>
      </c>
    </row>
    <row r="124" spans="1:11" x14ac:dyDescent="0.25">
      <c r="A124" t="s">
        <v>133</v>
      </c>
      <c r="B124" t="s">
        <v>19</v>
      </c>
      <c r="C124" t="s">
        <v>73</v>
      </c>
      <c r="D124">
        <v>5</v>
      </c>
      <c r="E124">
        <v>8</v>
      </c>
      <c r="F124">
        <v>8</v>
      </c>
      <c r="G124">
        <v>0</v>
      </c>
      <c r="H124">
        <v>2</v>
      </c>
      <c r="I124">
        <v>0</v>
      </c>
      <c r="J124">
        <v>27</v>
      </c>
      <c r="K124">
        <v>19.13</v>
      </c>
    </row>
    <row r="125" spans="1:11" x14ac:dyDescent="0.25">
      <c r="A125" t="s">
        <v>110</v>
      </c>
      <c r="B125" t="s">
        <v>27</v>
      </c>
      <c r="C125" t="s">
        <v>68</v>
      </c>
      <c r="D125">
        <v>3</v>
      </c>
      <c r="E125">
        <v>10</v>
      </c>
      <c r="F125">
        <v>9</v>
      </c>
      <c r="G125">
        <v>0</v>
      </c>
      <c r="H125">
        <v>4</v>
      </c>
      <c r="I125">
        <v>0</v>
      </c>
      <c r="J125">
        <v>19</v>
      </c>
      <c r="K125">
        <v>10.08</v>
      </c>
    </row>
    <row r="126" spans="1:11" x14ac:dyDescent="0.25">
      <c r="A126" t="s">
        <v>31</v>
      </c>
      <c r="B126" t="s">
        <v>12</v>
      </c>
      <c r="C126" t="s">
        <v>32</v>
      </c>
      <c r="D126">
        <v>17</v>
      </c>
      <c r="E126">
        <v>30</v>
      </c>
      <c r="F126">
        <v>26</v>
      </c>
      <c r="G126">
        <v>4</v>
      </c>
      <c r="H126">
        <v>10</v>
      </c>
      <c r="I126">
        <v>0</v>
      </c>
      <c r="J126">
        <v>18</v>
      </c>
      <c r="K126">
        <v>3.15</v>
      </c>
    </row>
    <row r="127" spans="1:11" x14ac:dyDescent="0.25">
      <c r="A127" t="s">
        <v>199</v>
      </c>
      <c r="B127" t="s">
        <v>12</v>
      </c>
      <c r="C127" t="s">
        <v>48</v>
      </c>
      <c r="D127">
        <v>6</v>
      </c>
      <c r="E127">
        <v>10</v>
      </c>
      <c r="F127">
        <v>8</v>
      </c>
      <c r="G127">
        <v>1</v>
      </c>
      <c r="H127">
        <v>1</v>
      </c>
      <c r="I127">
        <v>0</v>
      </c>
      <c r="J127">
        <v>10</v>
      </c>
      <c r="K127">
        <v>6.36</v>
      </c>
    </row>
    <row r="128" spans="1:11" x14ac:dyDescent="0.25">
      <c r="A128" t="s">
        <v>204</v>
      </c>
      <c r="B128" t="s">
        <v>12</v>
      </c>
      <c r="C128" t="s">
        <v>13</v>
      </c>
      <c r="D128">
        <v>6</v>
      </c>
      <c r="E128">
        <v>8</v>
      </c>
      <c r="F128">
        <v>6</v>
      </c>
      <c r="G128">
        <v>1</v>
      </c>
      <c r="H128">
        <v>1</v>
      </c>
      <c r="I128">
        <v>0</v>
      </c>
      <c r="J128">
        <v>10</v>
      </c>
      <c r="K128">
        <v>6.7</v>
      </c>
    </row>
    <row r="129" spans="1:11" x14ac:dyDescent="0.25">
      <c r="A129" t="s">
        <v>161</v>
      </c>
      <c r="B129" t="s">
        <v>12</v>
      </c>
      <c r="C129" t="s">
        <v>48</v>
      </c>
      <c r="D129">
        <v>29</v>
      </c>
      <c r="E129">
        <v>75</v>
      </c>
      <c r="F129">
        <v>56</v>
      </c>
      <c r="G129">
        <v>8</v>
      </c>
      <c r="H129">
        <v>23</v>
      </c>
      <c r="I129">
        <v>0</v>
      </c>
      <c r="J129">
        <v>9</v>
      </c>
      <c r="K129">
        <v>0.81</v>
      </c>
    </row>
    <row r="130" spans="1:11" x14ac:dyDescent="0.25">
      <c r="A130" t="s">
        <v>83</v>
      </c>
      <c r="B130" t="s">
        <v>12</v>
      </c>
      <c r="C130" t="s">
        <v>63</v>
      </c>
      <c r="D130">
        <v>2</v>
      </c>
      <c r="E130">
        <v>3</v>
      </c>
      <c r="F130">
        <v>4</v>
      </c>
      <c r="G130">
        <v>0</v>
      </c>
      <c r="H130">
        <v>2</v>
      </c>
      <c r="I130">
        <v>0</v>
      </c>
      <c r="J130">
        <v>1</v>
      </c>
      <c r="K130">
        <v>1.05</v>
      </c>
    </row>
    <row r="131" spans="1:11" x14ac:dyDescent="0.25">
      <c r="A131" t="s">
        <v>211</v>
      </c>
      <c r="B131" t="s">
        <v>12</v>
      </c>
      <c r="C131" t="s">
        <v>32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209</v>
      </c>
      <c r="B132" t="s">
        <v>12</v>
      </c>
      <c r="C132" t="s">
        <v>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115</v>
      </c>
      <c r="B133" t="s">
        <v>19</v>
      </c>
      <c r="C133" t="s">
        <v>24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35</v>
      </c>
      <c r="B134" t="s">
        <v>12</v>
      </c>
      <c r="C134" t="s">
        <v>36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60</v>
      </c>
      <c r="B135" t="s">
        <v>12</v>
      </c>
      <c r="C135" t="s">
        <v>17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51</v>
      </c>
      <c r="B136" t="s">
        <v>12</v>
      </c>
      <c r="C136" t="s">
        <v>45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168</v>
      </c>
      <c r="B137" t="s">
        <v>27</v>
      </c>
      <c r="C137" t="s">
        <v>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186</v>
      </c>
      <c r="B138" t="s">
        <v>12</v>
      </c>
      <c r="C138" t="s">
        <v>30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155</v>
      </c>
      <c r="B139" t="s">
        <v>12</v>
      </c>
      <c r="C139" t="s">
        <v>94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207</v>
      </c>
      <c r="B140" t="s">
        <v>12</v>
      </c>
      <c r="C140" t="s">
        <v>50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71</v>
      </c>
      <c r="B141" t="s">
        <v>19</v>
      </c>
      <c r="C141" t="s">
        <v>17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160</v>
      </c>
      <c r="B142" t="s">
        <v>27</v>
      </c>
      <c r="C142" t="s">
        <v>34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98</v>
      </c>
      <c r="B143" t="s">
        <v>27</v>
      </c>
      <c r="C143" t="s">
        <v>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81</v>
      </c>
      <c r="B144" t="s">
        <v>12</v>
      </c>
      <c r="C144" t="s">
        <v>68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152</v>
      </c>
      <c r="B145" t="s">
        <v>27</v>
      </c>
      <c r="C145" t="s">
        <v>24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84</v>
      </c>
      <c r="B146" t="s">
        <v>19</v>
      </c>
      <c r="C146" t="s">
        <v>56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205</v>
      </c>
      <c r="B147" t="s">
        <v>12</v>
      </c>
      <c r="C147" t="s">
        <v>34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119</v>
      </c>
      <c r="B148" t="s">
        <v>19</v>
      </c>
      <c r="C148" t="s">
        <v>13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198</v>
      </c>
      <c r="B149" t="s">
        <v>27</v>
      </c>
      <c r="C149" t="s">
        <v>32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96</v>
      </c>
      <c r="B150" t="s">
        <v>12</v>
      </c>
      <c r="C150" t="s">
        <v>30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169</v>
      </c>
      <c r="B151" t="s">
        <v>12</v>
      </c>
      <c r="C151" t="s">
        <v>30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40</v>
      </c>
      <c r="B152" t="s">
        <v>12</v>
      </c>
      <c r="C152" t="s">
        <v>34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188</v>
      </c>
      <c r="B153" t="s">
        <v>12</v>
      </c>
      <c r="C153" t="s">
        <v>32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82</v>
      </c>
      <c r="B154" t="s">
        <v>12</v>
      </c>
      <c r="C154" t="s">
        <v>24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93</v>
      </c>
      <c r="B155" t="s">
        <v>27</v>
      </c>
      <c r="C155" t="s">
        <v>94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143</v>
      </c>
      <c r="B156" t="s">
        <v>27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180</v>
      </c>
      <c r="B157" t="s">
        <v>19</v>
      </c>
      <c r="C157" t="s">
        <v>50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203</v>
      </c>
      <c r="B158" t="s">
        <v>12</v>
      </c>
      <c r="C158" t="s">
        <v>59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194</v>
      </c>
      <c r="B159" t="s">
        <v>19</v>
      </c>
      <c r="C159" t="s">
        <v>34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229</v>
      </c>
      <c r="B160" t="s">
        <v>27</v>
      </c>
      <c r="C160" t="s">
        <v>32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42</v>
      </c>
      <c r="B161" t="s">
        <v>19</v>
      </c>
      <c r="C161" t="s">
        <v>36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52</v>
      </c>
      <c r="B162" t="s">
        <v>27</v>
      </c>
      <c r="C162" t="s">
        <v>50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25</v>
      </c>
      <c r="B163" t="s">
        <v>19</v>
      </c>
      <c r="C163" t="s">
        <v>22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108</v>
      </c>
      <c r="B164" t="s">
        <v>19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163</v>
      </c>
      <c r="B165" t="s">
        <v>27</v>
      </c>
      <c r="C165" t="s">
        <v>15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33</v>
      </c>
      <c r="B166" t="s">
        <v>12</v>
      </c>
      <c r="C166" t="s">
        <v>34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38</v>
      </c>
      <c r="B167" t="s">
        <v>12</v>
      </c>
      <c r="C167" t="s">
        <v>20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t="s">
        <v>138</v>
      </c>
      <c r="B168" t="s">
        <v>12</v>
      </c>
      <c r="C168" t="s">
        <v>17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159</v>
      </c>
      <c r="B169" t="s">
        <v>12</v>
      </c>
      <c r="C169" t="s">
        <v>63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128</v>
      </c>
      <c r="B170" t="s">
        <v>27</v>
      </c>
      <c r="C170" t="s">
        <v>28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102</v>
      </c>
      <c r="B171" t="s">
        <v>19</v>
      </c>
      <c r="C171" t="s">
        <v>28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74</v>
      </c>
      <c r="B172" t="s">
        <v>12</v>
      </c>
      <c r="C172" t="s">
        <v>68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197</v>
      </c>
      <c r="B173" t="s">
        <v>12</v>
      </c>
      <c r="C173" t="s">
        <v>56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77</v>
      </c>
      <c r="B174" t="s">
        <v>12</v>
      </c>
      <c r="C174" t="s">
        <v>48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37</v>
      </c>
      <c r="B175" t="s">
        <v>19</v>
      </c>
      <c r="C175" t="s">
        <v>30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18</v>
      </c>
      <c r="B176" t="s">
        <v>19</v>
      </c>
      <c r="C176" t="s">
        <v>20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116</v>
      </c>
      <c r="B177" t="s">
        <v>12</v>
      </c>
      <c r="C177" t="s">
        <v>59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228</v>
      </c>
      <c r="B178" t="s">
        <v>12</v>
      </c>
      <c r="C178" t="s">
        <v>15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218</v>
      </c>
      <c r="B179" t="s">
        <v>12</v>
      </c>
      <c r="C179" t="s">
        <v>28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177</v>
      </c>
      <c r="B180" t="s">
        <v>19</v>
      </c>
      <c r="C180" t="s">
        <v>15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126</v>
      </c>
      <c r="B181" t="s">
        <v>19</v>
      </c>
      <c r="C181" t="s">
        <v>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196</v>
      </c>
      <c r="B182" t="s">
        <v>27</v>
      </c>
      <c r="C182" t="s">
        <v>34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14</v>
      </c>
      <c r="B183" t="s">
        <v>12</v>
      </c>
      <c r="C183" t="s">
        <v>15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181</v>
      </c>
      <c r="B184" t="s">
        <v>19</v>
      </c>
      <c r="C184" t="s">
        <v>63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137</v>
      </c>
      <c r="B185" t="s">
        <v>12</v>
      </c>
      <c r="C185" t="s">
        <v>15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151</v>
      </c>
      <c r="B186" t="s">
        <v>27</v>
      </c>
      <c r="C186" t="s">
        <v>94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91</v>
      </c>
      <c r="B187" t="s">
        <v>27</v>
      </c>
      <c r="C187" t="s">
        <v>68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167</v>
      </c>
      <c r="B188" t="s">
        <v>19</v>
      </c>
      <c r="C188" t="s">
        <v>63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103</v>
      </c>
      <c r="B189" t="s">
        <v>27</v>
      </c>
      <c r="C189" t="s">
        <v>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39</v>
      </c>
      <c r="B190" t="s">
        <v>27</v>
      </c>
      <c r="C190" t="s">
        <v>22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134</v>
      </c>
      <c r="B191" t="s">
        <v>19</v>
      </c>
      <c r="C191" t="s">
        <v>45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162</v>
      </c>
      <c r="B192" t="s">
        <v>12</v>
      </c>
      <c r="C192" t="s">
        <v>73</v>
      </c>
      <c r="D192">
        <v>1</v>
      </c>
      <c r="E192">
        <v>11</v>
      </c>
      <c r="F192">
        <v>7</v>
      </c>
      <c r="G192">
        <v>0</v>
      </c>
      <c r="H192">
        <v>1</v>
      </c>
      <c r="I192">
        <v>0</v>
      </c>
      <c r="J192">
        <v>-4</v>
      </c>
      <c r="K192">
        <v>-3.48</v>
      </c>
    </row>
    <row r="193" spans="1:11" x14ac:dyDescent="0.25">
      <c r="A193" t="s">
        <v>43</v>
      </c>
      <c r="B193" t="s">
        <v>12</v>
      </c>
      <c r="C193" t="s">
        <v>15</v>
      </c>
      <c r="D193">
        <v>12</v>
      </c>
      <c r="E193">
        <v>39</v>
      </c>
      <c r="F193">
        <v>25</v>
      </c>
      <c r="G193">
        <v>6</v>
      </c>
      <c r="H193">
        <v>15</v>
      </c>
      <c r="I193">
        <v>0</v>
      </c>
      <c r="J193">
        <v>-8</v>
      </c>
      <c r="K193">
        <v>-1.37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E718-4A7E-4D72-A91C-99CC50210B4F}">
  <dimension ref="A1:K136"/>
  <sheetViews>
    <sheetView topLeftCell="A16" workbookViewId="0">
      <selection activeCell="A27" sqref="A2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44</v>
      </c>
      <c r="B2" t="s">
        <v>19</v>
      </c>
      <c r="C2" t="s">
        <v>45</v>
      </c>
      <c r="D2">
        <v>48</v>
      </c>
      <c r="E2">
        <v>45</v>
      </c>
      <c r="F2">
        <v>47</v>
      </c>
      <c r="G2">
        <v>9</v>
      </c>
      <c r="H2">
        <v>10</v>
      </c>
      <c r="I2">
        <v>0</v>
      </c>
      <c r="J2">
        <v>256</v>
      </c>
      <c r="K2">
        <v>22.34</v>
      </c>
    </row>
    <row r="3" spans="1:11" x14ac:dyDescent="0.25">
      <c r="A3" t="s">
        <v>272</v>
      </c>
      <c r="B3" t="s">
        <v>27</v>
      </c>
      <c r="C3" t="s">
        <v>24</v>
      </c>
      <c r="D3">
        <v>82</v>
      </c>
      <c r="E3">
        <v>59</v>
      </c>
      <c r="F3">
        <v>18</v>
      </c>
      <c r="G3">
        <v>24</v>
      </c>
      <c r="H3">
        <v>8</v>
      </c>
      <c r="I3">
        <v>0</v>
      </c>
      <c r="J3">
        <v>247</v>
      </c>
      <c r="K3">
        <v>21.14</v>
      </c>
    </row>
    <row r="4" spans="1:11" x14ac:dyDescent="0.25">
      <c r="A4" t="s">
        <v>156</v>
      </c>
      <c r="B4" t="s">
        <v>19</v>
      </c>
      <c r="C4" t="s">
        <v>22</v>
      </c>
      <c r="D4">
        <v>52</v>
      </c>
      <c r="E4">
        <v>54</v>
      </c>
      <c r="F4">
        <v>47</v>
      </c>
      <c r="G4">
        <v>5</v>
      </c>
      <c r="H4">
        <v>12</v>
      </c>
      <c r="I4">
        <v>0</v>
      </c>
      <c r="J4">
        <v>239</v>
      </c>
      <c r="K4">
        <v>21.6</v>
      </c>
    </row>
    <row r="5" spans="1:11" x14ac:dyDescent="0.25">
      <c r="A5" t="s">
        <v>165</v>
      </c>
      <c r="B5" t="s">
        <v>19</v>
      </c>
      <c r="C5" t="s">
        <v>45</v>
      </c>
      <c r="D5">
        <v>10</v>
      </c>
      <c r="E5">
        <v>35</v>
      </c>
      <c r="F5">
        <v>56</v>
      </c>
      <c r="G5">
        <v>1</v>
      </c>
      <c r="H5">
        <v>2</v>
      </c>
      <c r="I5">
        <v>43</v>
      </c>
      <c r="J5">
        <v>228</v>
      </c>
      <c r="K5">
        <v>19.899999999999999</v>
      </c>
    </row>
    <row r="6" spans="1:11" x14ac:dyDescent="0.25">
      <c r="A6" t="s">
        <v>130</v>
      </c>
      <c r="B6" t="s">
        <v>19</v>
      </c>
      <c r="C6" t="s">
        <v>30</v>
      </c>
      <c r="D6">
        <v>57</v>
      </c>
      <c r="E6">
        <v>57</v>
      </c>
      <c r="F6">
        <v>42</v>
      </c>
      <c r="G6">
        <v>5</v>
      </c>
      <c r="H6">
        <v>16</v>
      </c>
      <c r="I6">
        <v>0</v>
      </c>
      <c r="J6">
        <v>228</v>
      </c>
      <c r="K6">
        <v>19.100000000000001</v>
      </c>
    </row>
    <row r="7" spans="1:11" x14ac:dyDescent="0.25">
      <c r="A7" t="s">
        <v>131</v>
      </c>
      <c r="B7" t="s">
        <v>12</v>
      </c>
      <c r="C7" t="s">
        <v>17</v>
      </c>
      <c r="D7">
        <v>43</v>
      </c>
      <c r="E7">
        <v>42</v>
      </c>
      <c r="F7">
        <v>46</v>
      </c>
      <c r="G7">
        <v>5</v>
      </c>
      <c r="H7">
        <v>9</v>
      </c>
      <c r="I7">
        <v>0</v>
      </c>
      <c r="J7">
        <v>227</v>
      </c>
      <c r="K7">
        <v>22.33</v>
      </c>
    </row>
    <row r="8" spans="1:11" x14ac:dyDescent="0.25">
      <c r="A8" t="s">
        <v>51</v>
      </c>
      <c r="B8" t="s">
        <v>12</v>
      </c>
      <c r="C8" t="s">
        <v>45</v>
      </c>
      <c r="D8">
        <v>103</v>
      </c>
      <c r="E8">
        <v>58</v>
      </c>
      <c r="F8">
        <v>55</v>
      </c>
      <c r="G8">
        <v>29</v>
      </c>
      <c r="H8">
        <v>20</v>
      </c>
      <c r="I8">
        <v>0</v>
      </c>
      <c r="J8">
        <v>221</v>
      </c>
      <c r="K8">
        <v>19.29</v>
      </c>
    </row>
    <row r="9" spans="1:11" x14ac:dyDescent="0.25">
      <c r="A9" t="s">
        <v>205</v>
      </c>
      <c r="B9" t="s">
        <v>12</v>
      </c>
      <c r="C9" t="s">
        <v>22</v>
      </c>
      <c r="D9">
        <v>97</v>
      </c>
      <c r="E9">
        <v>54</v>
      </c>
      <c r="F9">
        <v>54</v>
      </c>
      <c r="G9">
        <v>24</v>
      </c>
      <c r="H9">
        <v>12</v>
      </c>
      <c r="I9">
        <v>0</v>
      </c>
      <c r="J9">
        <v>218</v>
      </c>
      <c r="K9">
        <v>19.7</v>
      </c>
    </row>
    <row r="10" spans="1:11" x14ac:dyDescent="0.25">
      <c r="A10" t="s">
        <v>166</v>
      </c>
      <c r="B10" t="s">
        <v>27</v>
      </c>
      <c r="C10" t="s">
        <v>24</v>
      </c>
      <c r="D10">
        <v>64</v>
      </c>
      <c r="E10">
        <v>61</v>
      </c>
      <c r="F10">
        <v>47</v>
      </c>
      <c r="G10">
        <v>4</v>
      </c>
      <c r="H10">
        <v>11</v>
      </c>
      <c r="I10">
        <v>0</v>
      </c>
      <c r="J10">
        <v>213</v>
      </c>
      <c r="K10">
        <v>18.23</v>
      </c>
    </row>
    <row r="11" spans="1:11" x14ac:dyDescent="0.25">
      <c r="A11" t="s">
        <v>154</v>
      </c>
      <c r="B11" t="s">
        <v>27</v>
      </c>
      <c r="C11" t="s">
        <v>36</v>
      </c>
      <c r="D11">
        <v>57</v>
      </c>
      <c r="E11">
        <v>40</v>
      </c>
      <c r="F11">
        <v>38</v>
      </c>
      <c r="G11">
        <v>8</v>
      </c>
      <c r="H11">
        <v>8</v>
      </c>
      <c r="I11">
        <v>0</v>
      </c>
      <c r="J11">
        <v>212</v>
      </c>
      <c r="K11">
        <v>19.23</v>
      </c>
    </row>
    <row r="12" spans="1:11" x14ac:dyDescent="0.25">
      <c r="A12" t="s">
        <v>158</v>
      </c>
      <c r="B12" t="s">
        <v>19</v>
      </c>
      <c r="C12" t="s">
        <v>56</v>
      </c>
      <c r="D12">
        <v>13</v>
      </c>
      <c r="E12">
        <v>46</v>
      </c>
      <c r="F12">
        <v>49</v>
      </c>
      <c r="G12">
        <v>4</v>
      </c>
      <c r="H12">
        <v>3</v>
      </c>
      <c r="I12">
        <v>39</v>
      </c>
      <c r="J12">
        <v>209</v>
      </c>
      <c r="K12">
        <v>18.71</v>
      </c>
    </row>
    <row r="13" spans="1:11" x14ac:dyDescent="0.25">
      <c r="A13" t="s">
        <v>213</v>
      </c>
      <c r="B13" t="s">
        <v>19</v>
      </c>
      <c r="C13" t="s">
        <v>24</v>
      </c>
      <c r="D13">
        <v>41</v>
      </c>
      <c r="E13">
        <v>61</v>
      </c>
      <c r="F13">
        <v>46</v>
      </c>
      <c r="G13">
        <v>8</v>
      </c>
      <c r="H13">
        <v>12</v>
      </c>
      <c r="I13">
        <v>0</v>
      </c>
      <c r="J13">
        <v>208</v>
      </c>
      <c r="K13">
        <v>17.8</v>
      </c>
    </row>
    <row r="14" spans="1:11" x14ac:dyDescent="0.25">
      <c r="A14" t="s">
        <v>145</v>
      </c>
      <c r="B14" t="s">
        <v>12</v>
      </c>
      <c r="C14" t="s">
        <v>36</v>
      </c>
      <c r="D14">
        <v>109</v>
      </c>
      <c r="E14">
        <v>71</v>
      </c>
      <c r="F14">
        <v>51</v>
      </c>
      <c r="G14">
        <v>30</v>
      </c>
      <c r="H14">
        <v>25</v>
      </c>
      <c r="I14">
        <v>0</v>
      </c>
      <c r="J14">
        <v>208</v>
      </c>
      <c r="K14">
        <v>18.87</v>
      </c>
    </row>
    <row r="15" spans="1:11" x14ac:dyDescent="0.25">
      <c r="A15" t="s">
        <v>90</v>
      </c>
      <c r="B15" t="s">
        <v>27</v>
      </c>
      <c r="C15" t="s">
        <v>17</v>
      </c>
      <c r="D15">
        <v>56</v>
      </c>
      <c r="E15">
        <v>53</v>
      </c>
      <c r="F15">
        <v>38</v>
      </c>
      <c r="G15">
        <v>11</v>
      </c>
      <c r="H15">
        <v>14</v>
      </c>
      <c r="I15">
        <v>0</v>
      </c>
      <c r="J15">
        <v>203</v>
      </c>
      <c r="K15">
        <v>19.97</v>
      </c>
    </row>
    <row r="16" spans="1:11" x14ac:dyDescent="0.25">
      <c r="A16" t="s">
        <v>105</v>
      </c>
      <c r="B16" t="s">
        <v>27</v>
      </c>
      <c r="C16" t="s">
        <v>45</v>
      </c>
      <c r="D16">
        <v>57</v>
      </c>
      <c r="E16">
        <v>53</v>
      </c>
      <c r="F16">
        <v>41</v>
      </c>
      <c r="G16">
        <v>9</v>
      </c>
      <c r="H16">
        <v>18</v>
      </c>
      <c r="I16">
        <v>0</v>
      </c>
      <c r="J16">
        <v>202</v>
      </c>
      <c r="K16">
        <v>17.63</v>
      </c>
    </row>
    <row r="17" spans="1:11" x14ac:dyDescent="0.25">
      <c r="A17" t="s">
        <v>271</v>
      </c>
      <c r="B17" t="s">
        <v>12</v>
      </c>
      <c r="C17" t="s">
        <v>22</v>
      </c>
      <c r="D17">
        <v>93</v>
      </c>
      <c r="E17">
        <v>56</v>
      </c>
      <c r="F17">
        <v>55</v>
      </c>
      <c r="G17">
        <v>19</v>
      </c>
      <c r="H17">
        <v>11</v>
      </c>
      <c r="I17">
        <v>0</v>
      </c>
      <c r="J17">
        <v>201</v>
      </c>
      <c r="K17">
        <v>18.170000000000002</v>
      </c>
    </row>
    <row r="18" spans="1:11" x14ac:dyDescent="0.25">
      <c r="A18" t="s">
        <v>194</v>
      </c>
      <c r="B18" t="s">
        <v>19</v>
      </c>
      <c r="C18" t="s">
        <v>34</v>
      </c>
      <c r="D18">
        <v>37</v>
      </c>
      <c r="E18">
        <v>35</v>
      </c>
      <c r="F18">
        <v>37</v>
      </c>
      <c r="G18">
        <v>8</v>
      </c>
      <c r="H18">
        <v>10</v>
      </c>
      <c r="I18">
        <v>0</v>
      </c>
      <c r="J18">
        <v>199</v>
      </c>
      <c r="K18">
        <v>22.67</v>
      </c>
    </row>
    <row r="19" spans="1:11" x14ac:dyDescent="0.25">
      <c r="A19" t="s">
        <v>172</v>
      </c>
      <c r="B19" t="s">
        <v>12</v>
      </c>
      <c r="C19" t="s">
        <v>45</v>
      </c>
      <c r="D19">
        <v>85</v>
      </c>
      <c r="E19">
        <v>54</v>
      </c>
      <c r="F19">
        <v>65</v>
      </c>
      <c r="G19">
        <v>20</v>
      </c>
      <c r="H19">
        <v>14</v>
      </c>
      <c r="I19">
        <v>0</v>
      </c>
      <c r="J19">
        <v>193</v>
      </c>
      <c r="K19">
        <v>16.84</v>
      </c>
    </row>
    <row r="20" spans="1:11" x14ac:dyDescent="0.25">
      <c r="A20" t="s">
        <v>185</v>
      </c>
      <c r="B20" t="s">
        <v>27</v>
      </c>
      <c r="C20" t="s">
        <v>56</v>
      </c>
      <c r="D20">
        <v>49</v>
      </c>
      <c r="E20">
        <v>63</v>
      </c>
      <c r="F20">
        <v>48</v>
      </c>
      <c r="G20">
        <v>7</v>
      </c>
      <c r="H20">
        <v>14</v>
      </c>
      <c r="I20">
        <v>0</v>
      </c>
      <c r="J20">
        <v>193</v>
      </c>
      <c r="K20">
        <v>17.28</v>
      </c>
    </row>
    <row r="21" spans="1:11" x14ac:dyDescent="0.25">
      <c r="A21" t="s">
        <v>115</v>
      </c>
      <c r="B21" t="s">
        <v>19</v>
      </c>
      <c r="C21" t="s">
        <v>24</v>
      </c>
      <c r="D21">
        <v>10</v>
      </c>
      <c r="E21">
        <v>49</v>
      </c>
      <c r="F21">
        <v>50</v>
      </c>
      <c r="G21">
        <v>0</v>
      </c>
      <c r="H21">
        <v>9</v>
      </c>
      <c r="I21">
        <v>48</v>
      </c>
      <c r="J21">
        <v>186</v>
      </c>
      <c r="K21">
        <v>15.92</v>
      </c>
    </row>
    <row r="22" spans="1:11" x14ac:dyDescent="0.25">
      <c r="A22" t="s">
        <v>101</v>
      </c>
      <c r="B22" t="s">
        <v>27</v>
      </c>
      <c r="C22" t="s">
        <v>22</v>
      </c>
      <c r="D22">
        <v>52</v>
      </c>
      <c r="E22">
        <v>60</v>
      </c>
      <c r="F22">
        <v>38</v>
      </c>
      <c r="G22">
        <v>8</v>
      </c>
      <c r="H22">
        <v>17</v>
      </c>
      <c r="I22">
        <v>0</v>
      </c>
      <c r="J22">
        <v>173</v>
      </c>
      <c r="K22">
        <v>15.63</v>
      </c>
    </row>
    <row r="23" spans="1:11" x14ac:dyDescent="0.25">
      <c r="A23" t="s">
        <v>144</v>
      </c>
      <c r="B23" t="s">
        <v>12</v>
      </c>
      <c r="C23" t="s">
        <v>30</v>
      </c>
      <c r="D23">
        <v>90</v>
      </c>
      <c r="E23">
        <v>70</v>
      </c>
      <c r="F23">
        <v>51</v>
      </c>
      <c r="G23">
        <v>22</v>
      </c>
      <c r="H23">
        <v>16</v>
      </c>
      <c r="I23">
        <v>0</v>
      </c>
      <c r="J23">
        <v>173</v>
      </c>
      <c r="K23">
        <v>14.62</v>
      </c>
    </row>
    <row r="24" spans="1:11" x14ac:dyDescent="0.25">
      <c r="A24" t="s">
        <v>164</v>
      </c>
      <c r="B24" t="s">
        <v>27</v>
      </c>
      <c r="C24" t="s">
        <v>22</v>
      </c>
      <c r="D24">
        <v>89</v>
      </c>
      <c r="E24">
        <v>43</v>
      </c>
      <c r="F24">
        <v>0</v>
      </c>
      <c r="G24">
        <v>9</v>
      </c>
      <c r="H24">
        <v>5</v>
      </c>
      <c r="I24">
        <v>0</v>
      </c>
      <c r="J24">
        <v>166</v>
      </c>
      <c r="K24">
        <v>15</v>
      </c>
    </row>
    <row r="25" spans="1:11" x14ac:dyDescent="0.25">
      <c r="A25" t="s">
        <v>61</v>
      </c>
      <c r="B25" t="s">
        <v>12</v>
      </c>
      <c r="C25" t="s">
        <v>56</v>
      </c>
      <c r="D25">
        <v>86</v>
      </c>
      <c r="E25">
        <v>65</v>
      </c>
      <c r="F25">
        <v>56</v>
      </c>
      <c r="G25">
        <v>23</v>
      </c>
      <c r="H25">
        <v>22</v>
      </c>
      <c r="I25">
        <v>0</v>
      </c>
      <c r="J25">
        <v>165</v>
      </c>
      <c r="K25">
        <v>14.77</v>
      </c>
    </row>
    <row r="26" spans="1:11" x14ac:dyDescent="0.25">
      <c r="A26" t="s">
        <v>186</v>
      </c>
      <c r="B26" t="s">
        <v>12</v>
      </c>
      <c r="C26" t="s">
        <v>30</v>
      </c>
      <c r="D26">
        <v>78</v>
      </c>
      <c r="E26">
        <v>52</v>
      </c>
      <c r="F26">
        <v>41</v>
      </c>
      <c r="G26">
        <v>18</v>
      </c>
      <c r="H26">
        <v>12</v>
      </c>
      <c r="I26">
        <v>0</v>
      </c>
      <c r="J26">
        <v>157</v>
      </c>
      <c r="K26">
        <v>16.68</v>
      </c>
    </row>
    <row r="27" spans="1:11" x14ac:dyDescent="0.25">
      <c r="A27" t="s">
        <v>71</v>
      </c>
      <c r="B27" t="s">
        <v>19</v>
      </c>
      <c r="C27" t="s">
        <v>17</v>
      </c>
      <c r="D27">
        <v>7</v>
      </c>
      <c r="E27">
        <v>39</v>
      </c>
      <c r="F27">
        <v>37</v>
      </c>
      <c r="G27">
        <v>1</v>
      </c>
      <c r="H27">
        <v>3</v>
      </c>
      <c r="I27">
        <v>43</v>
      </c>
      <c r="J27">
        <v>156</v>
      </c>
      <c r="K27">
        <v>15.35</v>
      </c>
    </row>
    <row r="28" spans="1:11" x14ac:dyDescent="0.25">
      <c r="A28" t="s">
        <v>206</v>
      </c>
      <c r="B28" t="s">
        <v>27</v>
      </c>
      <c r="C28" t="s">
        <v>34</v>
      </c>
      <c r="D28">
        <v>38</v>
      </c>
      <c r="E28">
        <v>46</v>
      </c>
      <c r="F28">
        <v>34</v>
      </c>
      <c r="G28">
        <v>8</v>
      </c>
      <c r="H28">
        <v>9</v>
      </c>
      <c r="I28">
        <v>0</v>
      </c>
      <c r="J28">
        <v>155</v>
      </c>
      <c r="K28">
        <v>17.649999999999999</v>
      </c>
    </row>
    <row r="29" spans="1:11" x14ac:dyDescent="0.25">
      <c r="A29" t="s">
        <v>150</v>
      </c>
      <c r="B29" t="s">
        <v>27</v>
      </c>
      <c r="C29" t="s">
        <v>30</v>
      </c>
      <c r="D29">
        <v>73</v>
      </c>
      <c r="E29">
        <v>54</v>
      </c>
      <c r="F29">
        <v>2</v>
      </c>
      <c r="G29">
        <v>16</v>
      </c>
      <c r="H29">
        <v>8</v>
      </c>
      <c r="I29">
        <v>0</v>
      </c>
      <c r="J29">
        <v>154</v>
      </c>
      <c r="K29">
        <v>12.9</v>
      </c>
    </row>
    <row r="30" spans="1:11" x14ac:dyDescent="0.25">
      <c r="A30" t="s">
        <v>152</v>
      </c>
      <c r="B30" t="s">
        <v>27</v>
      </c>
      <c r="C30" t="s">
        <v>24</v>
      </c>
      <c r="D30">
        <v>51</v>
      </c>
      <c r="E30">
        <v>69</v>
      </c>
      <c r="F30">
        <v>35</v>
      </c>
      <c r="G30">
        <v>9</v>
      </c>
      <c r="H30">
        <v>21</v>
      </c>
      <c r="I30">
        <v>0</v>
      </c>
      <c r="J30">
        <v>153</v>
      </c>
      <c r="K30">
        <v>13.09</v>
      </c>
    </row>
    <row r="31" spans="1:11" x14ac:dyDescent="0.25">
      <c r="A31" t="s">
        <v>191</v>
      </c>
      <c r="B31" t="s">
        <v>19</v>
      </c>
      <c r="C31" t="s">
        <v>50</v>
      </c>
      <c r="D31">
        <v>25</v>
      </c>
      <c r="E31">
        <v>13</v>
      </c>
      <c r="F31">
        <v>20</v>
      </c>
      <c r="G31">
        <v>9</v>
      </c>
      <c r="H31">
        <v>3</v>
      </c>
      <c r="I31">
        <v>0</v>
      </c>
      <c r="J31">
        <v>152</v>
      </c>
      <c r="K31">
        <v>33.42</v>
      </c>
    </row>
    <row r="32" spans="1:11" x14ac:dyDescent="0.25">
      <c r="A32" t="s">
        <v>55</v>
      </c>
      <c r="B32" t="s">
        <v>19</v>
      </c>
      <c r="C32" t="s">
        <v>56</v>
      </c>
      <c r="D32">
        <v>28</v>
      </c>
      <c r="E32">
        <v>57</v>
      </c>
      <c r="F32">
        <v>45</v>
      </c>
      <c r="G32">
        <v>2</v>
      </c>
      <c r="H32">
        <v>12</v>
      </c>
      <c r="I32">
        <v>0</v>
      </c>
      <c r="J32">
        <v>146</v>
      </c>
      <c r="K32">
        <v>13.07</v>
      </c>
    </row>
    <row r="33" spans="1:11" x14ac:dyDescent="0.25">
      <c r="A33" t="s">
        <v>69</v>
      </c>
      <c r="B33" t="s">
        <v>27</v>
      </c>
      <c r="C33" t="s">
        <v>36</v>
      </c>
      <c r="D33">
        <v>67</v>
      </c>
      <c r="E33">
        <v>46</v>
      </c>
      <c r="F33">
        <v>0</v>
      </c>
      <c r="G33">
        <v>15</v>
      </c>
      <c r="H33">
        <v>3</v>
      </c>
      <c r="I33">
        <v>0</v>
      </c>
      <c r="J33">
        <v>145</v>
      </c>
      <c r="K33">
        <v>13.15</v>
      </c>
    </row>
    <row r="34" spans="1:11" x14ac:dyDescent="0.25">
      <c r="A34" t="s">
        <v>42</v>
      </c>
      <c r="B34" t="s">
        <v>19</v>
      </c>
      <c r="C34" t="s">
        <v>36</v>
      </c>
      <c r="D34">
        <v>6</v>
      </c>
      <c r="E34">
        <v>49</v>
      </c>
      <c r="F34">
        <v>49</v>
      </c>
      <c r="G34">
        <v>0</v>
      </c>
      <c r="H34">
        <v>12</v>
      </c>
      <c r="I34">
        <v>35</v>
      </c>
      <c r="J34">
        <v>145</v>
      </c>
      <c r="K34">
        <v>13.15</v>
      </c>
    </row>
    <row r="35" spans="1:11" x14ac:dyDescent="0.25">
      <c r="A35" t="s">
        <v>97</v>
      </c>
      <c r="B35" t="s">
        <v>12</v>
      </c>
      <c r="C35" t="s">
        <v>94</v>
      </c>
      <c r="D35">
        <v>64</v>
      </c>
      <c r="E35">
        <v>30</v>
      </c>
      <c r="F35">
        <v>29</v>
      </c>
      <c r="G35">
        <v>16</v>
      </c>
      <c r="H35">
        <v>8</v>
      </c>
      <c r="I35">
        <v>0</v>
      </c>
      <c r="J35">
        <v>143</v>
      </c>
      <c r="K35">
        <v>25.24</v>
      </c>
    </row>
    <row r="36" spans="1:11" x14ac:dyDescent="0.25">
      <c r="A36" t="s">
        <v>270</v>
      </c>
      <c r="B36" t="s">
        <v>19</v>
      </c>
      <c r="C36" t="s">
        <v>32</v>
      </c>
      <c r="D36">
        <v>19</v>
      </c>
      <c r="E36">
        <v>59</v>
      </c>
      <c r="F36">
        <v>44</v>
      </c>
      <c r="G36">
        <v>5</v>
      </c>
      <c r="H36">
        <v>6</v>
      </c>
      <c r="I36">
        <v>0</v>
      </c>
      <c r="J36">
        <v>138</v>
      </c>
      <c r="K36">
        <v>13.21</v>
      </c>
    </row>
    <row r="37" spans="1:11" x14ac:dyDescent="0.25">
      <c r="A37" t="s">
        <v>209</v>
      </c>
      <c r="B37" t="s">
        <v>12</v>
      </c>
      <c r="C37" t="s">
        <v>24</v>
      </c>
      <c r="D37">
        <v>57</v>
      </c>
      <c r="E37">
        <v>35</v>
      </c>
      <c r="F37">
        <v>28</v>
      </c>
      <c r="G37">
        <v>19</v>
      </c>
      <c r="H37">
        <v>4</v>
      </c>
      <c r="I37">
        <v>0</v>
      </c>
      <c r="J37">
        <v>137</v>
      </c>
      <c r="K37">
        <v>23.19</v>
      </c>
    </row>
    <row r="38" spans="1:11" x14ac:dyDescent="0.25">
      <c r="A38" t="s">
        <v>132</v>
      </c>
      <c r="B38" t="s">
        <v>19</v>
      </c>
      <c r="C38" t="s">
        <v>22</v>
      </c>
      <c r="D38">
        <v>4</v>
      </c>
      <c r="E38">
        <v>44</v>
      </c>
      <c r="F38">
        <v>39</v>
      </c>
      <c r="G38">
        <v>1</v>
      </c>
      <c r="H38">
        <v>10</v>
      </c>
      <c r="I38">
        <v>43</v>
      </c>
      <c r="J38">
        <v>134</v>
      </c>
      <c r="K38">
        <v>13.18</v>
      </c>
    </row>
    <row r="39" spans="1:11" x14ac:dyDescent="0.25">
      <c r="A39" t="s">
        <v>175</v>
      </c>
      <c r="B39" t="s">
        <v>19</v>
      </c>
      <c r="C39" t="s">
        <v>36</v>
      </c>
      <c r="D39">
        <v>23</v>
      </c>
      <c r="E39">
        <v>47</v>
      </c>
      <c r="F39">
        <v>37</v>
      </c>
      <c r="G39">
        <v>4</v>
      </c>
      <c r="H39">
        <v>9</v>
      </c>
      <c r="I39">
        <v>0</v>
      </c>
      <c r="J39">
        <v>131</v>
      </c>
      <c r="K39">
        <v>11.88</v>
      </c>
    </row>
    <row r="40" spans="1:11" x14ac:dyDescent="0.25">
      <c r="A40" t="s">
        <v>93</v>
      </c>
      <c r="B40" t="s">
        <v>27</v>
      </c>
      <c r="C40" t="s">
        <v>50</v>
      </c>
      <c r="D40">
        <v>32</v>
      </c>
      <c r="E40">
        <v>15</v>
      </c>
      <c r="F40">
        <v>20</v>
      </c>
      <c r="G40">
        <v>6</v>
      </c>
      <c r="H40">
        <v>2</v>
      </c>
      <c r="I40">
        <v>0</v>
      </c>
      <c r="J40">
        <v>131</v>
      </c>
      <c r="K40">
        <v>28.8</v>
      </c>
    </row>
    <row r="41" spans="1:11" x14ac:dyDescent="0.25">
      <c r="A41" t="s">
        <v>269</v>
      </c>
      <c r="B41" t="s">
        <v>19</v>
      </c>
      <c r="C41" t="s">
        <v>32</v>
      </c>
      <c r="D41">
        <v>5</v>
      </c>
      <c r="E41">
        <v>52</v>
      </c>
      <c r="F41">
        <v>41</v>
      </c>
      <c r="G41">
        <v>1</v>
      </c>
      <c r="H41">
        <v>6</v>
      </c>
      <c r="I41">
        <v>34</v>
      </c>
      <c r="J41">
        <v>129</v>
      </c>
      <c r="K41">
        <v>12.35</v>
      </c>
    </row>
    <row r="42" spans="1:11" x14ac:dyDescent="0.25">
      <c r="A42" t="s">
        <v>184</v>
      </c>
      <c r="B42" t="s">
        <v>19</v>
      </c>
      <c r="C42" t="s">
        <v>94</v>
      </c>
      <c r="D42">
        <v>21</v>
      </c>
      <c r="E42">
        <v>26</v>
      </c>
      <c r="F42">
        <v>22</v>
      </c>
      <c r="G42">
        <v>9</v>
      </c>
      <c r="H42">
        <v>6</v>
      </c>
      <c r="I42">
        <v>0</v>
      </c>
      <c r="J42">
        <v>127</v>
      </c>
      <c r="K42">
        <v>22.41</v>
      </c>
    </row>
    <row r="43" spans="1:11" x14ac:dyDescent="0.25">
      <c r="A43" t="s">
        <v>147</v>
      </c>
      <c r="B43" t="s">
        <v>27</v>
      </c>
      <c r="C43" t="s">
        <v>30</v>
      </c>
      <c r="D43">
        <v>37</v>
      </c>
      <c r="E43">
        <v>33</v>
      </c>
      <c r="F43">
        <v>25</v>
      </c>
      <c r="G43">
        <v>4</v>
      </c>
      <c r="H43">
        <v>5</v>
      </c>
      <c r="I43">
        <v>0</v>
      </c>
      <c r="J43">
        <v>127</v>
      </c>
      <c r="K43">
        <v>19.5</v>
      </c>
    </row>
    <row r="44" spans="1:11" x14ac:dyDescent="0.25">
      <c r="A44" t="s">
        <v>222</v>
      </c>
      <c r="B44" t="s">
        <v>27</v>
      </c>
      <c r="C44" t="s">
        <v>94</v>
      </c>
      <c r="D44">
        <v>48</v>
      </c>
      <c r="E44">
        <v>14</v>
      </c>
      <c r="F44">
        <v>6</v>
      </c>
      <c r="G44">
        <v>6</v>
      </c>
      <c r="H44">
        <v>1</v>
      </c>
      <c r="I44">
        <v>0</v>
      </c>
      <c r="J44">
        <v>123</v>
      </c>
      <c r="K44">
        <v>21.71</v>
      </c>
    </row>
    <row r="45" spans="1:11" x14ac:dyDescent="0.25">
      <c r="A45" t="s">
        <v>99</v>
      </c>
      <c r="B45" t="s">
        <v>27</v>
      </c>
      <c r="C45" t="s">
        <v>45</v>
      </c>
      <c r="D45">
        <v>57</v>
      </c>
      <c r="E45">
        <v>32</v>
      </c>
      <c r="F45">
        <v>5</v>
      </c>
      <c r="G45">
        <v>6</v>
      </c>
      <c r="H45">
        <v>1</v>
      </c>
      <c r="I45">
        <v>0</v>
      </c>
      <c r="J45">
        <v>120</v>
      </c>
      <c r="K45">
        <v>10.47</v>
      </c>
    </row>
    <row r="46" spans="1:11" x14ac:dyDescent="0.25">
      <c r="A46" t="s">
        <v>268</v>
      </c>
      <c r="B46" t="s">
        <v>19</v>
      </c>
      <c r="C46" t="s">
        <v>68</v>
      </c>
      <c r="D46">
        <v>14</v>
      </c>
      <c r="E46">
        <v>51</v>
      </c>
      <c r="F46">
        <v>34</v>
      </c>
      <c r="G46">
        <v>3</v>
      </c>
      <c r="H46">
        <v>9</v>
      </c>
      <c r="I46">
        <v>21</v>
      </c>
      <c r="J46">
        <v>119</v>
      </c>
      <c r="K46">
        <v>12.96</v>
      </c>
    </row>
    <row r="47" spans="1:11" x14ac:dyDescent="0.25">
      <c r="A47" t="s">
        <v>33</v>
      </c>
      <c r="B47" t="s">
        <v>12</v>
      </c>
      <c r="C47" t="s">
        <v>34</v>
      </c>
      <c r="D47">
        <v>58</v>
      </c>
      <c r="E47">
        <v>30</v>
      </c>
      <c r="F47">
        <v>35</v>
      </c>
      <c r="G47">
        <v>6</v>
      </c>
      <c r="H47">
        <v>8</v>
      </c>
      <c r="I47">
        <v>0</v>
      </c>
      <c r="J47">
        <v>117</v>
      </c>
      <c r="K47">
        <v>17.649999999999999</v>
      </c>
    </row>
    <row r="48" spans="1:11" x14ac:dyDescent="0.25">
      <c r="A48" t="s">
        <v>207</v>
      </c>
      <c r="B48" t="s">
        <v>12</v>
      </c>
      <c r="C48" t="s">
        <v>50</v>
      </c>
      <c r="D48">
        <v>46</v>
      </c>
      <c r="E48">
        <v>17</v>
      </c>
      <c r="F48">
        <v>23</v>
      </c>
      <c r="G48">
        <v>13</v>
      </c>
      <c r="H48">
        <v>4</v>
      </c>
      <c r="I48">
        <v>0</v>
      </c>
      <c r="J48">
        <v>116</v>
      </c>
      <c r="K48">
        <v>25.5</v>
      </c>
    </row>
    <row r="49" spans="1:11" x14ac:dyDescent="0.25">
      <c r="A49" t="s">
        <v>153</v>
      </c>
      <c r="B49" t="s">
        <v>19</v>
      </c>
      <c r="C49" t="s">
        <v>34</v>
      </c>
      <c r="D49">
        <v>2</v>
      </c>
      <c r="E49">
        <v>30</v>
      </c>
      <c r="F49">
        <v>36</v>
      </c>
      <c r="G49">
        <v>0</v>
      </c>
      <c r="H49">
        <v>6</v>
      </c>
      <c r="I49">
        <v>27</v>
      </c>
      <c r="J49">
        <v>113</v>
      </c>
      <c r="K49">
        <v>12.87</v>
      </c>
    </row>
    <row r="50" spans="1:11" x14ac:dyDescent="0.25">
      <c r="A50" t="s">
        <v>267</v>
      </c>
      <c r="B50" t="s">
        <v>27</v>
      </c>
      <c r="C50" t="s">
        <v>32</v>
      </c>
      <c r="D50">
        <v>35</v>
      </c>
      <c r="E50">
        <v>74</v>
      </c>
      <c r="F50">
        <v>36</v>
      </c>
      <c r="G50">
        <v>5</v>
      </c>
      <c r="H50">
        <v>12</v>
      </c>
      <c r="I50">
        <v>0</v>
      </c>
      <c r="J50">
        <v>112</v>
      </c>
      <c r="K50">
        <v>10.72</v>
      </c>
    </row>
    <row r="51" spans="1:11" x14ac:dyDescent="0.25">
      <c r="A51" t="s">
        <v>200</v>
      </c>
      <c r="B51" t="s">
        <v>27</v>
      </c>
      <c r="C51" t="s">
        <v>17</v>
      </c>
      <c r="D51">
        <v>50</v>
      </c>
      <c r="E51">
        <v>37</v>
      </c>
      <c r="F51">
        <v>1</v>
      </c>
      <c r="G51">
        <v>11</v>
      </c>
      <c r="H51">
        <v>5</v>
      </c>
      <c r="I51">
        <v>0</v>
      </c>
      <c r="J51">
        <v>105</v>
      </c>
      <c r="K51">
        <v>10.33</v>
      </c>
    </row>
    <row r="52" spans="1:11" x14ac:dyDescent="0.25">
      <c r="A52" t="s">
        <v>125</v>
      </c>
      <c r="B52" t="s">
        <v>27</v>
      </c>
      <c r="C52" t="s">
        <v>30</v>
      </c>
      <c r="D52">
        <v>24</v>
      </c>
      <c r="E52">
        <v>29</v>
      </c>
      <c r="F52">
        <v>24</v>
      </c>
      <c r="G52">
        <v>5</v>
      </c>
      <c r="H52">
        <v>7</v>
      </c>
      <c r="I52">
        <v>0</v>
      </c>
      <c r="J52">
        <v>104</v>
      </c>
      <c r="K52">
        <v>19.18</v>
      </c>
    </row>
    <row r="53" spans="1:11" x14ac:dyDescent="0.25">
      <c r="A53" t="s">
        <v>124</v>
      </c>
      <c r="B53" t="s">
        <v>12</v>
      </c>
      <c r="C53" t="s">
        <v>36</v>
      </c>
      <c r="D53">
        <v>46</v>
      </c>
      <c r="E53">
        <v>34</v>
      </c>
      <c r="F53">
        <v>27</v>
      </c>
      <c r="G53">
        <v>15</v>
      </c>
      <c r="H53">
        <v>8</v>
      </c>
      <c r="I53">
        <v>0</v>
      </c>
      <c r="J53">
        <v>99</v>
      </c>
      <c r="K53">
        <v>16.5</v>
      </c>
    </row>
    <row r="54" spans="1:11" x14ac:dyDescent="0.25">
      <c r="A54" t="s">
        <v>87</v>
      </c>
      <c r="B54" t="s">
        <v>12</v>
      </c>
      <c r="C54" t="s">
        <v>56</v>
      </c>
      <c r="D54">
        <v>67</v>
      </c>
      <c r="E54">
        <v>79</v>
      </c>
      <c r="F54">
        <v>44</v>
      </c>
      <c r="G54">
        <v>22</v>
      </c>
      <c r="H54">
        <v>22</v>
      </c>
      <c r="I54">
        <v>0</v>
      </c>
      <c r="J54">
        <v>99</v>
      </c>
      <c r="K54">
        <v>8.86</v>
      </c>
    </row>
    <row r="55" spans="1:11" x14ac:dyDescent="0.25">
      <c r="A55" t="s">
        <v>117</v>
      </c>
      <c r="B55" t="s">
        <v>27</v>
      </c>
      <c r="C55" t="s">
        <v>56</v>
      </c>
      <c r="D55">
        <v>57</v>
      </c>
      <c r="E55">
        <v>38</v>
      </c>
      <c r="F55">
        <v>1</v>
      </c>
      <c r="G55">
        <v>6</v>
      </c>
      <c r="H55">
        <v>5</v>
      </c>
      <c r="I55">
        <v>0</v>
      </c>
      <c r="J55">
        <v>98</v>
      </c>
      <c r="K55">
        <v>8.77</v>
      </c>
    </row>
    <row r="56" spans="1:11" x14ac:dyDescent="0.25">
      <c r="A56" t="s">
        <v>37</v>
      </c>
      <c r="B56" t="s">
        <v>19</v>
      </c>
      <c r="C56" t="s">
        <v>30</v>
      </c>
      <c r="D56">
        <v>1</v>
      </c>
      <c r="E56">
        <v>15</v>
      </c>
      <c r="F56">
        <v>25</v>
      </c>
      <c r="G56">
        <v>0</v>
      </c>
      <c r="H56">
        <v>4</v>
      </c>
      <c r="I56">
        <v>27</v>
      </c>
      <c r="J56">
        <v>96</v>
      </c>
      <c r="K56">
        <v>17.39</v>
      </c>
    </row>
    <row r="57" spans="1:11" x14ac:dyDescent="0.25">
      <c r="A57" t="s">
        <v>210</v>
      </c>
      <c r="B57" t="s">
        <v>19</v>
      </c>
      <c r="C57" t="s">
        <v>94</v>
      </c>
      <c r="D57">
        <v>3</v>
      </c>
      <c r="E57">
        <v>19</v>
      </c>
      <c r="F57">
        <v>25</v>
      </c>
      <c r="G57">
        <v>0</v>
      </c>
      <c r="H57">
        <v>3</v>
      </c>
      <c r="I57">
        <v>24</v>
      </c>
      <c r="J57">
        <v>95</v>
      </c>
      <c r="K57">
        <v>16.760000000000002</v>
      </c>
    </row>
    <row r="58" spans="1:11" x14ac:dyDescent="0.25">
      <c r="A58" t="s">
        <v>266</v>
      </c>
      <c r="B58" t="s">
        <v>12</v>
      </c>
      <c r="C58" t="s">
        <v>32</v>
      </c>
      <c r="D58">
        <v>63</v>
      </c>
      <c r="E58">
        <v>84</v>
      </c>
      <c r="F58">
        <v>50</v>
      </c>
      <c r="G58">
        <v>23</v>
      </c>
      <c r="H58">
        <v>23</v>
      </c>
      <c r="I58">
        <v>0</v>
      </c>
      <c r="J58">
        <v>92</v>
      </c>
      <c r="K58">
        <v>8.81</v>
      </c>
    </row>
    <row r="59" spans="1:11" x14ac:dyDescent="0.25">
      <c r="A59" t="s">
        <v>139</v>
      </c>
      <c r="B59" t="s">
        <v>27</v>
      </c>
      <c r="C59" t="s">
        <v>94</v>
      </c>
      <c r="D59">
        <v>23</v>
      </c>
      <c r="E59">
        <v>20</v>
      </c>
      <c r="F59">
        <v>18</v>
      </c>
      <c r="G59">
        <v>4</v>
      </c>
      <c r="H59">
        <v>5</v>
      </c>
      <c r="I59">
        <v>0</v>
      </c>
      <c r="J59">
        <v>91</v>
      </c>
      <c r="K59">
        <v>16.059999999999999</v>
      </c>
    </row>
    <row r="60" spans="1:11" x14ac:dyDescent="0.25">
      <c r="A60" t="s">
        <v>211</v>
      </c>
      <c r="B60" t="s">
        <v>12</v>
      </c>
      <c r="C60" t="s">
        <v>32</v>
      </c>
      <c r="D60">
        <v>63</v>
      </c>
      <c r="E60">
        <v>80</v>
      </c>
      <c r="F60">
        <v>39</v>
      </c>
      <c r="G60">
        <v>19</v>
      </c>
      <c r="H60">
        <v>17</v>
      </c>
      <c r="I60">
        <v>0</v>
      </c>
      <c r="J60">
        <v>89</v>
      </c>
      <c r="K60">
        <v>8.52</v>
      </c>
    </row>
    <row r="61" spans="1:11" x14ac:dyDescent="0.25">
      <c r="A61" t="s">
        <v>29</v>
      </c>
      <c r="B61" t="s">
        <v>19</v>
      </c>
      <c r="C61" t="s">
        <v>30</v>
      </c>
      <c r="D61">
        <v>2</v>
      </c>
      <c r="E61">
        <v>20</v>
      </c>
      <c r="F61">
        <v>25</v>
      </c>
      <c r="G61">
        <v>1</v>
      </c>
      <c r="H61">
        <v>2</v>
      </c>
      <c r="I61">
        <v>18</v>
      </c>
      <c r="J61">
        <v>89</v>
      </c>
      <c r="K61">
        <v>13.87</v>
      </c>
    </row>
    <row r="62" spans="1:11" x14ac:dyDescent="0.25">
      <c r="A62" t="s">
        <v>91</v>
      </c>
      <c r="B62" t="s">
        <v>27</v>
      </c>
      <c r="C62" t="s">
        <v>68</v>
      </c>
      <c r="D62">
        <v>27</v>
      </c>
      <c r="E62">
        <v>60</v>
      </c>
      <c r="F62">
        <v>29</v>
      </c>
      <c r="G62">
        <v>5</v>
      </c>
      <c r="H62">
        <v>12</v>
      </c>
      <c r="I62">
        <v>0</v>
      </c>
      <c r="J62">
        <v>89</v>
      </c>
      <c r="K62">
        <v>11.13</v>
      </c>
    </row>
    <row r="63" spans="1:11" x14ac:dyDescent="0.25">
      <c r="A63" t="s">
        <v>64</v>
      </c>
      <c r="B63" t="s">
        <v>27</v>
      </c>
      <c r="C63" t="s">
        <v>34</v>
      </c>
      <c r="D63">
        <v>33</v>
      </c>
      <c r="E63">
        <v>23</v>
      </c>
      <c r="F63">
        <v>6</v>
      </c>
      <c r="G63">
        <v>7</v>
      </c>
      <c r="H63">
        <v>1</v>
      </c>
      <c r="I63">
        <v>0</v>
      </c>
      <c r="J63">
        <v>88</v>
      </c>
      <c r="K63">
        <v>15.12</v>
      </c>
    </row>
    <row r="64" spans="1:11" x14ac:dyDescent="0.25">
      <c r="A64" t="s">
        <v>265</v>
      </c>
      <c r="B64" t="s">
        <v>19</v>
      </c>
      <c r="C64" t="s">
        <v>68</v>
      </c>
      <c r="D64">
        <v>16</v>
      </c>
      <c r="E64">
        <v>61</v>
      </c>
      <c r="F64">
        <v>40</v>
      </c>
      <c r="G64">
        <v>1</v>
      </c>
      <c r="H64">
        <v>12</v>
      </c>
      <c r="I64">
        <v>0</v>
      </c>
      <c r="J64">
        <v>87</v>
      </c>
      <c r="K64">
        <v>9.4700000000000006</v>
      </c>
    </row>
    <row r="65" spans="1:11" x14ac:dyDescent="0.25">
      <c r="A65" t="s">
        <v>60</v>
      </c>
      <c r="B65" t="s">
        <v>12</v>
      </c>
      <c r="C65" t="s">
        <v>17</v>
      </c>
      <c r="D65">
        <v>35</v>
      </c>
      <c r="E65">
        <v>18</v>
      </c>
      <c r="F65">
        <v>20</v>
      </c>
      <c r="G65">
        <v>11</v>
      </c>
      <c r="H65">
        <v>5</v>
      </c>
      <c r="I65">
        <v>0</v>
      </c>
      <c r="J65">
        <v>84</v>
      </c>
      <c r="K65">
        <v>20.27</v>
      </c>
    </row>
    <row r="66" spans="1:11" x14ac:dyDescent="0.25">
      <c r="A66" t="s">
        <v>118</v>
      </c>
      <c r="B66" t="s">
        <v>12</v>
      </c>
      <c r="C66" t="s">
        <v>50</v>
      </c>
      <c r="D66">
        <v>37</v>
      </c>
      <c r="E66">
        <v>19</v>
      </c>
      <c r="F66">
        <v>21</v>
      </c>
      <c r="G66">
        <v>9</v>
      </c>
      <c r="H66">
        <v>6</v>
      </c>
      <c r="I66">
        <v>0</v>
      </c>
      <c r="J66">
        <v>82</v>
      </c>
      <c r="K66">
        <v>18.03</v>
      </c>
    </row>
    <row r="67" spans="1:11" x14ac:dyDescent="0.25">
      <c r="A67" t="s">
        <v>23</v>
      </c>
      <c r="B67" t="s">
        <v>12</v>
      </c>
      <c r="C67" t="s">
        <v>24</v>
      </c>
      <c r="D67">
        <v>40</v>
      </c>
      <c r="E67">
        <v>35</v>
      </c>
      <c r="F67">
        <v>28</v>
      </c>
      <c r="G67">
        <v>11</v>
      </c>
      <c r="H67">
        <v>7</v>
      </c>
      <c r="I67">
        <v>0</v>
      </c>
      <c r="J67">
        <v>81</v>
      </c>
      <c r="K67">
        <v>14.02</v>
      </c>
    </row>
    <row r="68" spans="1:11" x14ac:dyDescent="0.25">
      <c r="A68" t="s">
        <v>40</v>
      </c>
      <c r="B68" t="s">
        <v>12</v>
      </c>
      <c r="C68" t="s">
        <v>34</v>
      </c>
      <c r="D68">
        <v>39</v>
      </c>
      <c r="E68">
        <v>36</v>
      </c>
      <c r="F68">
        <v>31</v>
      </c>
      <c r="G68">
        <v>11</v>
      </c>
      <c r="H68">
        <v>9</v>
      </c>
      <c r="I68">
        <v>0</v>
      </c>
      <c r="J68">
        <v>77</v>
      </c>
      <c r="K68">
        <v>13.23</v>
      </c>
    </row>
    <row r="69" spans="1:11" x14ac:dyDescent="0.25">
      <c r="A69" t="s">
        <v>193</v>
      </c>
      <c r="B69" t="s">
        <v>12</v>
      </c>
      <c r="C69" t="s">
        <v>34</v>
      </c>
      <c r="D69">
        <v>42</v>
      </c>
      <c r="E69">
        <v>29</v>
      </c>
      <c r="F69">
        <v>22</v>
      </c>
      <c r="G69">
        <v>10</v>
      </c>
      <c r="H69">
        <v>11</v>
      </c>
      <c r="I69">
        <v>0</v>
      </c>
      <c r="J69">
        <v>75</v>
      </c>
      <c r="K69">
        <v>16.309999999999999</v>
      </c>
    </row>
    <row r="70" spans="1:11" x14ac:dyDescent="0.25">
      <c r="A70" t="s">
        <v>201</v>
      </c>
      <c r="B70" t="s">
        <v>27</v>
      </c>
      <c r="C70" t="s">
        <v>36</v>
      </c>
      <c r="D70">
        <v>19</v>
      </c>
      <c r="E70">
        <v>15</v>
      </c>
      <c r="F70">
        <v>12</v>
      </c>
      <c r="G70">
        <v>4</v>
      </c>
      <c r="H70">
        <v>2</v>
      </c>
      <c r="I70">
        <v>0</v>
      </c>
      <c r="J70">
        <v>73</v>
      </c>
      <c r="K70">
        <v>26.76</v>
      </c>
    </row>
    <row r="71" spans="1:11" x14ac:dyDescent="0.25">
      <c r="A71" t="s">
        <v>138</v>
      </c>
      <c r="B71" t="s">
        <v>12</v>
      </c>
      <c r="C71" t="s">
        <v>17</v>
      </c>
      <c r="D71">
        <v>35</v>
      </c>
      <c r="E71">
        <v>18</v>
      </c>
      <c r="F71">
        <v>21</v>
      </c>
      <c r="G71">
        <v>5</v>
      </c>
      <c r="H71">
        <v>5</v>
      </c>
      <c r="I71">
        <v>0</v>
      </c>
      <c r="J71">
        <v>73</v>
      </c>
      <c r="K71">
        <v>17.61</v>
      </c>
    </row>
    <row r="72" spans="1:11" x14ac:dyDescent="0.25">
      <c r="A72" t="s">
        <v>81</v>
      </c>
      <c r="B72" t="s">
        <v>12</v>
      </c>
      <c r="C72" t="s">
        <v>68</v>
      </c>
      <c r="D72">
        <v>46</v>
      </c>
      <c r="E72">
        <v>61</v>
      </c>
      <c r="F72">
        <v>31</v>
      </c>
      <c r="G72">
        <v>14</v>
      </c>
      <c r="H72">
        <v>11</v>
      </c>
      <c r="I72">
        <v>0</v>
      </c>
      <c r="J72">
        <v>68</v>
      </c>
      <c r="K72">
        <v>8.4700000000000006</v>
      </c>
    </row>
    <row r="73" spans="1:11" x14ac:dyDescent="0.25">
      <c r="A73" t="s">
        <v>49</v>
      </c>
      <c r="B73" t="s">
        <v>19</v>
      </c>
      <c r="C73" t="s">
        <v>50</v>
      </c>
      <c r="D73">
        <v>5</v>
      </c>
      <c r="E73">
        <v>12</v>
      </c>
      <c r="F73">
        <v>16</v>
      </c>
      <c r="G73">
        <v>0</v>
      </c>
      <c r="H73">
        <v>3</v>
      </c>
      <c r="I73">
        <v>13</v>
      </c>
      <c r="J73">
        <v>65</v>
      </c>
      <c r="K73">
        <v>14.29</v>
      </c>
    </row>
    <row r="74" spans="1:11" x14ac:dyDescent="0.25">
      <c r="A74" t="s">
        <v>264</v>
      </c>
      <c r="B74" t="s">
        <v>12</v>
      </c>
      <c r="C74" t="s">
        <v>94</v>
      </c>
      <c r="D74">
        <v>31</v>
      </c>
      <c r="E74">
        <v>25</v>
      </c>
      <c r="F74">
        <v>17</v>
      </c>
      <c r="G74">
        <v>8</v>
      </c>
      <c r="H74">
        <v>5</v>
      </c>
      <c r="I74">
        <v>0</v>
      </c>
      <c r="J74">
        <v>60</v>
      </c>
      <c r="K74">
        <v>13.83</v>
      </c>
    </row>
    <row r="75" spans="1:11" x14ac:dyDescent="0.25">
      <c r="A75" t="s">
        <v>199</v>
      </c>
      <c r="B75" t="s">
        <v>12</v>
      </c>
      <c r="C75" t="s">
        <v>17</v>
      </c>
      <c r="D75">
        <v>42</v>
      </c>
      <c r="E75">
        <v>46</v>
      </c>
      <c r="F75">
        <v>34</v>
      </c>
      <c r="G75">
        <v>9</v>
      </c>
      <c r="H75">
        <v>16</v>
      </c>
      <c r="I75">
        <v>0</v>
      </c>
      <c r="J75">
        <v>58</v>
      </c>
      <c r="K75">
        <v>9.6300000000000008</v>
      </c>
    </row>
    <row r="76" spans="1:11" x14ac:dyDescent="0.25">
      <c r="A76" t="s">
        <v>16</v>
      </c>
      <c r="B76" t="s">
        <v>12</v>
      </c>
      <c r="C76" t="s">
        <v>17</v>
      </c>
      <c r="D76">
        <v>38</v>
      </c>
      <c r="E76">
        <v>42</v>
      </c>
      <c r="F76">
        <v>22</v>
      </c>
      <c r="G76">
        <v>8</v>
      </c>
      <c r="H76">
        <v>8</v>
      </c>
      <c r="I76">
        <v>0</v>
      </c>
      <c r="J76">
        <v>56</v>
      </c>
      <c r="K76">
        <v>9.3000000000000007</v>
      </c>
    </row>
    <row r="77" spans="1:11" x14ac:dyDescent="0.25">
      <c r="A77" t="s">
        <v>215</v>
      </c>
      <c r="B77" t="s">
        <v>27</v>
      </c>
      <c r="C77" t="s">
        <v>50</v>
      </c>
      <c r="D77">
        <v>20</v>
      </c>
      <c r="E77">
        <v>8</v>
      </c>
      <c r="F77">
        <v>1</v>
      </c>
      <c r="G77">
        <v>4</v>
      </c>
      <c r="H77">
        <v>0</v>
      </c>
      <c r="I77">
        <v>0</v>
      </c>
      <c r="J77">
        <v>51</v>
      </c>
      <c r="K77">
        <v>17.39</v>
      </c>
    </row>
    <row r="78" spans="1:11" x14ac:dyDescent="0.25">
      <c r="A78" t="s">
        <v>11</v>
      </c>
      <c r="B78" t="s">
        <v>12</v>
      </c>
      <c r="C78" t="s">
        <v>68</v>
      </c>
      <c r="D78">
        <v>43</v>
      </c>
      <c r="E78">
        <v>58</v>
      </c>
      <c r="F78">
        <v>35</v>
      </c>
      <c r="G78">
        <v>10</v>
      </c>
      <c r="H78">
        <v>16</v>
      </c>
      <c r="I78">
        <v>0</v>
      </c>
      <c r="J78">
        <v>51</v>
      </c>
      <c r="K78">
        <v>5.88</v>
      </c>
    </row>
    <row r="79" spans="1:11" x14ac:dyDescent="0.25">
      <c r="A79" t="s">
        <v>169</v>
      </c>
      <c r="B79" t="s">
        <v>12</v>
      </c>
      <c r="C79" t="s">
        <v>30</v>
      </c>
      <c r="D79">
        <v>23</v>
      </c>
      <c r="E79">
        <v>20</v>
      </c>
      <c r="F79">
        <v>10</v>
      </c>
      <c r="G79">
        <v>8</v>
      </c>
      <c r="H79">
        <v>3</v>
      </c>
      <c r="I79">
        <v>0</v>
      </c>
      <c r="J79">
        <v>46</v>
      </c>
      <c r="K79">
        <v>18.23</v>
      </c>
    </row>
    <row r="80" spans="1:11" x14ac:dyDescent="0.25">
      <c r="A80" t="s">
        <v>104</v>
      </c>
      <c r="B80" t="s">
        <v>27</v>
      </c>
      <c r="C80" t="s">
        <v>68</v>
      </c>
      <c r="D80">
        <v>29</v>
      </c>
      <c r="E80">
        <v>48</v>
      </c>
      <c r="F80">
        <v>7</v>
      </c>
      <c r="G80">
        <v>6</v>
      </c>
      <c r="H80">
        <v>10</v>
      </c>
      <c r="I80">
        <v>0</v>
      </c>
      <c r="J80">
        <v>45</v>
      </c>
      <c r="K80">
        <v>4.9000000000000004</v>
      </c>
    </row>
    <row r="81" spans="1:11" x14ac:dyDescent="0.25">
      <c r="A81" t="s">
        <v>263</v>
      </c>
      <c r="B81" t="s">
        <v>27</v>
      </c>
      <c r="C81" t="s">
        <v>32</v>
      </c>
      <c r="D81">
        <v>29</v>
      </c>
      <c r="E81">
        <v>59</v>
      </c>
      <c r="F81">
        <v>9</v>
      </c>
      <c r="G81">
        <v>5</v>
      </c>
      <c r="H81">
        <v>4</v>
      </c>
      <c r="I81">
        <v>0</v>
      </c>
      <c r="J81">
        <v>42</v>
      </c>
      <c r="K81">
        <v>4.0199999999999996</v>
      </c>
    </row>
    <row r="82" spans="1:11" x14ac:dyDescent="0.25">
      <c r="A82" t="s">
        <v>155</v>
      </c>
      <c r="B82" t="s">
        <v>12</v>
      </c>
      <c r="C82" t="s">
        <v>94</v>
      </c>
      <c r="D82">
        <v>11</v>
      </c>
      <c r="E82">
        <v>2</v>
      </c>
      <c r="F82">
        <v>6</v>
      </c>
      <c r="G82">
        <v>0</v>
      </c>
      <c r="H82">
        <v>0</v>
      </c>
      <c r="I82">
        <v>0</v>
      </c>
      <c r="J82">
        <v>26</v>
      </c>
      <c r="K82">
        <v>19.57</v>
      </c>
    </row>
    <row r="83" spans="1:11" x14ac:dyDescent="0.25">
      <c r="A83" t="s">
        <v>52</v>
      </c>
      <c r="B83" t="s">
        <v>27</v>
      </c>
      <c r="C83" t="s">
        <v>50</v>
      </c>
      <c r="D83">
        <v>11</v>
      </c>
      <c r="E83">
        <v>3</v>
      </c>
      <c r="F83">
        <v>0</v>
      </c>
      <c r="G83">
        <v>1</v>
      </c>
      <c r="H83">
        <v>1</v>
      </c>
      <c r="I83">
        <v>0</v>
      </c>
      <c r="J83">
        <v>22</v>
      </c>
      <c r="K83">
        <v>13.62</v>
      </c>
    </row>
    <row r="84" spans="1:11" x14ac:dyDescent="0.25">
      <c r="A84" t="s">
        <v>262</v>
      </c>
      <c r="B84" t="s">
        <v>12</v>
      </c>
      <c r="C84" t="s">
        <v>34</v>
      </c>
      <c r="D84">
        <v>6</v>
      </c>
      <c r="E84">
        <v>0</v>
      </c>
      <c r="F84">
        <v>4</v>
      </c>
      <c r="G84">
        <v>2</v>
      </c>
      <c r="H84">
        <v>0</v>
      </c>
      <c r="I84">
        <v>0</v>
      </c>
      <c r="J84">
        <v>20</v>
      </c>
      <c r="K84">
        <v>38.83</v>
      </c>
    </row>
    <row r="85" spans="1:11" x14ac:dyDescent="0.25">
      <c r="A85" t="s">
        <v>35</v>
      </c>
      <c r="B85" t="s">
        <v>12</v>
      </c>
      <c r="C85" t="s">
        <v>36</v>
      </c>
      <c r="D85">
        <v>11</v>
      </c>
      <c r="E85">
        <v>14</v>
      </c>
      <c r="F85">
        <v>10</v>
      </c>
      <c r="G85">
        <v>2</v>
      </c>
      <c r="H85">
        <v>3</v>
      </c>
      <c r="I85">
        <v>0</v>
      </c>
      <c r="J85">
        <v>16</v>
      </c>
      <c r="K85">
        <v>6.96</v>
      </c>
    </row>
    <row r="86" spans="1:11" x14ac:dyDescent="0.25">
      <c r="A86" t="s">
        <v>160</v>
      </c>
      <c r="B86" t="s">
        <v>27</v>
      </c>
      <c r="C86" t="s">
        <v>34</v>
      </c>
      <c r="D86">
        <v>7</v>
      </c>
      <c r="E86">
        <v>12</v>
      </c>
      <c r="F86">
        <v>0</v>
      </c>
      <c r="G86">
        <v>1</v>
      </c>
      <c r="H86">
        <v>0</v>
      </c>
      <c r="I86">
        <v>0</v>
      </c>
      <c r="J86">
        <v>6</v>
      </c>
      <c r="K86">
        <v>2.0299999999999998</v>
      </c>
    </row>
    <row r="87" spans="1:11" x14ac:dyDescent="0.25">
      <c r="A87" t="s">
        <v>261</v>
      </c>
      <c r="B87" t="s">
        <v>19</v>
      </c>
      <c r="C87" t="s">
        <v>24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260</v>
      </c>
      <c r="B88" t="s">
        <v>27</v>
      </c>
      <c r="C88" t="s">
        <v>24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259</v>
      </c>
      <c r="B89" t="s">
        <v>19</v>
      </c>
      <c r="C89" t="s">
        <v>56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174</v>
      </c>
      <c r="B90" t="s">
        <v>12</v>
      </c>
      <c r="C90" t="s">
        <v>24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258</v>
      </c>
      <c r="B91" t="s">
        <v>27</v>
      </c>
      <c r="C91" t="s">
        <v>94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257</v>
      </c>
      <c r="B92" t="s">
        <v>19</v>
      </c>
      <c r="C92" t="s">
        <v>94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256</v>
      </c>
      <c r="B93" t="s">
        <v>12</v>
      </c>
      <c r="C93" t="s">
        <v>36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255</v>
      </c>
      <c r="B94" t="s">
        <v>12</v>
      </c>
      <c r="C94" t="s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190</v>
      </c>
      <c r="B95" t="s">
        <v>12</v>
      </c>
      <c r="C95" t="s">
        <v>56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254</v>
      </c>
      <c r="B96" t="s">
        <v>27</v>
      </c>
      <c r="C96" t="s">
        <v>36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253</v>
      </c>
      <c r="B97" t="s">
        <v>27</v>
      </c>
      <c r="C97" t="s">
        <v>32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98</v>
      </c>
      <c r="B98" t="s">
        <v>27</v>
      </c>
      <c r="C98" t="s">
        <v>56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252</v>
      </c>
      <c r="B99" t="s">
        <v>27</v>
      </c>
      <c r="C99" t="s">
        <v>17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251</v>
      </c>
      <c r="B100" t="s">
        <v>19</v>
      </c>
      <c r="C100" t="s">
        <v>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250</v>
      </c>
      <c r="B101" t="s">
        <v>12</v>
      </c>
      <c r="C101" t="s">
        <v>36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249</v>
      </c>
      <c r="B102" t="s">
        <v>27</v>
      </c>
      <c r="C102" t="s">
        <v>34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248</v>
      </c>
      <c r="B103" t="s">
        <v>19</v>
      </c>
      <c r="C103" t="s">
        <v>34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247</v>
      </c>
      <c r="B104" t="s">
        <v>27</v>
      </c>
      <c r="C104" t="s">
        <v>24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246</v>
      </c>
      <c r="B105" t="s">
        <v>27</v>
      </c>
      <c r="C105" t="s">
        <v>45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54</v>
      </c>
      <c r="B106" t="s">
        <v>19</v>
      </c>
      <c r="C106" t="s">
        <v>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92</v>
      </c>
      <c r="B107" t="s">
        <v>27</v>
      </c>
      <c r="C107" t="s">
        <v>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245</v>
      </c>
      <c r="B108" t="s">
        <v>27</v>
      </c>
      <c r="C108" t="s">
        <v>68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244</v>
      </c>
      <c r="B109" t="s">
        <v>19</v>
      </c>
      <c r="C109" t="s">
        <v>17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198</v>
      </c>
      <c r="B110" t="s">
        <v>27</v>
      </c>
      <c r="C110" t="s">
        <v>32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243</v>
      </c>
      <c r="B111" t="s">
        <v>27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188</v>
      </c>
      <c r="B112" t="s">
        <v>12</v>
      </c>
      <c r="C112" t="s">
        <v>32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82</v>
      </c>
      <c r="B113" t="s">
        <v>12</v>
      </c>
      <c r="C113" t="s">
        <v>24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242</v>
      </c>
      <c r="B114" t="s">
        <v>19</v>
      </c>
      <c r="C114" t="s">
        <v>22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241</v>
      </c>
      <c r="B115" t="s">
        <v>12</v>
      </c>
      <c r="C115" t="s">
        <v>22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170</v>
      </c>
      <c r="B116" t="s">
        <v>27</v>
      </c>
      <c r="C116" t="s">
        <v>56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76</v>
      </c>
      <c r="B117" t="s">
        <v>12</v>
      </c>
      <c r="C117" t="s">
        <v>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240</v>
      </c>
      <c r="B118" t="s">
        <v>12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239</v>
      </c>
      <c r="B119" t="s">
        <v>19</v>
      </c>
      <c r="C119" t="s">
        <v>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65</v>
      </c>
      <c r="B120" t="s">
        <v>19</v>
      </c>
      <c r="C120" t="s">
        <v>45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238</v>
      </c>
      <c r="B121" t="s">
        <v>27</v>
      </c>
      <c r="C121" t="s">
        <v>45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38</v>
      </c>
      <c r="B122" t="s">
        <v>12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86</v>
      </c>
      <c r="B123" t="s">
        <v>27</v>
      </c>
      <c r="C123" t="s">
        <v>17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216</v>
      </c>
      <c r="B124" t="s">
        <v>27</v>
      </c>
      <c r="C124" t="s">
        <v>94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237</v>
      </c>
      <c r="B125" t="s">
        <v>19</v>
      </c>
      <c r="C125" t="s">
        <v>68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236</v>
      </c>
      <c r="B126" t="s">
        <v>12</v>
      </c>
      <c r="C126" t="s">
        <v>68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235</v>
      </c>
      <c r="B127" t="s">
        <v>27</v>
      </c>
      <c r="C127" t="s">
        <v>68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234</v>
      </c>
      <c r="B128" t="s">
        <v>19</v>
      </c>
      <c r="C128" t="s">
        <v>68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106</v>
      </c>
      <c r="B129" t="s">
        <v>19</v>
      </c>
      <c r="C129" t="s">
        <v>94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197</v>
      </c>
      <c r="B130" t="s">
        <v>12</v>
      </c>
      <c r="C130" t="s">
        <v>56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116</v>
      </c>
      <c r="B131" t="s">
        <v>12</v>
      </c>
      <c r="C131" t="s">
        <v>45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112</v>
      </c>
      <c r="B132" t="s">
        <v>19</v>
      </c>
      <c r="C132" t="s">
        <v>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21</v>
      </c>
      <c r="B133" t="s">
        <v>19</v>
      </c>
      <c r="C133" t="s">
        <v>22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233</v>
      </c>
      <c r="B134" t="s">
        <v>27</v>
      </c>
      <c r="C134" t="s">
        <v>22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232</v>
      </c>
      <c r="B135" t="s">
        <v>27</v>
      </c>
      <c r="C135" t="s">
        <v>68</v>
      </c>
      <c r="D135">
        <v>1</v>
      </c>
      <c r="E135">
        <v>12</v>
      </c>
      <c r="F135">
        <v>4</v>
      </c>
      <c r="G135">
        <v>0</v>
      </c>
      <c r="H135">
        <v>3</v>
      </c>
      <c r="I135">
        <v>0</v>
      </c>
      <c r="J135">
        <v>-1</v>
      </c>
      <c r="K135">
        <v>-0.84</v>
      </c>
    </row>
    <row r="136" spans="1:11" x14ac:dyDescent="0.25">
      <c r="A136" t="s">
        <v>74</v>
      </c>
      <c r="B136" t="s">
        <v>12</v>
      </c>
      <c r="C136" t="s">
        <v>68</v>
      </c>
      <c r="D136">
        <v>4</v>
      </c>
      <c r="E136">
        <v>14</v>
      </c>
      <c r="F136">
        <v>6</v>
      </c>
      <c r="G136">
        <v>1</v>
      </c>
      <c r="H136">
        <v>5</v>
      </c>
      <c r="I136">
        <v>0</v>
      </c>
      <c r="J136">
        <v>-8</v>
      </c>
      <c r="K136">
        <v>-4.78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F65D-5891-418E-B140-5E61482A330D}">
  <dimension ref="A1:J190"/>
  <sheetViews>
    <sheetView topLeftCell="A16" workbookViewId="0">
      <selection activeCell="M29" sqref="M29"/>
    </sheetView>
  </sheetViews>
  <sheetFormatPr defaultRowHeight="15" x14ac:dyDescent="0.25"/>
  <cols>
    <col min="1" max="1" width="12.28515625" bestFit="1" customWidth="1"/>
    <col min="2" max="2" width="8.140625" bestFit="1" customWidth="1"/>
    <col min="3" max="3" width="21.140625" bestFit="1" customWidth="1"/>
    <col min="4" max="6" width="13.28515625" bestFit="1" customWidth="1"/>
    <col min="7" max="8" width="13.28515625" customWidth="1"/>
    <col min="9" max="9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223</v>
      </c>
      <c r="E1" s="2" t="s">
        <v>224</v>
      </c>
      <c r="F1" s="2" t="s">
        <v>225</v>
      </c>
      <c r="G1" s="2" t="s">
        <v>231</v>
      </c>
      <c r="H1" s="2" t="s">
        <v>273</v>
      </c>
      <c r="I1" s="2" t="s">
        <v>226</v>
      </c>
      <c r="J1" s="2" t="s">
        <v>227</v>
      </c>
    </row>
    <row r="2" spans="1:10" x14ac:dyDescent="0.25">
      <c r="A2" s="3" t="s">
        <v>212</v>
      </c>
      <c r="B2" s="3" t="s">
        <v>19</v>
      </c>
      <c r="C2" s="3" t="s">
        <v>59</v>
      </c>
      <c r="D2" s="4">
        <f>VLOOKUP(Summary[[#This Row],[Player]],S1W1[],11,FALSE)</f>
        <v>26.17</v>
      </c>
      <c r="E2" s="4">
        <f>VLOOKUP(Summary[[#This Row],[Player]],S1W2[],11,FALSE)</f>
        <v>28.31</v>
      </c>
      <c r="F2" s="5">
        <f>VLOOKUP(Summary[[#This Row],[Player]],S1W3[],11,FALSE)</f>
        <v>33.69</v>
      </c>
      <c r="G2" s="5">
        <f>VLOOKUP(Summary[[#This Row],[Player]],S1W4[],11,FALSE)</f>
        <v>30.12</v>
      </c>
      <c r="H2" s="5" t="e">
        <f>VLOOKUP(Summary[[#This Row],[Player]],S1W5[],11,FALSE)</f>
        <v>#N/A</v>
      </c>
      <c r="I2" s="5">
        <f>AVERAGEIF(Summary[[#This Row],[Pts/10 Wk1]:[Pts/10 Wk5]],"&lt;&gt;#N/A")</f>
        <v>29.572500000000002</v>
      </c>
      <c r="J2">
        <f t="array" ref="J2">_xlfn.STDEV.S(IF(ISNUMBER(Summary[[#This Row],[Pts/10 Wk1]:[Pts/10 Wk5]]),Summary[[#This Row],[Pts/10 Wk1]:[Pts/10 Wk5]]))</f>
        <v>3.1845708763766991</v>
      </c>
    </row>
    <row r="3" spans="1:10" x14ac:dyDescent="0.25">
      <c r="A3" s="3" t="s">
        <v>130</v>
      </c>
      <c r="B3" s="3" t="s">
        <v>19</v>
      </c>
      <c r="C3" s="3" t="s">
        <v>30</v>
      </c>
      <c r="D3" s="4">
        <f>VLOOKUP(Summary[[#This Row],[Player]],S1W1[],11,FALSE)</f>
        <v>34.69</v>
      </c>
      <c r="E3" s="4">
        <f>VLOOKUP(Summary[[#This Row],[Player]],S1W2[],11,FALSE)</f>
        <v>23.51</v>
      </c>
      <c r="F3" s="5">
        <f>VLOOKUP(Summary[[#This Row],[Player]],S1W3[],11,FALSE)</f>
        <v>30.66</v>
      </c>
      <c r="G3" s="3">
        <f>VLOOKUP(Summary[[#This Row],[Player]],S1W4[],11,FALSE)</f>
        <v>38.53</v>
      </c>
      <c r="H3" s="3">
        <f>VLOOKUP(Summary[[#This Row],[Player]],S1W5[],11,FALSE)</f>
        <v>19.100000000000001</v>
      </c>
      <c r="I3" s="3">
        <f>AVERAGEIF(Summary[[#This Row],[Pts/10 Wk1]:[Pts/10 Wk5]],"&lt;&gt;#N/A")</f>
        <v>29.298000000000002</v>
      </c>
      <c r="J3">
        <f t="array" ref="J3">_xlfn.STDEV.S(IF(ISNUMBER(Summary[[#This Row],[Pts/10 Wk1]:[Pts/10 Wk5]]),Summary[[#This Row],[Pts/10 Wk1]:[Pts/10 Wk5]]))</f>
        <v>7.963332844983932</v>
      </c>
    </row>
    <row r="4" spans="1:10" x14ac:dyDescent="0.25">
      <c r="A4" s="3" t="s">
        <v>129</v>
      </c>
      <c r="B4" s="3" t="s">
        <v>27</v>
      </c>
      <c r="C4" s="3" t="s">
        <v>59</v>
      </c>
      <c r="D4" s="4">
        <f>VLOOKUP(Summary[[#This Row],[Player]],S1W1[],11,FALSE)</f>
        <v>25.04</v>
      </c>
      <c r="E4" s="4">
        <f>VLOOKUP(Summary[[#This Row],[Player]],S1W2[],11,FALSE)</f>
        <v>24.45</v>
      </c>
      <c r="F4" s="5">
        <f>VLOOKUP(Summary[[#This Row],[Player]],S1W3[],11,FALSE)</f>
        <v>27.48</v>
      </c>
      <c r="G4" s="3">
        <f>VLOOKUP(Summary[[#This Row],[Player]],S1W4[],11,FALSE)</f>
        <v>32.43</v>
      </c>
      <c r="H4" s="3" t="e">
        <f>VLOOKUP(Summary[[#This Row],[Player]],S1W5[],11,FALSE)</f>
        <v>#N/A</v>
      </c>
      <c r="I4" s="3">
        <f>AVERAGEIF(Summary[[#This Row],[Pts/10 Wk1]:[Pts/10 Wk5]],"&lt;&gt;#N/A")</f>
        <v>27.35</v>
      </c>
      <c r="J4">
        <f t="array" ref="J4">_xlfn.STDEV.S(IF(ISNUMBER(Summary[[#This Row],[Pts/10 Wk1]:[Pts/10 Wk5]]),Summary[[#This Row],[Pts/10 Wk1]:[Pts/10 Wk5]]))</f>
        <v>3.6317764248367217</v>
      </c>
    </row>
    <row r="5" spans="1:10" x14ac:dyDescent="0.25">
      <c r="A5" s="3" t="s">
        <v>192</v>
      </c>
      <c r="B5" s="3" t="s">
        <v>19</v>
      </c>
      <c r="C5" s="3" t="s">
        <v>63</v>
      </c>
      <c r="D5" s="4">
        <f>VLOOKUP(Summary[[#This Row],[Player]],S1W1[],11,FALSE)</f>
        <v>24.47</v>
      </c>
      <c r="E5" s="4">
        <f>VLOOKUP(Summary[[#This Row],[Player]],S1W2[],11,FALSE)</f>
        <v>22.99</v>
      </c>
      <c r="F5" s="5">
        <f>VLOOKUP(Summary[[#This Row],[Player]],S1W3[],11,FALSE)</f>
        <v>29.67</v>
      </c>
      <c r="G5" s="3">
        <f>VLOOKUP(Summary[[#This Row],[Player]],S1W4[],11,FALSE)</f>
        <v>27.39</v>
      </c>
      <c r="H5" s="3" t="e">
        <f>VLOOKUP(Summary[[#This Row],[Player]],S1W5[],11,FALSE)</f>
        <v>#N/A</v>
      </c>
      <c r="I5" s="3">
        <f>AVERAGEIF(Summary[[#This Row],[Pts/10 Wk1]:[Pts/10 Wk5]],"&lt;&gt;#N/A")</f>
        <v>26.13</v>
      </c>
      <c r="J5">
        <f t="array" ref="J5">_xlfn.STDEV.S(IF(ISNUMBER(Summary[[#This Row],[Pts/10 Wk1]:[Pts/10 Wk5]]),Summary[[#This Row],[Pts/10 Wk1]:[Pts/10 Wk5]]))</f>
        <v>2.9852079771209703</v>
      </c>
    </row>
    <row r="6" spans="1:10" x14ac:dyDescent="0.25">
      <c r="A6" s="3" t="s">
        <v>191</v>
      </c>
      <c r="B6" s="3" t="s">
        <v>19</v>
      </c>
      <c r="C6" s="3" t="s">
        <v>50</v>
      </c>
      <c r="D6" s="4">
        <f>VLOOKUP(Summary[[#This Row],[Player]],S1W1[],11,FALSE)</f>
        <v>26.06</v>
      </c>
      <c r="E6" s="4">
        <f>VLOOKUP(Summary[[#This Row],[Player]],S1W2[],11,FALSE)</f>
        <v>18.37</v>
      </c>
      <c r="F6" s="5">
        <f>VLOOKUP(Summary[[#This Row],[Player]],S1W3[],11,FALSE)</f>
        <v>25.25</v>
      </c>
      <c r="G6" s="3">
        <f>VLOOKUP(Summary[[#This Row],[Player]],S1W4[],11,FALSE)</f>
        <v>24.71</v>
      </c>
      <c r="H6" s="3">
        <f>VLOOKUP(Summary[[#This Row],[Player]],S1W5[],11,FALSE)</f>
        <v>33.42</v>
      </c>
      <c r="I6" s="3">
        <f>AVERAGEIF(Summary[[#This Row],[Pts/10 Wk1]:[Pts/10 Wk5]],"&lt;&gt;#N/A")</f>
        <v>25.562000000000005</v>
      </c>
      <c r="J6">
        <f t="array" ref="J6">_xlfn.STDEV.S(IF(ISNUMBER(Summary[[#This Row],[Pts/10 Wk1]:[Pts/10 Wk5]]),Summary[[#This Row],[Pts/10 Wk1]:[Pts/10 Wk5]]))</f>
        <v>5.3512680740175878</v>
      </c>
    </row>
    <row r="7" spans="1:10" x14ac:dyDescent="0.25">
      <c r="A7" s="3" t="s">
        <v>150</v>
      </c>
      <c r="B7" s="3" t="s">
        <v>27</v>
      </c>
      <c r="C7" s="3" t="s">
        <v>30</v>
      </c>
      <c r="D7" s="4">
        <f>VLOOKUP(Summary[[#This Row],[Player]],S1W1[],11,FALSE)</f>
        <v>31.4</v>
      </c>
      <c r="E7" s="4">
        <f>VLOOKUP(Summary[[#This Row],[Player]],S1W2[],11,FALSE)</f>
        <v>32.96</v>
      </c>
      <c r="F7" s="5">
        <f>VLOOKUP(Summary[[#This Row],[Player]],S1W3[],11,FALSE)</f>
        <v>24.24</v>
      </c>
      <c r="G7" s="3">
        <f>VLOOKUP(Summary[[#This Row],[Player]],S1W4[],11,FALSE)</f>
        <v>25.48</v>
      </c>
      <c r="H7" s="3">
        <f>VLOOKUP(Summary[[#This Row],[Player]],S1W5[],11,FALSE)</f>
        <v>12.9</v>
      </c>
      <c r="I7" s="3">
        <f>AVERAGEIF(Summary[[#This Row],[Pts/10 Wk1]:[Pts/10 Wk5]],"&lt;&gt;#N/A")</f>
        <v>25.396000000000001</v>
      </c>
      <c r="J7">
        <f t="array" ref="J7">_xlfn.STDEV.S(IF(ISNUMBER(Summary[[#This Row],[Pts/10 Wk1]:[Pts/10 Wk5]]),Summary[[#This Row],[Pts/10 Wk1]:[Pts/10 Wk5]]))</f>
        <v>7.9176309588158889</v>
      </c>
    </row>
    <row r="8" spans="1:10" x14ac:dyDescent="0.25">
      <c r="A8" s="3" t="s">
        <v>58</v>
      </c>
      <c r="B8" s="3" t="s">
        <v>27</v>
      </c>
      <c r="C8" s="3" t="s">
        <v>59</v>
      </c>
      <c r="D8" s="4">
        <f>VLOOKUP(Summary[[#This Row],[Player]],S1W1[],11,FALSE)</f>
        <v>23.68</v>
      </c>
      <c r="E8" s="4">
        <f>VLOOKUP(Summary[[#This Row],[Player]],S1W2[],11,FALSE)</f>
        <v>25.84</v>
      </c>
      <c r="F8" s="5">
        <f>VLOOKUP(Summary[[#This Row],[Player]],S1W3[],11,FALSE)</f>
        <v>27.75</v>
      </c>
      <c r="G8" s="3">
        <f>VLOOKUP(Summary[[#This Row],[Player]],S1W4[],11,FALSE)</f>
        <v>23.95</v>
      </c>
      <c r="H8" s="3" t="e">
        <f>VLOOKUP(Summary[[#This Row],[Player]],S1W5[],11,FALSE)</f>
        <v>#N/A</v>
      </c>
      <c r="I8" s="3">
        <f>AVERAGEIF(Summary[[#This Row],[Pts/10 Wk1]:[Pts/10 Wk5]],"&lt;&gt;#N/A")</f>
        <v>25.305</v>
      </c>
      <c r="J8">
        <f t="array" ref="J8">_xlfn.STDEV.S(IF(ISNUMBER(Summary[[#This Row],[Pts/10 Wk1]:[Pts/10 Wk5]]),Summary[[#This Row],[Pts/10 Wk1]:[Pts/10 Wk5]]))</f>
        <v>1.8921680686450664</v>
      </c>
    </row>
    <row r="9" spans="1:10" x14ac:dyDescent="0.25">
      <c r="A9" s="3" t="s">
        <v>176</v>
      </c>
      <c r="B9" s="3" t="s">
        <v>27</v>
      </c>
      <c r="C9" s="3" t="s">
        <v>24</v>
      </c>
      <c r="D9" s="4">
        <f>VLOOKUP(Summary[[#This Row],[Player]],S1W1[],11,FALSE)</f>
        <v>22.03</v>
      </c>
      <c r="E9" s="4">
        <f>VLOOKUP(Summary[[#This Row],[Player]],S1W2[],11,FALSE)</f>
        <v>23.47</v>
      </c>
      <c r="F9" s="5">
        <f>VLOOKUP(Summary[[#This Row],[Player]],S1W3[],11,FALSE)</f>
        <v>27.6</v>
      </c>
      <c r="G9" s="3">
        <f>VLOOKUP(Summary[[#This Row],[Player]],S1W4[],11,FALSE)</f>
        <v>27.41</v>
      </c>
      <c r="H9" s="3" t="e">
        <f>VLOOKUP(Summary[[#This Row],[Player]],S1W5[],11,FALSE)</f>
        <v>#N/A</v>
      </c>
      <c r="I9" s="3">
        <f>AVERAGEIF(Summary[[#This Row],[Pts/10 Wk1]:[Pts/10 Wk5]],"&lt;&gt;#N/A")</f>
        <v>25.127499999999998</v>
      </c>
      <c r="J9">
        <f t="array" ref="J9">_xlfn.STDEV.S(IF(ISNUMBER(Summary[[#This Row],[Pts/10 Wk1]:[Pts/10 Wk5]]),Summary[[#This Row],[Pts/10 Wk1]:[Pts/10 Wk5]]))</f>
        <v>2.8086102731896907</v>
      </c>
    </row>
    <row r="10" spans="1:10" x14ac:dyDescent="0.25">
      <c r="A10" s="3" t="s">
        <v>123</v>
      </c>
      <c r="B10" s="3" t="s">
        <v>19</v>
      </c>
      <c r="C10" s="3" t="s">
        <v>17</v>
      </c>
      <c r="D10" s="4">
        <f>VLOOKUP(Summary[[#This Row],[Player]],S1W1[],11,FALSE)</f>
        <v>27.17</v>
      </c>
      <c r="E10" s="4">
        <f>VLOOKUP(Summary[[#This Row],[Player]],S1W2[],11,FALSE)</f>
        <v>26.72</v>
      </c>
      <c r="F10" s="5">
        <f>VLOOKUP(Summary[[#This Row],[Player]],S1W3[],11,FALSE)</f>
        <v>19.27</v>
      </c>
      <c r="G10" s="3">
        <f>VLOOKUP(Summary[[#This Row],[Player]],S1W4[],11,FALSE)</f>
        <v>25.69</v>
      </c>
      <c r="H10" s="3" t="e">
        <f>VLOOKUP(Summary[[#This Row],[Player]],S1W5[],11,FALSE)</f>
        <v>#N/A</v>
      </c>
      <c r="I10" s="3">
        <f>AVERAGEIF(Summary[[#This Row],[Pts/10 Wk1]:[Pts/10 Wk5]],"&lt;&gt;#N/A")</f>
        <v>24.712499999999999</v>
      </c>
      <c r="J10">
        <f t="array" ref="J10">_xlfn.STDEV.S(IF(ISNUMBER(Summary[[#This Row],[Pts/10 Wk1]:[Pts/10 Wk5]]),Summary[[#This Row],[Pts/10 Wk1]:[Pts/10 Wk5]]))</f>
        <v>3.680836634969495</v>
      </c>
    </row>
    <row r="11" spans="1:10" x14ac:dyDescent="0.25">
      <c r="A11" s="3" t="s">
        <v>85</v>
      </c>
      <c r="B11" s="3" t="s">
        <v>27</v>
      </c>
      <c r="C11" s="3" t="s">
        <v>28</v>
      </c>
      <c r="D11" s="4">
        <f>VLOOKUP(Summary[[#This Row],[Player]],S1W1[],11,FALSE)</f>
        <v>25.48</v>
      </c>
      <c r="E11" s="4">
        <f>VLOOKUP(Summary[[#This Row],[Player]],S1W2[],11,FALSE)</f>
        <v>26.97</v>
      </c>
      <c r="F11" s="5">
        <f>VLOOKUP(Summary[[#This Row],[Player]],S1W3[],11,FALSE)</f>
        <v>24.32</v>
      </c>
      <c r="G11" s="3">
        <f>VLOOKUP(Summary[[#This Row],[Player]],S1W4[],11,FALSE)</f>
        <v>21.76</v>
      </c>
      <c r="H11" s="3" t="e">
        <f>VLOOKUP(Summary[[#This Row],[Player]],S1W5[],11,FALSE)</f>
        <v>#N/A</v>
      </c>
      <c r="I11" s="3">
        <f>AVERAGEIF(Summary[[#This Row],[Pts/10 Wk1]:[Pts/10 Wk5]],"&lt;&gt;#N/A")</f>
        <v>24.632500000000004</v>
      </c>
      <c r="J11">
        <f t="array" ref="J11">_xlfn.STDEV.S(IF(ISNUMBER(Summary[[#This Row],[Pts/10 Wk1]:[Pts/10 Wk5]]),Summary[[#This Row],[Pts/10 Wk1]:[Pts/10 Wk5]]))</f>
        <v>2.200838855224676</v>
      </c>
    </row>
    <row r="12" spans="1:10" x14ac:dyDescent="0.25">
      <c r="A12" s="3" t="s">
        <v>72</v>
      </c>
      <c r="B12" s="3" t="s">
        <v>27</v>
      </c>
      <c r="C12" s="3" t="s">
        <v>73</v>
      </c>
      <c r="D12" s="4">
        <f>VLOOKUP(Summary[[#This Row],[Player]],S1W1[],11,FALSE)</f>
        <v>23.69</v>
      </c>
      <c r="E12" s="4">
        <f>VLOOKUP(Summary[[#This Row],[Player]],S1W2[],11,FALSE)</f>
        <v>27.53</v>
      </c>
      <c r="F12" s="5">
        <f>VLOOKUP(Summary[[#This Row],[Player]],S1W3[],11,FALSE)</f>
        <v>31.21</v>
      </c>
      <c r="G12" s="3">
        <f>VLOOKUP(Summary[[#This Row],[Player]],S1W4[],11,FALSE)</f>
        <v>14.94</v>
      </c>
      <c r="H12" s="3" t="e">
        <f>VLOOKUP(Summary[[#This Row],[Player]],S1W5[],11,FALSE)</f>
        <v>#N/A</v>
      </c>
      <c r="I12" s="3">
        <f>AVERAGEIF(Summary[[#This Row],[Pts/10 Wk1]:[Pts/10 Wk5]],"&lt;&gt;#N/A")</f>
        <v>24.342500000000001</v>
      </c>
      <c r="J12">
        <f t="array" ref="J12">_xlfn.STDEV.S(IF(ISNUMBER(Summary[[#This Row],[Pts/10 Wk1]:[Pts/10 Wk5]]),Summary[[#This Row],[Pts/10 Wk1]:[Pts/10 Wk5]]))</f>
        <v>6.9798632985658591</v>
      </c>
    </row>
    <row r="13" spans="1:10" x14ac:dyDescent="0.25">
      <c r="A13" s="3" t="s">
        <v>201</v>
      </c>
      <c r="B13" s="3" t="s">
        <v>27</v>
      </c>
      <c r="C13" s="3" t="s">
        <v>36</v>
      </c>
      <c r="D13" s="4">
        <f>VLOOKUP(Summary[[#This Row],[Player]],S1W1[],11,FALSE)</f>
        <v>29.39</v>
      </c>
      <c r="E13" s="4">
        <f>VLOOKUP(Summary[[#This Row],[Player]],S1W2[],11,FALSE)</f>
        <v>19.190000000000001</v>
      </c>
      <c r="F13" s="5">
        <f>VLOOKUP(Summary[[#This Row],[Player]],S1W3[],11,FALSE)</f>
        <v>23.26</v>
      </c>
      <c r="G13" s="3">
        <f>VLOOKUP(Summary[[#This Row],[Player]],S1W4[],11,FALSE)</f>
        <v>20.96</v>
      </c>
      <c r="H13" s="3">
        <f>VLOOKUP(Summary[[#This Row],[Player]],S1W5[],11,FALSE)</f>
        <v>26.76</v>
      </c>
      <c r="I13" s="3">
        <f>AVERAGEIF(Summary[[#This Row],[Pts/10 Wk1]:[Pts/10 Wk5]],"&lt;&gt;#N/A")</f>
        <v>23.912000000000003</v>
      </c>
      <c r="J13">
        <f t="array" ref="J13">_xlfn.STDEV.S(IF(ISNUMBER(Summary[[#This Row],[Pts/10 Wk1]:[Pts/10 Wk5]]),Summary[[#This Row],[Pts/10 Wk1]:[Pts/10 Wk5]]))</f>
        <v>4.1700203836432195</v>
      </c>
    </row>
    <row r="14" spans="1:10" x14ac:dyDescent="0.25">
      <c r="A14" s="3" t="s">
        <v>206</v>
      </c>
      <c r="B14" s="3" t="s">
        <v>27</v>
      </c>
      <c r="C14" s="3" t="s">
        <v>34</v>
      </c>
      <c r="D14" s="4">
        <f>VLOOKUP(Summary[[#This Row],[Player]],S1W1[],11,FALSE)</f>
        <v>18.09</v>
      </c>
      <c r="E14" s="4">
        <f>VLOOKUP(Summary[[#This Row],[Player]],S1W2[],11,FALSE)</f>
        <v>22.13</v>
      </c>
      <c r="F14" s="5">
        <f>VLOOKUP(Summary[[#This Row],[Player]],S1W3[],11,FALSE)</f>
        <v>37.24</v>
      </c>
      <c r="G14" s="3">
        <f>VLOOKUP(Summary[[#This Row],[Player]],S1W4[],11,FALSE)</f>
        <v>24.36</v>
      </c>
      <c r="H14" s="3">
        <f>VLOOKUP(Summary[[#This Row],[Player]],S1W5[],11,FALSE)</f>
        <v>17.649999999999999</v>
      </c>
      <c r="I14" s="3">
        <f>AVERAGEIF(Summary[[#This Row],[Pts/10 Wk1]:[Pts/10 Wk5]],"&lt;&gt;#N/A")</f>
        <v>23.893999999999998</v>
      </c>
      <c r="J14">
        <f t="array" ref="J14">_xlfn.STDEV.S(IF(ISNUMBER(Summary[[#This Row],[Pts/10 Wk1]:[Pts/10 Wk5]]),Summary[[#This Row],[Pts/10 Wk1]:[Pts/10 Wk5]]))</f>
        <v>7.9705476599792062</v>
      </c>
    </row>
    <row r="15" spans="1:10" x14ac:dyDescent="0.25">
      <c r="A15" s="3" t="s">
        <v>147</v>
      </c>
      <c r="B15" s="3" t="s">
        <v>27</v>
      </c>
      <c r="C15" s="3" t="s">
        <v>30</v>
      </c>
      <c r="D15" s="4">
        <f>VLOOKUP(Summary[[#This Row],[Player]],S1W1[],11,FALSE)</f>
        <v>23.12</v>
      </c>
      <c r="E15" s="4">
        <f>VLOOKUP(Summary[[#This Row],[Player]],S1W2[],11,FALSE)</f>
        <v>28.02</v>
      </c>
      <c r="F15" s="5">
        <f>VLOOKUP(Summary[[#This Row],[Player]],S1W3[],11,FALSE)</f>
        <v>30.18</v>
      </c>
      <c r="G15" s="3">
        <f>VLOOKUP(Summary[[#This Row],[Player]],S1W4[],11,FALSE)</f>
        <v>17.77</v>
      </c>
      <c r="H15" s="3">
        <f>VLOOKUP(Summary[[#This Row],[Player]],S1W5[],11,FALSE)</f>
        <v>19.5</v>
      </c>
      <c r="I15" s="3">
        <f>AVERAGEIF(Summary[[#This Row],[Pts/10 Wk1]:[Pts/10 Wk5]],"&lt;&gt;#N/A")</f>
        <v>23.717999999999996</v>
      </c>
      <c r="J15">
        <f t="array" ref="J15">_xlfn.STDEV.S(IF(ISNUMBER(Summary[[#This Row],[Pts/10 Wk1]:[Pts/10 Wk5]]),Summary[[#This Row],[Pts/10 Wk1]:[Pts/10 Wk5]]))</f>
        <v>5.3336779055357413</v>
      </c>
    </row>
    <row r="16" spans="1:10" x14ac:dyDescent="0.25">
      <c r="A16" s="3" t="s">
        <v>184</v>
      </c>
      <c r="B16" s="3" t="s">
        <v>19</v>
      </c>
      <c r="C16" s="3" t="s">
        <v>94</v>
      </c>
      <c r="D16" s="4">
        <f>VLOOKUP(Summary[[#This Row],[Player]],S1W1[],11,FALSE)</f>
        <v>28.26</v>
      </c>
      <c r="E16" s="4">
        <f>VLOOKUP(Summary[[#This Row],[Player]],S1W2[],11,FALSE)</f>
        <v>19.71</v>
      </c>
      <c r="F16" s="5">
        <f>VLOOKUP(Summary[[#This Row],[Player]],S1W3[],11,FALSE)</f>
        <v>20.46</v>
      </c>
      <c r="G16" s="3">
        <f>VLOOKUP(Summary[[#This Row],[Player]],S1W4[],11,FALSE)</f>
        <v>26.87</v>
      </c>
      <c r="H16" s="3">
        <f>VLOOKUP(Summary[[#This Row],[Player]],S1W5[],11,FALSE)</f>
        <v>22.41</v>
      </c>
      <c r="I16" s="3">
        <f>AVERAGEIF(Summary[[#This Row],[Pts/10 Wk1]:[Pts/10 Wk5]],"&lt;&gt;#N/A")</f>
        <v>23.542000000000002</v>
      </c>
      <c r="J16">
        <f t="array" ref="J16">_xlfn.STDEV.S(IF(ISNUMBER(Summary[[#This Row],[Pts/10 Wk1]:[Pts/10 Wk5]]),Summary[[#This Row],[Pts/10 Wk1]:[Pts/10 Wk5]]))</f>
        <v>3.8340409491814142</v>
      </c>
    </row>
    <row r="17" spans="1:10" x14ac:dyDescent="0.25">
      <c r="A17" s="3" t="s">
        <v>146</v>
      </c>
      <c r="B17" s="3" t="s">
        <v>19</v>
      </c>
      <c r="C17" s="3" t="s">
        <v>68</v>
      </c>
      <c r="D17" s="4">
        <f>VLOOKUP(Summary[[#This Row],[Player]],S1W1[],11,FALSE)</f>
        <v>14.64</v>
      </c>
      <c r="E17" s="4">
        <f>VLOOKUP(Summary[[#This Row],[Player]],S1W2[],11,FALSE)</f>
        <v>34.450000000000003</v>
      </c>
      <c r="F17" s="5">
        <f>VLOOKUP(Summary[[#This Row],[Player]],S1W3[],11,FALSE)</f>
        <v>24.04</v>
      </c>
      <c r="G17" s="3">
        <f>VLOOKUP(Summary[[#This Row],[Player]],S1W4[],11,FALSE)</f>
        <v>20.98</v>
      </c>
      <c r="H17" s="3" t="e">
        <f>VLOOKUP(Summary[[#This Row],[Player]],S1W5[],11,FALSE)</f>
        <v>#N/A</v>
      </c>
      <c r="I17" s="3">
        <f>AVERAGEIF(Summary[[#This Row],[Pts/10 Wk1]:[Pts/10 Wk5]],"&lt;&gt;#N/A")</f>
        <v>23.5275</v>
      </c>
      <c r="J17">
        <f t="array" ref="J17">_xlfn.STDEV.S(IF(ISNUMBER(Summary[[#This Row],[Pts/10 Wk1]:[Pts/10 Wk5]]),Summary[[#This Row],[Pts/10 Wk1]:[Pts/10 Wk5]]))</f>
        <v>8.2672259555427772</v>
      </c>
    </row>
    <row r="18" spans="1:10" x14ac:dyDescent="0.25">
      <c r="A18" s="3" t="s">
        <v>145</v>
      </c>
      <c r="B18" s="3" t="s">
        <v>12</v>
      </c>
      <c r="C18" s="3" t="s">
        <v>36</v>
      </c>
      <c r="D18" s="4">
        <f>VLOOKUP(Summary[[#This Row],[Player]],S1W1[],11,FALSE)</f>
        <v>6.94</v>
      </c>
      <c r="E18" s="4">
        <f>VLOOKUP(Summary[[#This Row],[Player]],S1W2[],11,FALSE)</f>
        <v>41.53</v>
      </c>
      <c r="F18" s="5">
        <f>VLOOKUP(Summary[[#This Row],[Player]],S1W3[],11,FALSE)</f>
        <v>26.81</v>
      </c>
      <c r="G18" s="3">
        <f>VLOOKUP(Summary[[#This Row],[Player]],S1W4[],11,FALSE)</f>
        <v>22.22</v>
      </c>
      <c r="H18" s="3">
        <f>VLOOKUP(Summary[[#This Row],[Player]],S1W5[],11,FALSE)</f>
        <v>18.87</v>
      </c>
      <c r="I18" s="3">
        <f>AVERAGEIF(Summary[[#This Row],[Pts/10 Wk1]:[Pts/10 Wk5]],"&lt;&gt;#N/A")</f>
        <v>23.274000000000001</v>
      </c>
      <c r="J18">
        <f t="array" ref="J18">_xlfn.STDEV.S(IF(ISNUMBER(Summary[[#This Row],[Pts/10 Wk1]:[Pts/10 Wk5]]),Summary[[#This Row],[Pts/10 Wk1]:[Pts/10 Wk5]]))</f>
        <v>12.580645055004133</v>
      </c>
    </row>
    <row r="19" spans="1:10" x14ac:dyDescent="0.25">
      <c r="A19" s="3" t="s">
        <v>215</v>
      </c>
      <c r="B19" s="3" t="s">
        <v>27</v>
      </c>
      <c r="C19" s="3" t="s">
        <v>50</v>
      </c>
      <c r="D19" s="4">
        <f>VLOOKUP(Summary[[#This Row],[Player]],S1W1[],11,FALSE)</f>
        <v>23.13</v>
      </c>
      <c r="E19" s="4">
        <f>VLOOKUP(Summary[[#This Row],[Player]],S1W2[],11,FALSE)</f>
        <v>28.29</v>
      </c>
      <c r="F19" s="5">
        <f>VLOOKUP(Summary[[#This Row],[Player]],S1W3[],11,FALSE)</f>
        <v>19.36</v>
      </c>
      <c r="G19" s="3">
        <f>VLOOKUP(Summary[[#This Row],[Player]],S1W4[],11,FALSE)</f>
        <v>28.18</v>
      </c>
      <c r="H19" s="3">
        <f>VLOOKUP(Summary[[#This Row],[Player]],S1W5[],11,FALSE)</f>
        <v>17.39</v>
      </c>
      <c r="I19" s="3">
        <f>AVERAGEIF(Summary[[#This Row],[Pts/10 Wk1]:[Pts/10 Wk5]],"&lt;&gt;#N/A")</f>
        <v>23.270000000000003</v>
      </c>
      <c r="J19">
        <f t="array" ref="J19">_xlfn.STDEV.S(IF(ISNUMBER(Summary[[#This Row],[Pts/10 Wk1]:[Pts/10 Wk5]]),Summary[[#This Row],[Pts/10 Wk1]:[Pts/10 Wk5]]))</f>
        <v>4.9797238879279107</v>
      </c>
    </row>
    <row r="20" spans="1:10" x14ac:dyDescent="0.25">
      <c r="A20" s="3" t="s">
        <v>179</v>
      </c>
      <c r="B20" s="3" t="s">
        <v>27</v>
      </c>
      <c r="C20" s="3" t="s">
        <v>63</v>
      </c>
      <c r="D20" s="4">
        <f>VLOOKUP(Summary[[#This Row],[Player]],S1W1[],11,FALSE)</f>
        <v>28.21</v>
      </c>
      <c r="E20" s="4">
        <f>VLOOKUP(Summary[[#This Row],[Player]],S1W2[],11,FALSE)</f>
        <v>22.18</v>
      </c>
      <c r="F20" s="5">
        <f>VLOOKUP(Summary[[#This Row],[Player]],S1W3[],11,FALSE)</f>
        <v>25.27</v>
      </c>
      <c r="G20" s="3">
        <f>VLOOKUP(Summary[[#This Row],[Player]],S1W4[],11,FALSE)</f>
        <v>16.43</v>
      </c>
      <c r="H20" s="3" t="e">
        <f>VLOOKUP(Summary[[#This Row],[Player]],S1W5[],11,FALSE)</f>
        <v>#N/A</v>
      </c>
      <c r="I20" s="3">
        <f>AVERAGEIF(Summary[[#This Row],[Pts/10 Wk1]:[Pts/10 Wk5]],"&lt;&gt;#N/A")</f>
        <v>23.022500000000001</v>
      </c>
      <c r="J20">
        <f t="array" ref="J20">_xlfn.STDEV.S(IF(ISNUMBER(Summary[[#This Row],[Pts/10 Wk1]:[Pts/10 Wk5]]),Summary[[#This Row],[Pts/10 Wk1]:[Pts/10 Wk5]]))</f>
        <v>5.0376011156104825</v>
      </c>
    </row>
    <row r="21" spans="1:10" x14ac:dyDescent="0.25">
      <c r="A21" s="3" t="s">
        <v>44</v>
      </c>
      <c r="B21" s="3" t="s">
        <v>19</v>
      </c>
      <c r="C21" s="3" t="s">
        <v>45</v>
      </c>
      <c r="D21" s="4">
        <f>VLOOKUP(Summary[[#This Row],[Player]],S1W1[],11,FALSE)</f>
        <v>18.809999999999999</v>
      </c>
      <c r="E21" s="4">
        <f>VLOOKUP(Summary[[#This Row],[Player]],S1W2[],11,FALSE)</f>
        <v>26.69</v>
      </c>
      <c r="F21" s="5">
        <f>VLOOKUP(Summary[[#This Row],[Player]],S1W3[],11,FALSE)</f>
        <v>27.43</v>
      </c>
      <c r="G21" s="3">
        <f>VLOOKUP(Summary[[#This Row],[Player]],S1W4[],11,FALSE)</f>
        <v>19.739999999999998</v>
      </c>
      <c r="H21" s="3">
        <f>VLOOKUP(Summary[[#This Row],[Player]],S1W5[],11,FALSE)</f>
        <v>22.34</v>
      </c>
      <c r="I21" s="3">
        <f>AVERAGEIF(Summary[[#This Row],[Pts/10 Wk1]:[Pts/10 Wk5]],"&lt;&gt;#N/A")</f>
        <v>23.002000000000002</v>
      </c>
      <c r="J21">
        <f t="array" ref="J21">_xlfn.STDEV.S(IF(ISNUMBER(Summary[[#This Row],[Pts/10 Wk1]:[Pts/10 Wk5]]),Summary[[#This Row],[Pts/10 Wk1]:[Pts/10 Wk5]]))</f>
        <v>3.932565320500089</v>
      </c>
    </row>
    <row r="22" spans="1:10" x14ac:dyDescent="0.25">
      <c r="A22" s="3" t="s">
        <v>99</v>
      </c>
      <c r="B22" s="3" t="s">
        <v>27</v>
      </c>
      <c r="C22" s="3" t="s">
        <v>45</v>
      </c>
      <c r="D22" s="4">
        <f>VLOOKUP(Summary[[#This Row],[Player]],S1W1[],11,FALSE)</f>
        <v>24.58</v>
      </c>
      <c r="E22" s="4">
        <f>VLOOKUP(Summary[[#This Row],[Player]],S1W2[],11,FALSE)</f>
        <v>26.6</v>
      </c>
      <c r="F22" s="5">
        <f>VLOOKUP(Summary[[#This Row],[Player]],S1W3[],11,FALSE)</f>
        <v>35.159999999999997</v>
      </c>
      <c r="G22" s="3">
        <f>VLOOKUP(Summary[[#This Row],[Player]],S1W4[],11,FALSE)</f>
        <v>17.899999999999999</v>
      </c>
      <c r="H22" s="3">
        <f>VLOOKUP(Summary[[#This Row],[Player]],S1W5[],11,FALSE)</f>
        <v>10.47</v>
      </c>
      <c r="I22" s="3">
        <f>AVERAGEIF(Summary[[#This Row],[Pts/10 Wk1]:[Pts/10 Wk5]],"&lt;&gt;#N/A")</f>
        <v>22.942</v>
      </c>
      <c r="J22">
        <f t="array" ref="J22">_xlfn.STDEV.S(IF(ISNUMBER(Summary[[#This Row],[Pts/10 Wk1]:[Pts/10 Wk5]]),Summary[[#This Row],[Pts/10 Wk1]:[Pts/10 Wk5]]))</f>
        <v>9.3047847906332457</v>
      </c>
    </row>
    <row r="23" spans="1:10" x14ac:dyDescent="0.25">
      <c r="A23" s="3" t="s">
        <v>64</v>
      </c>
      <c r="B23" s="3" t="s">
        <v>27</v>
      </c>
      <c r="C23" s="3" t="s">
        <v>34</v>
      </c>
      <c r="D23" s="4">
        <f>VLOOKUP(Summary[[#This Row],[Player]],S1W1[],11,FALSE)</f>
        <v>26.85</v>
      </c>
      <c r="E23" s="4">
        <f>VLOOKUP(Summary[[#This Row],[Player]],S1W2[],11,FALSE)</f>
        <v>21.72</v>
      </c>
      <c r="F23" s="5">
        <f>VLOOKUP(Summary[[#This Row],[Player]],S1W3[],11,FALSE)</f>
        <v>25.9</v>
      </c>
      <c r="G23" s="3">
        <f>VLOOKUP(Summary[[#This Row],[Player]],S1W4[],11,FALSE)</f>
        <v>24.36</v>
      </c>
      <c r="H23" s="3">
        <f>VLOOKUP(Summary[[#This Row],[Player]],S1W5[],11,FALSE)</f>
        <v>15.12</v>
      </c>
      <c r="I23" s="3">
        <f>AVERAGEIF(Summary[[#This Row],[Pts/10 Wk1]:[Pts/10 Wk5]],"&lt;&gt;#N/A")</f>
        <v>22.79</v>
      </c>
      <c r="J23">
        <f t="array" ref="J23">_xlfn.STDEV.S(IF(ISNUMBER(Summary[[#This Row],[Pts/10 Wk1]:[Pts/10 Wk5]]),Summary[[#This Row],[Pts/10 Wk1]:[Pts/10 Wk5]]))</f>
        <v>4.7062299136357408</v>
      </c>
    </row>
    <row r="24" spans="1:10" x14ac:dyDescent="0.25">
      <c r="A24" s="3" t="s">
        <v>178</v>
      </c>
      <c r="B24" s="3" t="s">
        <v>27</v>
      </c>
      <c r="C24" s="3" t="s">
        <v>15</v>
      </c>
      <c r="D24" s="4">
        <f>VLOOKUP(Summary[[#This Row],[Player]],S1W1[],11,FALSE)</f>
        <v>22.82</v>
      </c>
      <c r="E24" s="4">
        <f>VLOOKUP(Summary[[#This Row],[Player]],S1W2[],11,FALSE)</f>
        <v>21.49</v>
      </c>
      <c r="F24" s="5">
        <f>VLOOKUP(Summary[[#This Row],[Player]],S1W3[],11,FALSE)</f>
        <v>25.55</v>
      </c>
      <c r="G24" s="3">
        <f>VLOOKUP(Summary[[#This Row],[Player]],S1W4[],11,FALSE)</f>
        <v>20.5</v>
      </c>
      <c r="H24" s="3" t="e">
        <f>VLOOKUP(Summary[[#This Row],[Player]],S1W5[],11,FALSE)</f>
        <v>#N/A</v>
      </c>
      <c r="I24" s="3">
        <f>AVERAGEIF(Summary[[#This Row],[Pts/10 Wk1]:[Pts/10 Wk5]],"&lt;&gt;#N/A")</f>
        <v>22.59</v>
      </c>
      <c r="J24">
        <f t="array" ref="J24">_xlfn.STDEV.S(IF(ISNUMBER(Summary[[#This Row],[Pts/10 Wk1]:[Pts/10 Wk5]]),Summary[[#This Row],[Pts/10 Wk1]:[Pts/10 Wk5]]))</f>
        <v>2.1903272206073083</v>
      </c>
    </row>
    <row r="25" spans="1:10" x14ac:dyDescent="0.25">
      <c r="A25" s="3" t="s">
        <v>213</v>
      </c>
      <c r="B25" s="3" t="s">
        <v>19</v>
      </c>
      <c r="C25" s="3" t="s">
        <v>24</v>
      </c>
      <c r="D25" s="4">
        <f>VLOOKUP(Summary[[#This Row],[Player]],S1W1[],11,FALSE)</f>
        <v>18.37</v>
      </c>
      <c r="E25" s="4">
        <f>VLOOKUP(Summary[[#This Row],[Player]],S1W2[],11,FALSE)</f>
        <v>21.53</v>
      </c>
      <c r="F25" s="5">
        <f>VLOOKUP(Summary[[#This Row],[Player]],S1W3[],11,FALSE)</f>
        <v>25.02</v>
      </c>
      <c r="G25" s="3">
        <f>VLOOKUP(Summary[[#This Row],[Player]],S1W4[],11,FALSE)</f>
        <v>29.55</v>
      </c>
      <c r="H25" s="3">
        <f>VLOOKUP(Summary[[#This Row],[Player]],S1W5[],11,FALSE)</f>
        <v>17.8</v>
      </c>
      <c r="I25" s="3">
        <f>AVERAGEIF(Summary[[#This Row],[Pts/10 Wk1]:[Pts/10 Wk5]],"&lt;&gt;#N/A")</f>
        <v>22.454000000000001</v>
      </c>
      <c r="J25">
        <f t="array" ref="J25">_xlfn.STDEV.S(IF(ISNUMBER(Summary[[#This Row],[Pts/10 Wk1]:[Pts/10 Wk5]]),Summary[[#This Row],[Pts/10 Wk1]:[Pts/10 Wk5]]))</f>
        <v>4.9022984405276739</v>
      </c>
    </row>
    <row r="26" spans="1:10" x14ac:dyDescent="0.25">
      <c r="A26" s="3" t="s">
        <v>131</v>
      </c>
      <c r="B26" s="3" t="s">
        <v>12</v>
      </c>
      <c r="C26" s="3" t="s">
        <v>17</v>
      </c>
      <c r="D26" s="4">
        <f>VLOOKUP(Summary[[#This Row],[Player]],S1W1[],11,FALSE)</f>
        <v>34.049999999999997</v>
      </c>
      <c r="E26" s="4">
        <f>VLOOKUP(Summary[[#This Row],[Player]],S1W2[],11,FALSE)</f>
        <v>28.44</v>
      </c>
      <c r="F26" s="5">
        <f>VLOOKUP(Summary[[#This Row],[Player]],S1W3[],11,FALSE)</f>
        <v>13.57</v>
      </c>
      <c r="G26" s="3">
        <f>VLOOKUP(Summary[[#This Row],[Player]],S1W4[],11,FALSE)</f>
        <v>12.21</v>
      </c>
      <c r="H26" s="3">
        <f>VLOOKUP(Summary[[#This Row],[Player]],S1W5[],11,FALSE)</f>
        <v>22.33</v>
      </c>
      <c r="I26" s="3">
        <f>AVERAGEIF(Summary[[#This Row],[Pts/10 Wk1]:[Pts/10 Wk5]],"&lt;&gt;#N/A")</f>
        <v>22.12</v>
      </c>
      <c r="J26">
        <f t="array" ref="J26">_xlfn.STDEV.S(IF(ISNUMBER(Summary[[#This Row],[Pts/10 Wk1]:[Pts/10 Wk5]]),Summary[[#This Row],[Pts/10 Wk1]:[Pts/10 Wk5]]))</f>
        <v>9.4024199012807248</v>
      </c>
    </row>
    <row r="27" spans="1:10" x14ac:dyDescent="0.25">
      <c r="A27" s="3" t="s">
        <v>120</v>
      </c>
      <c r="B27" s="3" t="s">
        <v>19</v>
      </c>
      <c r="C27" s="3" t="s">
        <v>48</v>
      </c>
      <c r="D27" s="4">
        <f>VLOOKUP(Summary[[#This Row],[Player]],S1W1[],11,FALSE)</f>
        <v>22.64</v>
      </c>
      <c r="E27" s="4">
        <f>VLOOKUP(Summary[[#This Row],[Player]],S1W2[],11,FALSE)</f>
        <v>27.31</v>
      </c>
      <c r="F27" s="5">
        <f>VLOOKUP(Summary[[#This Row],[Player]],S1W3[],11,FALSE)</f>
        <v>20.95</v>
      </c>
      <c r="G27" s="3">
        <f>VLOOKUP(Summary[[#This Row],[Player]],S1W4[],11,FALSE)</f>
        <v>16.899999999999999</v>
      </c>
      <c r="H27" s="3" t="e">
        <f>VLOOKUP(Summary[[#This Row],[Player]],S1W5[],11,FALSE)</f>
        <v>#N/A</v>
      </c>
      <c r="I27" s="3">
        <f>AVERAGEIF(Summary[[#This Row],[Pts/10 Wk1]:[Pts/10 Wk5]],"&lt;&gt;#N/A")</f>
        <v>21.950000000000003</v>
      </c>
      <c r="J27">
        <f t="array" ref="J27">_xlfn.STDEV.S(IF(ISNUMBER(Summary[[#This Row],[Pts/10 Wk1]:[Pts/10 Wk5]]),Summary[[#This Row],[Pts/10 Wk1]:[Pts/10 Wk5]]))</f>
        <v>4.3092226677209089</v>
      </c>
    </row>
    <row r="28" spans="1:10" x14ac:dyDescent="0.25">
      <c r="A28" s="3" t="s">
        <v>105</v>
      </c>
      <c r="B28" s="3" t="s">
        <v>27</v>
      </c>
      <c r="C28" s="3" t="s">
        <v>45</v>
      </c>
      <c r="D28" s="4">
        <f>VLOOKUP(Summary[[#This Row],[Player]],S1W1[],11,FALSE)</f>
        <v>17.55</v>
      </c>
      <c r="E28" s="4">
        <f>VLOOKUP(Summary[[#This Row],[Player]],S1W2[],11,FALSE)</f>
        <v>24.81</v>
      </c>
      <c r="F28" s="5">
        <f>VLOOKUP(Summary[[#This Row],[Player]],S1W3[],11,FALSE)</f>
        <v>26.88</v>
      </c>
      <c r="G28" s="3">
        <f>VLOOKUP(Summary[[#This Row],[Player]],S1W4[],11,FALSE)</f>
        <v>21.77</v>
      </c>
      <c r="H28" s="3">
        <f>VLOOKUP(Summary[[#This Row],[Player]],S1W5[],11,FALSE)</f>
        <v>17.63</v>
      </c>
      <c r="I28" s="3">
        <f>AVERAGEIF(Summary[[#This Row],[Pts/10 Wk1]:[Pts/10 Wk5]],"&lt;&gt;#N/A")</f>
        <v>21.727999999999998</v>
      </c>
      <c r="J28">
        <f t="array" ref="J28">_xlfn.STDEV.S(IF(ISNUMBER(Summary[[#This Row],[Pts/10 Wk1]:[Pts/10 Wk5]]),Summary[[#This Row],[Pts/10 Wk1]:[Pts/10 Wk5]]))</f>
        <v>4.1920424616170093</v>
      </c>
    </row>
    <row r="29" spans="1:10" x14ac:dyDescent="0.25">
      <c r="A29" s="3" t="s">
        <v>117</v>
      </c>
      <c r="B29" s="3" t="s">
        <v>27</v>
      </c>
      <c r="C29" s="3" t="s">
        <v>63</v>
      </c>
      <c r="D29" s="4">
        <f>VLOOKUP(Summary[[#This Row],[Player]],S1W1[],11,FALSE)</f>
        <v>27.21</v>
      </c>
      <c r="E29" s="4">
        <f>VLOOKUP(Summary[[#This Row],[Player]],S1W2[],11,FALSE)</f>
        <v>25.77</v>
      </c>
      <c r="F29" s="5">
        <f>VLOOKUP(Summary[[#This Row],[Player]],S1W3[],11,FALSE)</f>
        <v>22.21</v>
      </c>
      <c r="G29" s="3">
        <f>VLOOKUP(Summary[[#This Row],[Player]],S1W4[],11,FALSE)</f>
        <v>24.38</v>
      </c>
      <c r="H29" s="3">
        <f>VLOOKUP(Summary[[#This Row],[Player]],S1W5[],11,FALSE)</f>
        <v>8.77</v>
      </c>
      <c r="I29" s="3">
        <f>AVERAGEIF(Summary[[#This Row],[Pts/10 Wk1]:[Pts/10 Wk5]],"&lt;&gt;#N/A")</f>
        <v>21.667999999999999</v>
      </c>
      <c r="J29">
        <f t="array" ref="J29">_xlfn.STDEV.S(IF(ISNUMBER(Summary[[#This Row],[Pts/10 Wk1]:[Pts/10 Wk5]]),Summary[[#This Row],[Pts/10 Wk1]:[Pts/10 Wk5]]))</f>
        <v>7.4422321920241146</v>
      </c>
    </row>
    <row r="30" spans="1:10" x14ac:dyDescent="0.25">
      <c r="A30" s="3" t="s">
        <v>86</v>
      </c>
      <c r="B30" s="3" t="s">
        <v>27</v>
      </c>
      <c r="C30" s="3" t="s">
        <v>20</v>
      </c>
      <c r="D30" s="4">
        <f>VLOOKUP(Summary[[#This Row],[Player]],S1W1[],11,FALSE)</f>
        <v>25.74</v>
      </c>
      <c r="E30" s="4">
        <f>VLOOKUP(Summary[[#This Row],[Player]],S1W2[],11,FALSE)</f>
        <v>26.49</v>
      </c>
      <c r="F30" s="5">
        <f>VLOOKUP(Summary[[#This Row],[Player]],S1W3[],11,FALSE)</f>
        <v>31.58</v>
      </c>
      <c r="G30" s="3">
        <f>VLOOKUP(Summary[[#This Row],[Player]],S1W4[],11,FALSE)</f>
        <v>23.66</v>
      </c>
      <c r="H30" s="3">
        <f>VLOOKUP(Summary[[#This Row],[Player]],S1W5[],11,FALSE)</f>
        <v>0</v>
      </c>
      <c r="I30" s="3">
        <f>AVERAGEIF(Summary[[#This Row],[Pts/10 Wk1]:[Pts/10 Wk5]],"&lt;&gt;#N/A")</f>
        <v>21.494</v>
      </c>
      <c r="J30">
        <f t="array" ref="J30">_xlfn.STDEV.S(IF(ISNUMBER(Summary[[#This Row],[Pts/10 Wk1]:[Pts/10 Wk5]]),Summary[[#This Row],[Pts/10 Wk1]:[Pts/10 Wk5]]))</f>
        <v>12.363247146279972</v>
      </c>
    </row>
    <row r="31" spans="1:10" x14ac:dyDescent="0.25">
      <c r="A31" s="3" t="s">
        <v>154</v>
      </c>
      <c r="B31" s="3" t="s">
        <v>27</v>
      </c>
      <c r="C31" s="3" t="s">
        <v>36</v>
      </c>
      <c r="D31" s="4">
        <f>VLOOKUP(Summary[[#This Row],[Player]],S1W1[],11,FALSE)</f>
        <v>23.5</v>
      </c>
      <c r="E31" s="4">
        <f>VLOOKUP(Summary[[#This Row],[Player]],S1W2[],11,FALSE)</f>
        <v>17.77</v>
      </c>
      <c r="F31" s="5">
        <f>VLOOKUP(Summary[[#This Row],[Player]],S1W3[],11,FALSE)</f>
        <v>21.64</v>
      </c>
      <c r="G31" s="3">
        <f>VLOOKUP(Summary[[#This Row],[Player]],S1W4[],11,FALSE)</f>
        <v>24.59</v>
      </c>
      <c r="H31" s="3">
        <f>VLOOKUP(Summary[[#This Row],[Player]],S1W5[],11,FALSE)</f>
        <v>19.23</v>
      </c>
      <c r="I31" s="3">
        <f>AVERAGEIF(Summary[[#This Row],[Pts/10 Wk1]:[Pts/10 Wk5]],"&lt;&gt;#N/A")</f>
        <v>21.346</v>
      </c>
      <c r="J31">
        <f t="array" ref="J31">_xlfn.STDEV.S(IF(ISNUMBER(Summary[[#This Row],[Pts/10 Wk1]:[Pts/10 Wk5]]),Summary[[#This Row],[Pts/10 Wk1]:[Pts/10 Wk5]]))</f>
        <v>2.8510927729556443</v>
      </c>
    </row>
    <row r="32" spans="1:10" x14ac:dyDescent="0.25">
      <c r="A32" s="3" t="s">
        <v>171</v>
      </c>
      <c r="B32" s="3" t="s">
        <v>27</v>
      </c>
      <c r="C32" s="3" t="s">
        <v>73</v>
      </c>
      <c r="D32" s="4">
        <f>VLOOKUP(Summary[[#This Row],[Player]],S1W1[],11,FALSE)</f>
        <v>16.77</v>
      </c>
      <c r="E32" s="4">
        <f>VLOOKUP(Summary[[#This Row],[Player]],S1W2[],11,FALSE)</f>
        <v>22.4</v>
      </c>
      <c r="F32" s="5">
        <f>VLOOKUP(Summary[[#This Row],[Player]],S1W3[],11,FALSE)</f>
        <v>33.770000000000003</v>
      </c>
      <c r="G32" s="3">
        <f>VLOOKUP(Summary[[#This Row],[Player]],S1W4[],11,FALSE)</f>
        <v>12</v>
      </c>
      <c r="H32" s="3" t="e">
        <f>VLOOKUP(Summary[[#This Row],[Player]],S1W5[],11,FALSE)</f>
        <v>#N/A</v>
      </c>
      <c r="I32" s="3">
        <f>AVERAGEIF(Summary[[#This Row],[Pts/10 Wk1]:[Pts/10 Wk5]],"&lt;&gt;#N/A")</f>
        <v>21.234999999999999</v>
      </c>
      <c r="J32">
        <f t="array" ref="J32">_xlfn.STDEV.S(IF(ISNUMBER(Summary[[#This Row],[Pts/10 Wk1]:[Pts/10 Wk5]]),Summary[[#This Row],[Pts/10 Wk1]:[Pts/10 Wk5]]))</f>
        <v>9.3755870927283027</v>
      </c>
    </row>
    <row r="33" spans="1:10" x14ac:dyDescent="0.25">
      <c r="A33" s="3" t="s">
        <v>216</v>
      </c>
      <c r="B33" s="3" t="s">
        <v>27</v>
      </c>
      <c r="C33" s="3" t="s">
        <v>32</v>
      </c>
      <c r="D33" s="4">
        <f>VLOOKUP(Summary[[#This Row],[Player]],S1W1[],11,FALSE)</f>
        <v>19.46</v>
      </c>
      <c r="E33" s="4">
        <f>VLOOKUP(Summary[[#This Row],[Player]],S1W2[],11,FALSE)</f>
        <v>28.14</v>
      </c>
      <c r="F33" s="5">
        <f>VLOOKUP(Summary[[#This Row],[Player]],S1W3[],11,FALSE)</f>
        <v>35.71</v>
      </c>
      <c r="G33" s="3">
        <f>VLOOKUP(Summary[[#This Row],[Player]],S1W4[],11,FALSE)</f>
        <v>20.8</v>
      </c>
      <c r="H33" s="3">
        <f>VLOOKUP(Summary[[#This Row],[Player]],S1W5[],11,FALSE)</f>
        <v>0</v>
      </c>
      <c r="I33" s="3">
        <f>AVERAGEIF(Summary[[#This Row],[Pts/10 Wk1]:[Pts/10 Wk5]],"&lt;&gt;#N/A")</f>
        <v>20.821999999999999</v>
      </c>
      <c r="J33">
        <f t="array" ref="J33">_xlfn.STDEV.S(IF(ISNUMBER(Summary[[#This Row],[Pts/10 Wk1]:[Pts/10 Wk5]]),Summary[[#This Row],[Pts/10 Wk1]:[Pts/10 Wk5]]))</f>
        <v>13.328699111316157</v>
      </c>
    </row>
    <row r="34" spans="1:10" x14ac:dyDescent="0.25">
      <c r="A34" s="3" t="s">
        <v>182</v>
      </c>
      <c r="B34" s="3" t="s">
        <v>27</v>
      </c>
      <c r="C34" s="3" t="s">
        <v>50</v>
      </c>
      <c r="D34" s="4">
        <f>VLOOKUP(Summary[[#This Row],[Player]],S1W1[],11,FALSE)</f>
        <v>22.9</v>
      </c>
      <c r="E34" s="4">
        <f>VLOOKUP(Summary[[#This Row],[Player]],S1W2[],11,FALSE)</f>
        <v>18.21</v>
      </c>
      <c r="F34" s="5">
        <f>VLOOKUP(Summary[[#This Row],[Player]],S1W3[],11,FALSE)</f>
        <v>17.079999999999998</v>
      </c>
      <c r="G34" s="3">
        <f>VLOOKUP(Summary[[#This Row],[Player]],S1W4[],11,FALSE)</f>
        <v>24.71</v>
      </c>
      <c r="H34" s="3" t="e">
        <f>VLOOKUP(Summary[[#This Row],[Player]],S1W5[],11,FALSE)</f>
        <v>#N/A</v>
      </c>
      <c r="I34" s="3">
        <f>AVERAGEIF(Summary[[#This Row],[Pts/10 Wk1]:[Pts/10 Wk5]],"&lt;&gt;#N/A")</f>
        <v>20.725000000000001</v>
      </c>
      <c r="J34">
        <f t="array" ref="J34">_xlfn.STDEV.S(IF(ISNUMBER(Summary[[#This Row],[Pts/10 Wk1]:[Pts/10 Wk5]]),Summary[[#This Row],[Pts/10 Wk1]:[Pts/10 Wk5]]))</f>
        <v>3.6616071152796521</v>
      </c>
    </row>
    <row r="35" spans="1:10" x14ac:dyDescent="0.25">
      <c r="A35" s="3" t="s">
        <v>164</v>
      </c>
      <c r="B35" s="3" t="s">
        <v>27</v>
      </c>
      <c r="C35" s="3" t="s">
        <v>22</v>
      </c>
      <c r="D35" s="4">
        <f>VLOOKUP(Summary[[#This Row],[Player]],S1W1[],11,FALSE)</f>
        <v>26.16</v>
      </c>
      <c r="E35" s="4">
        <f>VLOOKUP(Summary[[#This Row],[Player]],S1W2[],11,FALSE)</f>
        <v>6.85</v>
      </c>
      <c r="F35" s="5">
        <f>VLOOKUP(Summary[[#This Row],[Player]],S1W3[],11,FALSE)</f>
        <v>29.52</v>
      </c>
      <c r="G35" s="3">
        <f>VLOOKUP(Summary[[#This Row],[Player]],S1W4[],11,FALSE)</f>
        <v>24.48</v>
      </c>
      <c r="H35" s="3">
        <f>VLOOKUP(Summary[[#This Row],[Player]],S1W5[],11,FALSE)</f>
        <v>15</v>
      </c>
      <c r="I35" s="3">
        <f>AVERAGEIF(Summary[[#This Row],[Pts/10 Wk1]:[Pts/10 Wk5]],"&lt;&gt;#N/A")</f>
        <v>20.402000000000001</v>
      </c>
      <c r="J35">
        <f t="array" ref="J35">_xlfn.STDEV.S(IF(ISNUMBER(Summary[[#This Row],[Pts/10 Wk1]:[Pts/10 Wk5]]),Summary[[#This Row],[Pts/10 Wk1]:[Pts/10 Wk5]]))</f>
        <v>9.2973232707053892</v>
      </c>
    </row>
    <row r="36" spans="1:10" x14ac:dyDescent="0.25">
      <c r="A36" s="3" t="s">
        <v>200</v>
      </c>
      <c r="B36" s="3" t="s">
        <v>27</v>
      </c>
      <c r="C36" s="3" t="s">
        <v>17</v>
      </c>
      <c r="D36" s="4">
        <f>VLOOKUP(Summary[[#This Row],[Player]],S1W1[],11,FALSE)</f>
        <v>23.62</v>
      </c>
      <c r="E36" s="4">
        <f>VLOOKUP(Summary[[#This Row],[Player]],S1W2[],11,FALSE)</f>
        <v>25.59</v>
      </c>
      <c r="F36" s="5">
        <f>VLOOKUP(Summary[[#This Row],[Player]],S1W3[],11,FALSE)</f>
        <v>17.84</v>
      </c>
      <c r="G36" s="3">
        <f>VLOOKUP(Summary[[#This Row],[Player]],S1W4[],11,FALSE)</f>
        <v>24.18</v>
      </c>
      <c r="H36" s="3">
        <f>VLOOKUP(Summary[[#This Row],[Player]],S1W5[],11,FALSE)</f>
        <v>10.33</v>
      </c>
      <c r="I36" s="3">
        <f>AVERAGEIF(Summary[[#This Row],[Pts/10 Wk1]:[Pts/10 Wk5]],"&lt;&gt;#N/A")</f>
        <v>20.311999999999998</v>
      </c>
      <c r="J36">
        <f t="array" ref="J36">_xlfn.STDEV.S(IF(ISNUMBER(Summary[[#This Row],[Pts/10 Wk1]:[Pts/10 Wk5]]),Summary[[#This Row],[Pts/10 Wk1]:[Pts/10 Wk5]]))</f>
        <v>6.3149164681728118</v>
      </c>
    </row>
    <row r="37" spans="1:10" x14ac:dyDescent="0.25">
      <c r="A37" s="3" t="s">
        <v>166</v>
      </c>
      <c r="B37" s="3" t="s">
        <v>27</v>
      </c>
      <c r="C37" s="3" t="s">
        <v>24</v>
      </c>
      <c r="D37" s="4">
        <f>VLOOKUP(Summary[[#This Row],[Player]],S1W1[],11,FALSE)</f>
        <v>16.96</v>
      </c>
      <c r="E37" s="4">
        <f>VLOOKUP(Summary[[#This Row],[Player]],S1W2[],11,FALSE)</f>
        <v>19.18</v>
      </c>
      <c r="F37" s="5">
        <f>VLOOKUP(Summary[[#This Row],[Player]],S1W3[],11,FALSE)</f>
        <v>22.59</v>
      </c>
      <c r="G37" s="3">
        <f>VLOOKUP(Summary[[#This Row],[Player]],S1W4[],11,FALSE)</f>
        <v>24.21</v>
      </c>
      <c r="H37" s="3">
        <f>VLOOKUP(Summary[[#This Row],[Player]],S1W5[],11,FALSE)</f>
        <v>18.23</v>
      </c>
      <c r="I37" s="3">
        <f>AVERAGEIF(Summary[[#This Row],[Pts/10 Wk1]:[Pts/10 Wk5]],"&lt;&gt;#N/A")</f>
        <v>20.234000000000002</v>
      </c>
      <c r="J37">
        <f t="array" ref="J37">_xlfn.STDEV.S(IF(ISNUMBER(Summary[[#This Row],[Pts/10 Wk1]:[Pts/10 Wk5]]),Summary[[#This Row],[Pts/10 Wk1]:[Pts/10 Wk5]]))</f>
        <v>3.049808190690023</v>
      </c>
    </row>
    <row r="38" spans="1:10" x14ac:dyDescent="0.25">
      <c r="A38" s="3" t="s">
        <v>189</v>
      </c>
      <c r="B38" s="3" t="s">
        <v>12</v>
      </c>
      <c r="C38" s="3" t="s">
        <v>59</v>
      </c>
      <c r="D38" s="4">
        <f>VLOOKUP(Summary[[#This Row],[Player]],S1W1[],11,FALSE)</f>
        <v>24.74</v>
      </c>
      <c r="E38" s="4">
        <f>VLOOKUP(Summary[[#This Row],[Player]],S1W2[],11,FALSE)</f>
        <v>16.05</v>
      </c>
      <c r="F38" s="5">
        <f>VLOOKUP(Summary[[#This Row],[Player]],S1W3[],11,FALSE)</f>
        <v>20.28</v>
      </c>
      <c r="G38" s="3">
        <f>VLOOKUP(Summary[[#This Row],[Player]],S1W4[],11,FALSE)</f>
        <v>19.55</v>
      </c>
      <c r="H38" s="3" t="e">
        <f>VLOOKUP(Summary[[#This Row],[Player]],S1W5[],11,FALSE)</f>
        <v>#N/A</v>
      </c>
      <c r="I38" s="3">
        <f>AVERAGEIF(Summary[[#This Row],[Pts/10 Wk1]:[Pts/10 Wk5]],"&lt;&gt;#N/A")</f>
        <v>20.155000000000001</v>
      </c>
      <c r="J38">
        <f t="array" ref="J38">_xlfn.STDEV.S(IF(ISNUMBER(Summary[[#This Row],[Pts/10 Wk1]:[Pts/10 Wk5]]),Summary[[#This Row],[Pts/10 Wk1]:[Pts/10 Wk5]]))</f>
        <v>3.5709429193608377</v>
      </c>
    </row>
    <row r="39" spans="1:10" x14ac:dyDescent="0.25">
      <c r="A39" s="3" t="s">
        <v>101</v>
      </c>
      <c r="B39" s="3" t="s">
        <v>27</v>
      </c>
      <c r="C39" s="3" t="s">
        <v>22</v>
      </c>
      <c r="D39" s="4">
        <f>VLOOKUP(Summary[[#This Row],[Player]],S1W1[],11,FALSE)</f>
        <v>13.53</v>
      </c>
      <c r="E39" s="4">
        <f>VLOOKUP(Summary[[#This Row],[Player]],S1W2[],11,FALSE)</f>
        <v>26.39</v>
      </c>
      <c r="F39" s="5">
        <f>VLOOKUP(Summary[[#This Row],[Player]],S1W3[],11,FALSE)</f>
        <v>21.71</v>
      </c>
      <c r="G39" s="3">
        <f>VLOOKUP(Summary[[#This Row],[Player]],S1W4[],11,FALSE)</f>
        <v>21.46</v>
      </c>
      <c r="H39" s="3">
        <f>VLOOKUP(Summary[[#This Row],[Player]],S1W5[],11,FALSE)</f>
        <v>15.63</v>
      </c>
      <c r="I39" s="3">
        <f>AVERAGEIF(Summary[[#This Row],[Pts/10 Wk1]:[Pts/10 Wk5]],"&lt;&gt;#N/A")</f>
        <v>19.744</v>
      </c>
      <c r="J39">
        <f t="array" ref="J39">_xlfn.STDEV.S(IF(ISNUMBER(Summary[[#This Row],[Pts/10 Wk1]:[Pts/10 Wk5]]),Summary[[#This Row],[Pts/10 Wk1]:[Pts/10 Wk5]]))</f>
        <v>5.1603759552962751</v>
      </c>
    </row>
    <row r="40" spans="1:10" x14ac:dyDescent="0.25">
      <c r="A40" s="3" t="s">
        <v>46</v>
      </c>
      <c r="B40" s="3" t="s">
        <v>19</v>
      </c>
      <c r="C40" s="3" t="s">
        <v>15</v>
      </c>
      <c r="D40" s="4">
        <f>VLOOKUP(Summary[[#This Row],[Player]],S1W1[],11,FALSE)</f>
        <v>22.59</v>
      </c>
      <c r="E40" s="4">
        <f>VLOOKUP(Summary[[#This Row],[Player]],S1W2[],11,FALSE)</f>
        <v>15.83</v>
      </c>
      <c r="F40" s="5">
        <f>VLOOKUP(Summary[[#This Row],[Player]],S1W3[],11,FALSE)</f>
        <v>21.22</v>
      </c>
      <c r="G40" s="3">
        <f>VLOOKUP(Summary[[#This Row],[Player]],S1W4[],11,FALSE)</f>
        <v>18.96</v>
      </c>
      <c r="H40" s="3" t="e">
        <f>VLOOKUP(Summary[[#This Row],[Player]],S1W5[],11,FALSE)</f>
        <v>#N/A</v>
      </c>
      <c r="I40" s="3">
        <f>AVERAGEIF(Summary[[#This Row],[Pts/10 Wk1]:[Pts/10 Wk5]],"&lt;&gt;#N/A")</f>
        <v>19.649999999999999</v>
      </c>
      <c r="J40">
        <f t="array" ref="J40">_xlfn.STDEV.S(IF(ISNUMBER(Summary[[#This Row],[Pts/10 Wk1]:[Pts/10 Wk5]]),Summary[[#This Row],[Pts/10 Wk1]:[Pts/10 Wk5]]))</f>
        <v>2.9539239439543312</v>
      </c>
    </row>
    <row r="41" spans="1:10" x14ac:dyDescent="0.25">
      <c r="A41" s="3" t="s">
        <v>185</v>
      </c>
      <c r="B41" s="3" t="s">
        <v>27</v>
      </c>
      <c r="C41" s="3" t="s">
        <v>56</v>
      </c>
      <c r="D41" s="4">
        <f>VLOOKUP(Summary[[#This Row],[Player]],S1W1[],11,FALSE)</f>
        <v>21.97</v>
      </c>
      <c r="E41" s="4">
        <f>VLOOKUP(Summary[[#This Row],[Player]],S1W2[],11,FALSE)</f>
        <v>12.03</v>
      </c>
      <c r="F41" s="5">
        <f>VLOOKUP(Summary[[#This Row],[Player]],S1W3[],11,FALSE)</f>
        <v>24.04</v>
      </c>
      <c r="G41" s="3">
        <f>VLOOKUP(Summary[[#This Row],[Player]],S1W4[],11,FALSE)</f>
        <v>22.59</v>
      </c>
      <c r="H41" s="3">
        <f>VLOOKUP(Summary[[#This Row],[Player]],S1W5[],11,FALSE)</f>
        <v>17.28</v>
      </c>
      <c r="I41" s="3">
        <f>AVERAGEIF(Summary[[#This Row],[Pts/10 Wk1]:[Pts/10 Wk5]],"&lt;&gt;#N/A")</f>
        <v>19.582000000000001</v>
      </c>
      <c r="J41">
        <f t="array" ref="J41">_xlfn.STDEV.S(IF(ISNUMBER(Summary[[#This Row],[Pts/10 Wk1]:[Pts/10 Wk5]]),Summary[[#This Row],[Pts/10 Wk1]:[Pts/10 Wk5]]))</f>
        <v>4.9233190024616489</v>
      </c>
    </row>
    <row r="42" spans="1:10" x14ac:dyDescent="0.25">
      <c r="A42" s="3" t="s">
        <v>173</v>
      </c>
      <c r="B42" s="3" t="s">
        <v>19</v>
      </c>
      <c r="C42" s="3" t="s">
        <v>59</v>
      </c>
      <c r="D42" s="4">
        <f>VLOOKUP(Summary[[#This Row],[Player]],S1W1[],11,FALSE)</f>
        <v>0</v>
      </c>
      <c r="E42" s="4">
        <f>VLOOKUP(Summary[[#This Row],[Player]],S1W2[],11,FALSE)</f>
        <v>0</v>
      </c>
      <c r="F42" s="5">
        <f>VLOOKUP(Summary[[#This Row],[Player]],S1W3[],11,FALSE)</f>
        <v>22.57</v>
      </c>
      <c r="G42" s="3">
        <f>VLOOKUP(Summary[[#This Row],[Player]],S1W4[],11,FALSE)</f>
        <v>55.48</v>
      </c>
      <c r="H42" s="3" t="e">
        <f>VLOOKUP(Summary[[#This Row],[Player]],S1W5[],11,FALSE)</f>
        <v>#N/A</v>
      </c>
      <c r="I42" s="3">
        <f>AVERAGEIF(Summary[[#This Row],[Pts/10 Wk1]:[Pts/10 Wk5]],"&lt;&gt;#N/A")</f>
        <v>19.512499999999999</v>
      </c>
      <c r="J42">
        <f t="array" ref="J42">_xlfn.STDEV.S(IF(ISNUMBER(Summary[[#This Row],[Pts/10 Wk1]:[Pts/10 Wk5]]),Summary[[#This Row],[Pts/10 Wk1]:[Pts/10 Wk5]]))</f>
        <v>26.232833593291694</v>
      </c>
    </row>
    <row r="43" spans="1:10" x14ac:dyDescent="0.25">
      <c r="A43" s="3" t="s">
        <v>142</v>
      </c>
      <c r="B43" s="3" t="s">
        <v>27</v>
      </c>
      <c r="C43" s="3" t="s">
        <v>28</v>
      </c>
      <c r="D43" s="4">
        <f>VLOOKUP(Summary[[#This Row],[Player]],S1W1[],11,FALSE)</f>
        <v>21.54</v>
      </c>
      <c r="E43" s="4">
        <f>VLOOKUP(Summary[[#This Row],[Player]],S1W2[],11,FALSE)</f>
        <v>18.48</v>
      </c>
      <c r="F43" s="5">
        <f>VLOOKUP(Summary[[#This Row],[Player]],S1W3[],11,FALSE)</f>
        <v>14.77</v>
      </c>
      <c r="G43" s="3">
        <f>VLOOKUP(Summary[[#This Row],[Player]],S1W4[],11,FALSE)</f>
        <v>23.2</v>
      </c>
      <c r="H43" s="3" t="e">
        <f>VLOOKUP(Summary[[#This Row],[Player]],S1W5[],11,FALSE)</f>
        <v>#N/A</v>
      </c>
      <c r="I43" s="3">
        <f>AVERAGEIF(Summary[[#This Row],[Pts/10 Wk1]:[Pts/10 Wk5]],"&lt;&gt;#N/A")</f>
        <v>19.497499999999999</v>
      </c>
      <c r="J43">
        <f t="array" ref="J43">_xlfn.STDEV.S(IF(ISNUMBER(Summary[[#This Row],[Pts/10 Wk1]:[Pts/10 Wk5]]),Summary[[#This Row],[Pts/10 Wk1]:[Pts/10 Wk5]]))</f>
        <v>3.7087677648153483</v>
      </c>
    </row>
    <row r="44" spans="1:10" x14ac:dyDescent="0.25">
      <c r="A44" s="3" t="s">
        <v>141</v>
      </c>
      <c r="B44" s="3" t="s">
        <v>19</v>
      </c>
      <c r="C44" s="3" t="s">
        <v>28</v>
      </c>
      <c r="D44" s="4">
        <f>VLOOKUP(Summary[[#This Row],[Player]],S1W1[],11,FALSE)</f>
        <v>17.27</v>
      </c>
      <c r="E44" s="4">
        <f>VLOOKUP(Summary[[#This Row],[Player]],S1W2[],11,FALSE)</f>
        <v>19.579999999999998</v>
      </c>
      <c r="F44" s="5">
        <f>VLOOKUP(Summary[[#This Row],[Player]],S1W3[],11,FALSE)</f>
        <v>17.87</v>
      </c>
      <c r="G44" s="3">
        <f>VLOOKUP(Summary[[#This Row],[Player]],S1W4[],11,FALSE)</f>
        <v>22.9</v>
      </c>
      <c r="H44" s="3" t="e">
        <f>VLOOKUP(Summary[[#This Row],[Player]],S1W5[],11,FALSE)</f>
        <v>#N/A</v>
      </c>
      <c r="I44" s="3">
        <f>AVERAGEIF(Summary[[#This Row],[Pts/10 Wk1]:[Pts/10 Wk5]],"&lt;&gt;#N/A")</f>
        <v>19.405000000000001</v>
      </c>
      <c r="J44">
        <f t="array" ref="J44">_xlfn.STDEV.S(IF(ISNUMBER(Summary[[#This Row],[Pts/10 Wk1]:[Pts/10 Wk5]]),Summary[[#This Row],[Pts/10 Wk1]:[Pts/10 Wk5]]))</f>
        <v>2.5271921177464809</v>
      </c>
    </row>
    <row r="45" spans="1:10" x14ac:dyDescent="0.25">
      <c r="A45" s="3" t="s">
        <v>157</v>
      </c>
      <c r="B45" s="3" t="s">
        <v>12</v>
      </c>
      <c r="C45" s="3" t="s">
        <v>30</v>
      </c>
      <c r="D45" s="4">
        <f>VLOOKUP(Summary[[#This Row],[Player]],S1W1[],11,FALSE)</f>
        <v>20.059999999999999</v>
      </c>
      <c r="E45" s="4">
        <f>VLOOKUP(Summary[[#This Row],[Player]],S1W2[],11,FALSE)</f>
        <v>21.04</v>
      </c>
      <c r="F45" s="5">
        <f>VLOOKUP(Summary[[#This Row],[Player]],S1W3[],11,FALSE)</f>
        <v>19.010000000000002</v>
      </c>
      <c r="G45" s="3">
        <f>VLOOKUP(Summary[[#This Row],[Player]],S1W4[],11,FALSE)</f>
        <v>17.46</v>
      </c>
      <c r="H45" s="3" t="e">
        <f>VLOOKUP(Summary[[#This Row],[Player]],S1W5[],11,FALSE)</f>
        <v>#N/A</v>
      </c>
      <c r="I45" s="3">
        <f>AVERAGEIF(Summary[[#This Row],[Pts/10 Wk1]:[Pts/10 Wk5]],"&lt;&gt;#N/A")</f>
        <v>19.392499999999998</v>
      </c>
      <c r="J45">
        <f t="array" ref="J45">_xlfn.STDEV.S(IF(ISNUMBER(Summary[[#This Row],[Pts/10 Wk1]:[Pts/10 Wk5]]),Summary[[#This Row],[Pts/10 Wk1]:[Pts/10 Wk5]]))</f>
        <v>1.5319568096609852</v>
      </c>
    </row>
    <row r="46" spans="1:10" x14ac:dyDescent="0.25">
      <c r="A46" s="3" t="s">
        <v>90</v>
      </c>
      <c r="B46" s="3" t="s">
        <v>27</v>
      </c>
      <c r="C46" s="3" t="s">
        <v>17</v>
      </c>
      <c r="D46" s="4">
        <f>VLOOKUP(Summary[[#This Row],[Player]],S1W1[],11,FALSE)</f>
        <v>21.16</v>
      </c>
      <c r="E46" s="4">
        <f>VLOOKUP(Summary[[#This Row],[Player]],S1W2[],11,FALSE)</f>
        <v>16.87</v>
      </c>
      <c r="F46" s="5">
        <f>VLOOKUP(Summary[[#This Row],[Player]],S1W3[],11,FALSE)</f>
        <v>15.98</v>
      </c>
      <c r="G46" s="3">
        <f>VLOOKUP(Summary[[#This Row],[Player]],S1W4[],11,FALSE)</f>
        <v>22.6</v>
      </c>
      <c r="H46" s="3">
        <f>VLOOKUP(Summary[[#This Row],[Player]],S1W5[],11,FALSE)</f>
        <v>19.97</v>
      </c>
      <c r="I46" s="3">
        <f>AVERAGEIF(Summary[[#This Row],[Pts/10 Wk1]:[Pts/10 Wk5]],"&lt;&gt;#N/A")</f>
        <v>19.316000000000003</v>
      </c>
      <c r="J46">
        <f t="array" ref="J46">_xlfn.STDEV.S(IF(ISNUMBER(Summary[[#This Row],[Pts/10 Wk1]:[Pts/10 Wk5]]),Summary[[#This Row],[Pts/10 Wk1]:[Pts/10 Wk5]]))</f>
        <v>2.8162261983015391</v>
      </c>
    </row>
    <row r="47" spans="1:10" x14ac:dyDescent="0.25">
      <c r="A47" s="3" t="s">
        <v>92</v>
      </c>
      <c r="B47" s="3" t="s">
        <v>27</v>
      </c>
      <c r="C47" s="3" t="s">
        <v>48</v>
      </c>
      <c r="D47" s="4">
        <f>VLOOKUP(Summary[[#This Row],[Player]],S1W1[],11,FALSE)</f>
        <v>15.94</v>
      </c>
      <c r="E47" s="4">
        <f>VLOOKUP(Summary[[#This Row],[Player]],S1W2[],11,FALSE)</f>
        <v>35.44</v>
      </c>
      <c r="F47" s="5">
        <f>VLOOKUP(Summary[[#This Row],[Player]],S1W3[],11,FALSE)</f>
        <v>20.52</v>
      </c>
      <c r="G47" s="3">
        <f>VLOOKUP(Summary[[#This Row],[Player]],S1W4[],11,FALSE)</f>
        <v>22.14</v>
      </c>
      <c r="H47" s="3">
        <f>VLOOKUP(Summary[[#This Row],[Player]],S1W5[],11,FALSE)</f>
        <v>0</v>
      </c>
      <c r="I47" s="3">
        <f>AVERAGEIF(Summary[[#This Row],[Pts/10 Wk1]:[Pts/10 Wk5]],"&lt;&gt;#N/A")</f>
        <v>18.808</v>
      </c>
      <c r="J47">
        <f t="array" ref="J47">_xlfn.STDEV.S(IF(ISNUMBER(Summary[[#This Row],[Pts/10 Wk1]:[Pts/10 Wk5]]),Summary[[#This Row],[Pts/10 Wk1]:[Pts/10 Wk5]]))</f>
        <v>12.773242344839467</v>
      </c>
    </row>
    <row r="48" spans="1:10" x14ac:dyDescent="0.25">
      <c r="A48" s="3" t="s">
        <v>55</v>
      </c>
      <c r="B48" s="3" t="s">
        <v>19</v>
      </c>
      <c r="C48" s="3" t="s">
        <v>56</v>
      </c>
      <c r="D48" s="4">
        <f>VLOOKUP(Summary[[#This Row],[Player]],S1W1[],11,FALSE)</f>
        <v>26.78</v>
      </c>
      <c r="E48" s="4">
        <f>VLOOKUP(Summary[[#This Row],[Player]],S1W2[],11,FALSE)</f>
        <v>0</v>
      </c>
      <c r="F48" s="5">
        <f>VLOOKUP(Summary[[#This Row],[Player]],S1W3[],11,FALSE)</f>
        <v>27.63</v>
      </c>
      <c r="G48" s="3">
        <f>VLOOKUP(Summary[[#This Row],[Player]],S1W4[],11,FALSE)</f>
        <v>26.55</v>
      </c>
      <c r="H48" s="3">
        <f>VLOOKUP(Summary[[#This Row],[Player]],S1W5[],11,FALSE)</f>
        <v>13.07</v>
      </c>
      <c r="I48" s="3">
        <f>AVERAGEIF(Summary[[#This Row],[Pts/10 Wk1]:[Pts/10 Wk5]],"&lt;&gt;#N/A")</f>
        <v>18.806000000000001</v>
      </c>
      <c r="J48">
        <f t="array" ref="J48">_xlfn.STDEV.S(IF(ISNUMBER(Summary[[#This Row],[Pts/10 Wk1]:[Pts/10 Wk5]]),Summary[[#This Row],[Pts/10 Wk1]:[Pts/10 Wk5]]))</f>
        <v>12.124196055821598</v>
      </c>
    </row>
    <row r="49" spans="1:10" x14ac:dyDescent="0.25">
      <c r="A49" s="3" t="s">
        <v>149</v>
      </c>
      <c r="B49" s="3" t="s">
        <v>19</v>
      </c>
      <c r="C49" s="3" t="s">
        <v>73</v>
      </c>
      <c r="D49" s="4">
        <f>VLOOKUP(Summary[[#This Row],[Player]],S1W1[],11,FALSE)</f>
        <v>16.690000000000001</v>
      </c>
      <c r="E49" s="4">
        <f>VLOOKUP(Summary[[#This Row],[Player]],S1W2[],11,FALSE)</f>
        <v>16.07</v>
      </c>
      <c r="F49" s="5">
        <f>VLOOKUP(Summary[[#This Row],[Player]],S1W3[],11,FALSE)</f>
        <v>25.86</v>
      </c>
      <c r="G49" s="3">
        <f>VLOOKUP(Summary[[#This Row],[Player]],S1W4[],11,FALSE)</f>
        <v>16.07</v>
      </c>
      <c r="H49" s="3" t="e">
        <f>VLOOKUP(Summary[[#This Row],[Player]],S1W5[],11,FALSE)</f>
        <v>#N/A</v>
      </c>
      <c r="I49" s="3">
        <f>AVERAGEIF(Summary[[#This Row],[Pts/10 Wk1]:[Pts/10 Wk5]],"&lt;&gt;#N/A")</f>
        <v>18.672499999999999</v>
      </c>
      <c r="J49">
        <f t="array" ref="J49">_xlfn.STDEV.S(IF(ISNUMBER(Summary[[#This Row],[Pts/10 Wk1]:[Pts/10 Wk5]]),Summary[[#This Row],[Pts/10 Wk1]:[Pts/10 Wk5]]))</f>
        <v>4.800572014527714</v>
      </c>
    </row>
    <row r="50" spans="1:10" x14ac:dyDescent="0.25">
      <c r="A50" s="3" t="s">
        <v>195</v>
      </c>
      <c r="B50" s="3" t="s">
        <v>19</v>
      </c>
      <c r="C50" s="3" t="s">
        <v>59</v>
      </c>
      <c r="D50" s="4">
        <f>VLOOKUP(Summary[[#This Row],[Player]],S1W1[],11,FALSE)</f>
        <v>19.399999999999999</v>
      </c>
      <c r="E50" s="4">
        <f>VLOOKUP(Summary[[#This Row],[Player]],S1W2[],11,FALSE)</f>
        <v>13.73</v>
      </c>
      <c r="F50" s="5">
        <f>VLOOKUP(Summary[[#This Row],[Player]],S1W3[],11,FALSE)</f>
        <v>24.28</v>
      </c>
      <c r="G50" s="3">
        <f>VLOOKUP(Summary[[#This Row],[Player]],S1W4[],11,FALSE)</f>
        <v>17.11</v>
      </c>
      <c r="H50" s="3" t="e">
        <f>VLOOKUP(Summary[[#This Row],[Player]],S1W5[],11,FALSE)</f>
        <v>#N/A</v>
      </c>
      <c r="I50" s="3">
        <f>AVERAGEIF(Summary[[#This Row],[Pts/10 Wk1]:[Pts/10 Wk5]],"&lt;&gt;#N/A")</f>
        <v>18.63</v>
      </c>
      <c r="J50">
        <f t="array" ref="J50">_xlfn.STDEV.S(IF(ISNUMBER(Summary[[#This Row],[Pts/10 Wk1]:[Pts/10 Wk5]]),Summary[[#This Row],[Pts/10 Wk1]:[Pts/10 Wk5]]))</f>
        <v>4.4285362517804181</v>
      </c>
    </row>
    <row r="51" spans="1:10" x14ac:dyDescent="0.25">
      <c r="A51" s="3" t="s">
        <v>151</v>
      </c>
      <c r="B51" s="3" t="s">
        <v>27</v>
      </c>
      <c r="C51" s="3" t="s">
        <v>94</v>
      </c>
      <c r="D51" s="4">
        <f>VLOOKUP(Summary[[#This Row],[Player]],S1W1[],11,FALSE)</f>
        <v>21.24</v>
      </c>
      <c r="E51" s="4">
        <f>VLOOKUP(Summary[[#This Row],[Player]],S1W2[],11,FALSE)</f>
        <v>28.55</v>
      </c>
      <c r="F51" s="5">
        <f>VLOOKUP(Summary[[#This Row],[Player]],S1W3[],11,FALSE)</f>
        <v>24.68</v>
      </c>
      <c r="G51" s="3">
        <f>VLOOKUP(Summary[[#This Row],[Player]],S1W4[],11,FALSE)</f>
        <v>0</v>
      </c>
      <c r="H51" s="3" t="e">
        <f>VLOOKUP(Summary[[#This Row],[Player]],S1W5[],11,FALSE)</f>
        <v>#N/A</v>
      </c>
      <c r="I51" s="3">
        <f>AVERAGEIF(Summary[[#This Row],[Pts/10 Wk1]:[Pts/10 Wk5]],"&lt;&gt;#N/A")</f>
        <v>18.6175</v>
      </c>
      <c r="J51">
        <f t="array" ref="J51">_xlfn.STDEV.S(IF(ISNUMBER(Summary[[#This Row],[Pts/10 Wk1]:[Pts/10 Wk5]]),Summary[[#This Row],[Pts/10 Wk1]:[Pts/10 Wk5]]))</f>
        <v>12.765804257207352</v>
      </c>
    </row>
    <row r="52" spans="1:10" x14ac:dyDescent="0.25">
      <c r="A52" s="3" t="s">
        <v>47</v>
      </c>
      <c r="B52" s="3" t="s">
        <v>27</v>
      </c>
      <c r="C52" s="3" t="s">
        <v>48</v>
      </c>
      <c r="D52" s="4">
        <f>VLOOKUP(Summary[[#This Row],[Player]],S1W1[],11,FALSE)</f>
        <v>17.559999999999999</v>
      </c>
      <c r="E52" s="4">
        <f>VLOOKUP(Summary[[#This Row],[Player]],S1W2[],11,FALSE)</f>
        <v>26.5</v>
      </c>
      <c r="F52" s="5">
        <f>VLOOKUP(Summary[[#This Row],[Player]],S1W3[],11,FALSE)</f>
        <v>14.54</v>
      </c>
      <c r="G52" s="3">
        <f>VLOOKUP(Summary[[#This Row],[Player]],S1W4[],11,FALSE)</f>
        <v>15.63</v>
      </c>
      <c r="H52" s="3" t="e">
        <f>VLOOKUP(Summary[[#This Row],[Player]],S1W5[],11,FALSE)</f>
        <v>#N/A</v>
      </c>
      <c r="I52" s="3">
        <f>AVERAGEIF(Summary[[#This Row],[Pts/10 Wk1]:[Pts/10 Wk5]],"&lt;&gt;#N/A")</f>
        <v>18.557500000000001</v>
      </c>
      <c r="J52">
        <f t="array" ref="J52">_xlfn.STDEV.S(IF(ISNUMBER(Summary[[#This Row],[Pts/10 Wk1]:[Pts/10 Wk5]]),Summary[[#This Row],[Pts/10 Wk1]:[Pts/10 Wk5]]))</f>
        <v>5.4402473902081487</v>
      </c>
    </row>
    <row r="53" spans="1:10" x14ac:dyDescent="0.25">
      <c r="A53" s="3" t="s">
        <v>93</v>
      </c>
      <c r="B53" s="3" t="s">
        <v>27</v>
      </c>
      <c r="C53" s="3" t="s">
        <v>94</v>
      </c>
      <c r="D53" s="4">
        <f>VLOOKUP(Summary[[#This Row],[Player]],S1W1[],11,FALSE)</f>
        <v>25.23</v>
      </c>
      <c r="E53" s="4">
        <f>VLOOKUP(Summary[[#This Row],[Player]],S1W2[],11,FALSE)</f>
        <v>22.1</v>
      </c>
      <c r="F53" s="5">
        <f>VLOOKUP(Summary[[#This Row],[Player]],S1W3[],11,FALSE)</f>
        <v>16.23</v>
      </c>
      <c r="G53" s="3">
        <f>VLOOKUP(Summary[[#This Row],[Player]],S1W4[],11,FALSE)</f>
        <v>0</v>
      </c>
      <c r="H53" s="3">
        <f>VLOOKUP(Summary[[#This Row],[Player]],S1W5[],11,FALSE)</f>
        <v>28.8</v>
      </c>
      <c r="I53" s="3">
        <f>AVERAGEIF(Summary[[#This Row],[Pts/10 Wk1]:[Pts/10 Wk5]],"&lt;&gt;#N/A")</f>
        <v>18.472000000000001</v>
      </c>
      <c r="J53">
        <f t="array" ref="J53">_xlfn.STDEV.S(IF(ISNUMBER(Summary[[#This Row],[Pts/10 Wk1]:[Pts/10 Wk5]]),Summary[[#This Row],[Pts/10 Wk1]:[Pts/10 Wk5]]))</f>
        <v>11.310856289423894</v>
      </c>
    </row>
    <row r="54" spans="1:10" x14ac:dyDescent="0.25">
      <c r="A54" s="3" t="s">
        <v>111</v>
      </c>
      <c r="B54" s="3" t="s">
        <v>27</v>
      </c>
      <c r="C54" s="3" t="s">
        <v>15</v>
      </c>
      <c r="D54" s="4">
        <f>VLOOKUP(Summary[[#This Row],[Player]],S1W1[],11,FALSE)</f>
        <v>18.43</v>
      </c>
      <c r="E54" s="4">
        <f>VLOOKUP(Summary[[#This Row],[Player]],S1W2[],11,FALSE)</f>
        <v>14.27</v>
      </c>
      <c r="F54" s="5">
        <f>VLOOKUP(Summary[[#This Row],[Player]],S1W3[],11,FALSE)</f>
        <v>22.74</v>
      </c>
      <c r="G54" s="3">
        <f>VLOOKUP(Summary[[#This Row],[Player]],S1W4[],11,FALSE)</f>
        <v>17.93</v>
      </c>
      <c r="H54" s="3" t="e">
        <f>VLOOKUP(Summary[[#This Row],[Player]],S1W5[],11,FALSE)</f>
        <v>#N/A</v>
      </c>
      <c r="I54" s="3">
        <f>AVERAGEIF(Summary[[#This Row],[Pts/10 Wk1]:[Pts/10 Wk5]],"&lt;&gt;#N/A")</f>
        <v>18.342500000000001</v>
      </c>
      <c r="J54">
        <f t="array" ref="J54">_xlfn.STDEV.S(IF(ISNUMBER(Summary[[#This Row],[Pts/10 Wk1]:[Pts/10 Wk5]]),Summary[[#This Row],[Pts/10 Wk1]:[Pts/10 Wk5]]))</f>
        <v>3.4689611797577857</v>
      </c>
    </row>
    <row r="55" spans="1:10" x14ac:dyDescent="0.25">
      <c r="A55" s="3" t="s">
        <v>196</v>
      </c>
      <c r="B55" s="3" t="s">
        <v>27</v>
      </c>
      <c r="C55" s="3" t="s">
        <v>34</v>
      </c>
      <c r="D55" s="4">
        <f>VLOOKUP(Summary[[#This Row],[Player]],S1W1[],11,FALSE)</f>
        <v>28.11</v>
      </c>
      <c r="E55" s="4">
        <f>VLOOKUP(Summary[[#This Row],[Player]],S1W2[],11,FALSE)</f>
        <v>29.41</v>
      </c>
      <c r="F55" s="5">
        <f>VLOOKUP(Summary[[#This Row],[Player]],S1W3[],11,FALSE)</f>
        <v>15.57</v>
      </c>
      <c r="G55" s="3">
        <f>VLOOKUP(Summary[[#This Row],[Player]],S1W4[],11,FALSE)</f>
        <v>0</v>
      </c>
      <c r="H55" s="3" t="e">
        <f>VLOOKUP(Summary[[#This Row],[Player]],S1W5[],11,FALSE)</f>
        <v>#N/A</v>
      </c>
      <c r="I55" s="3">
        <f>AVERAGEIF(Summary[[#This Row],[Pts/10 Wk1]:[Pts/10 Wk5]],"&lt;&gt;#N/A")</f>
        <v>18.272500000000001</v>
      </c>
      <c r="J55">
        <f t="array" ref="J55">_xlfn.STDEV.S(IF(ISNUMBER(Summary[[#This Row],[Pts/10 Wk1]:[Pts/10 Wk5]]),Summary[[#This Row],[Pts/10 Wk1]:[Pts/10 Wk5]]))</f>
        <v>13.687075107560414</v>
      </c>
    </row>
    <row r="56" spans="1:10" x14ac:dyDescent="0.25">
      <c r="A56" s="3" t="s">
        <v>80</v>
      </c>
      <c r="B56" s="3" t="s">
        <v>12</v>
      </c>
      <c r="C56" s="3" t="s">
        <v>68</v>
      </c>
      <c r="D56" s="4">
        <f>VLOOKUP(Summary[[#This Row],[Player]],S1W1[],11,FALSE)</f>
        <v>13.97</v>
      </c>
      <c r="E56" s="4">
        <f>VLOOKUP(Summary[[#This Row],[Player]],S1W2[],11,FALSE)</f>
        <v>23.98</v>
      </c>
      <c r="F56" s="5">
        <f>VLOOKUP(Summary[[#This Row],[Player]],S1W3[],11,FALSE)</f>
        <v>16.55</v>
      </c>
      <c r="G56" s="3">
        <f>VLOOKUP(Summary[[#This Row],[Player]],S1W4[],11,FALSE)</f>
        <v>17.940000000000001</v>
      </c>
      <c r="H56" s="3" t="e">
        <f>VLOOKUP(Summary[[#This Row],[Player]],S1W5[],11,FALSE)</f>
        <v>#N/A</v>
      </c>
      <c r="I56" s="3">
        <f>AVERAGEIF(Summary[[#This Row],[Pts/10 Wk1]:[Pts/10 Wk5]],"&lt;&gt;#N/A")</f>
        <v>18.11</v>
      </c>
      <c r="J56">
        <f t="array" ref="J56">_xlfn.STDEV.S(IF(ISNUMBER(Summary[[#This Row],[Pts/10 Wk1]:[Pts/10 Wk5]]),Summary[[#This Row],[Pts/10 Wk1]:[Pts/10 Wk5]]))</f>
        <v>4.2449577932727118</v>
      </c>
    </row>
    <row r="57" spans="1:10" x14ac:dyDescent="0.25">
      <c r="A57" s="3" t="s">
        <v>26</v>
      </c>
      <c r="B57" s="3" t="s">
        <v>27</v>
      </c>
      <c r="C57" s="3" t="s">
        <v>28</v>
      </c>
      <c r="D57" s="4">
        <f>VLOOKUP(Summary[[#This Row],[Player]],S1W1[],11,FALSE)</f>
        <v>15.4</v>
      </c>
      <c r="E57" s="4">
        <f>VLOOKUP(Summary[[#This Row],[Player]],S1W2[],11,FALSE)</f>
        <v>18.600000000000001</v>
      </c>
      <c r="F57" s="5">
        <f>VLOOKUP(Summary[[#This Row],[Player]],S1W3[],11,FALSE)</f>
        <v>15.48</v>
      </c>
      <c r="G57" s="3">
        <f>VLOOKUP(Summary[[#This Row],[Player]],S1W4[],11,FALSE)</f>
        <v>22.46</v>
      </c>
      <c r="H57" s="3" t="e">
        <f>VLOOKUP(Summary[[#This Row],[Player]],S1W5[],11,FALSE)</f>
        <v>#N/A</v>
      </c>
      <c r="I57" s="3">
        <f>AVERAGEIF(Summary[[#This Row],[Pts/10 Wk1]:[Pts/10 Wk5]],"&lt;&gt;#N/A")</f>
        <v>17.984999999999999</v>
      </c>
      <c r="J57">
        <f t="array" ref="J57">_xlfn.STDEV.S(IF(ISNUMBER(Summary[[#This Row],[Pts/10 Wk1]:[Pts/10 Wk5]]),Summary[[#This Row],[Pts/10 Wk1]:[Pts/10 Wk5]]))</f>
        <v>3.3347213776666211</v>
      </c>
    </row>
    <row r="58" spans="1:10" x14ac:dyDescent="0.25">
      <c r="A58" s="3" t="s">
        <v>217</v>
      </c>
      <c r="B58" s="3" t="s">
        <v>27</v>
      </c>
      <c r="C58" s="3" t="s">
        <v>20</v>
      </c>
      <c r="D58" s="4">
        <f>VLOOKUP(Summary[[#This Row],[Player]],S1W1[],11,FALSE)</f>
        <v>18.86</v>
      </c>
      <c r="E58" s="4">
        <f>VLOOKUP(Summary[[#This Row],[Player]],S1W2[],11,FALSE)</f>
        <v>14.95</v>
      </c>
      <c r="F58" s="5">
        <f>VLOOKUP(Summary[[#This Row],[Player]],S1W3[],11,FALSE)</f>
        <v>17.45</v>
      </c>
      <c r="G58" s="3">
        <f>VLOOKUP(Summary[[#This Row],[Player]],S1W4[],11,FALSE)</f>
        <v>20.67</v>
      </c>
      <c r="H58" s="3" t="e">
        <f>VLOOKUP(Summary[[#This Row],[Player]],S1W5[],11,FALSE)</f>
        <v>#N/A</v>
      </c>
      <c r="I58" s="3">
        <f>AVERAGEIF(Summary[[#This Row],[Pts/10 Wk1]:[Pts/10 Wk5]],"&lt;&gt;#N/A")</f>
        <v>17.982500000000002</v>
      </c>
      <c r="J58">
        <f t="array" ref="J58">_xlfn.STDEV.S(IF(ISNUMBER(Summary[[#This Row],[Pts/10 Wk1]:[Pts/10 Wk5]]),Summary[[#This Row],[Pts/10 Wk1]:[Pts/10 Wk5]]))</f>
        <v>2.4133154925675626</v>
      </c>
    </row>
    <row r="59" spans="1:10" x14ac:dyDescent="0.25">
      <c r="A59" s="3" t="s">
        <v>214</v>
      </c>
      <c r="B59" s="3" t="s">
        <v>19</v>
      </c>
      <c r="C59" s="3" t="s">
        <v>34</v>
      </c>
      <c r="D59" s="4">
        <f>VLOOKUP(Summary[[#This Row],[Player]],S1W1[],11,FALSE)</f>
        <v>0</v>
      </c>
      <c r="E59" s="4">
        <f>VLOOKUP(Summary[[#This Row],[Player]],S1W2[],11,FALSE)</f>
        <v>17.91</v>
      </c>
      <c r="F59" s="5">
        <f>VLOOKUP(Summary[[#This Row],[Player]],S1W3[],11,FALSE)</f>
        <v>28.27</v>
      </c>
      <c r="G59" s="3">
        <f>VLOOKUP(Summary[[#This Row],[Player]],S1W4[],11,FALSE)</f>
        <v>25.41</v>
      </c>
      <c r="H59" s="3" t="e">
        <f>VLOOKUP(Summary[[#This Row],[Player]],S1W5[],11,FALSE)</f>
        <v>#N/A</v>
      </c>
      <c r="I59" s="3">
        <f>AVERAGEIF(Summary[[#This Row],[Pts/10 Wk1]:[Pts/10 Wk5]],"&lt;&gt;#N/A")</f>
        <v>17.897500000000001</v>
      </c>
      <c r="J59">
        <f t="array" ref="J59">_xlfn.STDEV.S(IF(ISNUMBER(Summary[[#This Row],[Pts/10 Wk1]:[Pts/10 Wk5]]),Summary[[#This Row],[Pts/10 Wk1]:[Pts/10 Wk5]]))</f>
        <v>12.70625928430551</v>
      </c>
    </row>
    <row r="60" spans="1:10" x14ac:dyDescent="0.25">
      <c r="A60" s="3" t="s">
        <v>21</v>
      </c>
      <c r="B60" s="3" t="s">
        <v>19</v>
      </c>
      <c r="C60" s="3" t="s">
        <v>22</v>
      </c>
      <c r="D60" s="4">
        <f>VLOOKUP(Summary[[#This Row],[Player]],S1W1[],11,FALSE)</f>
        <v>20.53</v>
      </c>
      <c r="E60" s="4">
        <f>VLOOKUP(Summary[[#This Row],[Player]],S1W2[],11,FALSE)</f>
        <v>19.95</v>
      </c>
      <c r="F60" s="5">
        <f>VLOOKUP(Summary[[#This Row],[Player]],S1W3[],11,FALSE)</f>
        <v>20.82</v>
      </c>
      <c r="G60" s="3">
        <f>VLOOKUP(Summary[[#This Row],[Player]],S1W4[],11,FALSE)</f>
        <v>26.75</v>
      </c>
      <c r="H60" s="3">
        <f>VLOOKUP(Summary[[#This Row],[Player]],S1W5[],11,FALSE)</f>
        <v>0</v>
      </c>
      <c r="I60" s="3">
        <f>AVERAGEIF(Summary[[#This Row],[Pts/10 Wk1]:[Pts/10 Wk5]],"&lt;&gt;#N/A")</f>
        <v>17.610000000000003</v>
      </c>
      <c r="J60">
        <f t="array" ref="J60">_xlfn.STDEV.S(IF(ISNUMBER(Summary[[#This Row],[Pts/10 Wk1]:[Pts/10 Wk5]]),Summary[[#This Row],[Pts/10 Wk1]:[Pts/10 Wk5]]))</f>
        <v>10.222008119738508</v>
      </c>
    </row>
    <row r="61" spans="1:10" x14ac:dyDescent="0.25">
      <c r="A61" s="3" t="s">
        <v>100</v>
      </c>
      <c r="B61" s="3" t="s">
        <v>27</v>
      </c>
      <c r="C61" s="3" t="s">
        <v>22</v>
      </c>
      <c r="D61" s="4">
        <f>VLOOKUP(Summary[[#This Row],[Player]],S1W1[],11,FALSE)</f>
        <v>17.72</v>
      </c>
      <c r="E61" s="4">
        <f>VLOOKUP(Summary[[#This Row],[Player]],S1W2[],11,FALSE)</f>
        <v>0</v>
      </c>
      <c r="F61" s="5">
        <f>VLOOKUP(Summary[[#This Row],[Player]],S1W3[],11,FALSE)</f>
        <v>22.12</v>
      </c>
      <c r="G61" s="3">
        <f>VLOOKUP(Summary[[#This Row],[Player]],S1W4[],11,FALSE)</f>
        <v>30.24</v>
      </c>
      <c r="H61" s="3" t="e">
        <f>VLOOKUP(Summary[[#This Row],[Player]],S1W5[],11,FALSE)</f>
        <v>#N/A</v>
      </c>
      <c r="I61" s="3">
        <f>AVERAGEIF(Summary[[#This Row],[Pts/10 Wk1]:[Pts/10 Wk5]],"&lt;&gt;#N/A")</f>
        <v>17.52</v>
      </c>
      <c r="J61">
        <f t="array" ref="J61">_xlfn.STDEV.S(IF(ISNUMBER(Summary[[#This Row],[Pts/10 Wk1]:[Pts/10 Wk5]]),Summary[[#This Row],[Pts/10 Wk1]:[Pts/10 Wk5]]))</f>
        <v>12.779525291131382</v>
      </c>
    </row>
    <row r="62" spans="1:10" x14ac:dyDescent="0.25">
      <c r="A62" s="3" t="s">
        <v>61</v>
      </c>
      <c r="B62" s="3" t="s">
        <v>12</v>
      </c>
      <c r="C62" s="3" t="s">
        <v>56</v>
      </c>
      <c r="D62" s="4">
        <f>VLOOKUP(Summary[[#This Row],[Player]],S1W1[],11,FALSE)</f>
        <v>15.84</v>
      </c>
      <c r="E62" s="4">
        <f>VLOOKUP(Summary[[#This Row],[Player]],S1W2[],11,FALSE)</f>
        <v>16.739999999999998</v>
      </c>
      <c r="F62" s="5">
        <f>VLOOKUP(Summary[[#This Row],[Player]],S1W3[],11,FALSE)</f>
        <v>23.28</v>
      </c>
      <c r="G62" s="3">
        <f>VLOOKUP(Summary[[#This Row],[Player]],S1W4[],11,FALSE)</f>
        <v>16.329999999999998</v>
      </c>
      <c r="H62" s="3">
        <f>VLOOKUP(Summary[[#This Row],[Player]],S1W5[],11,FALSE)</f>
        <v>14.77</v>
      </c>
      <c r="I62" s="3">
        <f>AVERAGEIF(Summary[[#This Row],[Pts/10 Wk1]:[Pts/10 Wk5]],"&lt;&gt;#N/A")</f>
        <v>17.391999999999999</v>
      </c>
      <c r="J62">
        <f t="array" ref="J62">_xlfn.STDEV.S(IF(ISNUMBER(Summary[[#This Row],[Pts/10 Wk1]:[Pts/10 Wk5]]),Summary[[#This Row],[Pts/10 Wk1]:[Pts/10 Wk5]]))</f>
        <v>3.3728726628795358</v>
      </c>
    </row>
    <row r="63" spans="1:10" x14ac:dyDescent="0.25">
      <c r="A63" s="3" t="s">
        <v>69</v>
      </c>
      <c r="B63" s="3" t="s">
        <v>27</v>
      </c>
      <c r="C63" s="3" t="s">
        <v>36</v>
      </c>
      <c r="D63" s="4">
        <f>VLOOKUP(Summary[[#This Row],[Player]],S1W1[],11,FALSE)</f>
        <v>23.69</v>
      </c>
      <c r="E63" s="4">
        <f>VLOOKUP(Summary[[#This Row],[Player]],S1W2[],11,FALSE)</f>
        <v>0</v>
      </c>
      <c r="F63" s="5">
        <f>VLOOKUP(Summary[[#This Row],[Player]],S1W3[],11,FALSE)</f>
        <v>21.46</v>
      </c>
      <c r="G63" s="3">
        <f>VLOOKUP(Summary[[#This Row],[Player]],S1W4[],11,FALSE)</f>
        <v>28.6</v>
      </c>
      <c r="H63" s="3">
        <f>VLOOKUP(Summary[[#This Row],[Player]],S1W5[],11,FALSE)</f>
        <v>13.15</v>
      </c>
      <c r="I63" s="3">
        <f>AVERAGEIF(Summary[[#This Row],[Pts/10 Wk1]:[Pts/10 Wk5]],"&lt;&gt;#N/A")</f>
        <v>17.380000000000003</v>
      </c>
      <c r="J63">
        <f t="array" ref="J63">_xlfn.STDEV.S(IF(ISNUMBER(Summary[[#This Row],[Pts/10 Wk1]:[Pts/10 Wk5]]),Summary[[#This Row],[Pts/10 Wk1]:[Pts/10 Wk5]]))</f>
        <v>11.206116633339134</v>
      </c>
    </row>
    <row r="64" spans="1:10" x14ac:dyDescent="0.25">
      <c r="A64" s="3" t="s">
        <v>133</v>
      </c>
      <c r="B64" s="3" t="s">
        <v>19</v>
      </c>
      <c r="C64" s="3" t="s">
        <v>73</v>
      </c>
      <c r="D64" s="4">
        <f>VLOOKUP(Summary[[#This Row],[Player]],S1W1[],11,FALSE)</f>
        <v>21.33</v>
      </c>
      <c r="E64" s="4">
        <f>VLOOKUP(Summary[[#This Row],[Player]],S1W2[],11,FALSE)</f>
        <v>28.4</v>
      </c>
      <c r="F64" s="5">
        <f>VLOOKUP(Summary[[#This Row],[Player]],S1W3[],11,FALSE)</f>
        <v>0</v>
      </c>
      <c r="G64" s="3">
        <f>VLOOKUP(Summary[[#This Row],[Player]],S1W4[],11,FALSE)</f>
        <v>19.13</v>
      </c>
      <c r="H64" s="3" t="e">
        <f>VLOOKUP(Summary[[#This Row],[Player]],S1W5[],11,FALSE)</f>
        <v>#N/A</v>
      </c>
      <c r="I64" s="3">
        <f>AVERAGEIF(Summary[[#This Row],[Pts/10 Wk1]:[Pts/10 Wk5]],"&lt;&gt;#N/A")</f>
        <v>17.215</v>
      </c>
      <c r="J64">
        <f t="array" ref="J64">_xlfn.STDEV.S(IF(ISNUMBER(Summary[[#This Row],[Pts/10 Wk1]:[Pts/10 Wk5]]),Summary[[#This Row],[Pts/10 Wk1]:[Pts/10 Wk5]]))</f>
        <v>12.138930485563103</v>
      </c>
    </row>
    <row r="65" spans="1:10" x14ac:dyDescent="0.25">
      <c r="A65" s="3" t="s">
        <v>208</v>
      </c>
      <c r="B65" s="3" t="s">
        <v>27</v>
      </c>
      <c r="C65" s="3" t="s">
        <v>32</v>
      </c>
      <c r="D65" s="4">
        <f>VLOOKUP(Summary[[#This Row],[Player]],S1W1[],11,FALSE)</f>
        <v>12.09</v>
      </c>
      <c r="E65" s="4">
        <f>VLOOKUP(Summary[[#This Row],[Player]],S1W2[],11,FALSE)</f>
        <v>21.42</v>
      </c>
      <c r="F65" s="5">
        <f>VLOOKUP(Summary[[#This Row],[Player]],S1W3[],11,FALSE)</f>
        <v>18.14</v>
      </c>
      <c r="G65" s="3">
        <f>VLOOKUP(Summary[[#This Row],[Player]],S1W4[],11,FALSE)</f>
        <v>17.13</v>
      </c>
      <c r="H65" s="3" t="e">
        <f>VLOOKUP(Summary[[#This Row],[Player]],S1W5[],11,FALSE)</f>
        <v>#N/A</v>
      </c>
      <c r="I65" s="3">
        <f>AVERAGEIF(Summary[[#This Row],[Pts/10 Wk1]:[Pts/10 Wk5]],"&lt;&gt;#N/A")</f>
        <v>17.195</v>
      </c>
      <c r="J65">
        <f t="array" ref="J65">_xlfn.STDEV.S(IF(ISNUMBER(Summary[[#This Row],[Pts/10 Wk1]:[Pts/10 Wk5]]),Summary[[#This Row],[Pts/10 Wk1]:[Pts/10 Wk5]]))</f>
        <v>3.8647509622225433</v>
      </c>
    </row>
    <row r="66" spans="1:10" x14ac:dyDescent="0.25">
      <c r="A66" s="3" t="s">
        <v>75</v>
      </c>
      <c r="B66" s="3" t="s">
        <v>12</v>
      </c>
      <c r="C66" s="3" t="s">
        <v>73</v>
      </c>
      <c r="D66" s="4">
        <f>VLOOKUP(Summary[[#This Row],[Player]],S1W1[],11,FALSE)</f>
        <v>16.36</v>
      </c>
      <c r="E66" s="4">
        <f>VLOOKUP(Summary[[#This Row],[Player]],S1W2[],11,FALSE)</f>
        <v>17.61</v>
      </c>
      <c r="F66" s="5">
        <f>VLOOKUP(Summary[[#This Row],[Player]],S1W3[],11,FALSE)</f>
        <v>24.16</v>
      </c>
      <c r="G66" s="3">
        <f>VLOOKUP(Summary[[#This Row],[Player]],S1W4[],11,FALSE)</f>
        <v>10.09</v>
      </c>
      <c r="H66" s="3" t="e">
        <f>VLOOKUP(Summary[[#This Row],[Player]],S1W5[],11,FALSE)</f>
        <v>#N/A</v>
      </c>
      <c r="I66" s="3">
        <f>AVERAGEIF(Summary[[#This Row],[Pts/10 Wk1]:[Pts/10 Wk5]],"&lt;&gt;#N/A")</f>
        <v>17.055</v>
      </c>
      <c r="J66">
        <f t="array" ref="J66">_xlfn.STDEV.S(IF(ISNUMBER(Summary[[#This Row],[Pts/10 Wk1]:[Pts/10 Wk5]]),Summary[[#This Row],[Pts/10 Wk1]:[Pts/10 Wk5]]))</f>
        <v>5.7672437090866913</v>
      </c>
    </row>
    <row r="67" spans="1:10" x14ac:dyDescent="0.25">
      <c r="A67" s="3" t="s">
        <v>175</v>
      </c>
      <c r="B67" s="3" t="s">
        <v>19</v>
      </c>
      <c r="C67" s="3" t="s">
        <v>36</v>
      </c>
      <c r="D67" s="4">
        <f>VLOOKUP(Summary[[#This Row],[Player]],S1W1[],11,FALSE)</f>
        <v>21.5</v>
      </c>
      <c r="E67" s="4">
        <f>VLOOKUP(Summary[[#This Row],[Player]],S1W2[],11,FALSE)</f>
        <v>15.47</v>
      </c>
      <c r="F67" s="5">
        <f>VLOOKUP(Summary[[#This Row],[Player]],S1W3[],11,FALSE)</f>
        <v>18.739999999999998</v>
      </c>
      <c r="G67" s="3">
        <f>VLOOKUP(Summary[[#This Row],[Player]],S1W4[],11,FALSE)</f>
        <v>16.03</v>
      </c>
      <c r="H67" s="3">
        <f>VLOOKUP(Summary[[#This Row],[Player]],S1W5[],11,FALSE)</f>
        <v>11.88</v>
      </c>
      <c r="I67" s="3">
        <f>AVERAGEIF(Summary[[#This Row],[Pts/10 Wk1]:[Pts/10 Wk5]],"&lt;&gt;#N/A")</f>
        <v>16.723999999999997</v>
      </c>
      <c r="J67">
        <f t="array" ref="J67">_xlfn.STDEV.S(IF(ISNUMBER(Summary[[#This Row],[Pts/10 Wk1]:[Pts/10 Wk5]]),Summary[[#This Row],[Pts/10 Wk1]:[Pts/10 Wk5]]))</f>
        <v>3.6191476897192323</v>
      </c>
    </row>
    <row r="68" spans="1:10" x14ac:dyDescent="0.25">
      <c r="A68" s="3" t="s">
        <v>170</v>
      </c>
      <c r="B68" s="3" t="s">
        <v>27</v>
      </c>
      <c r="C68" s="3" t="s">
        <v>56</v>
      </c>
      <c r="D68" s="4">
        <f>VLOOKUP(Summary[[#This Row],[Player]],S1W1[],11,FALSE)</f>
        <v>24.21</v>
      </c>
      <c r="E68" s="4">
        <f>VLOOKUP(Summary[[#This Row],[Player]],S1W2[],11,FALSE)</f>
        <v>19.27</v>
      </c>
      <c r="F68" s="5">
        <f>VLOOKUP(Summary[[#This Row],[Player]],S1W3[],11,FALSE)</f>
        <v>17.79</v>
      </c>
      <c r="G68" s="3">
        <f>VLOOKUP(Summary[[#This Row],[Player]],S1W4[],11,FALSE)</f>
        <v>22.1</v>
      </c>
      <c r="H68" s="3">
        <f>VLOOKUP(Summary[[#This Row],[Player]],S1W5[],11,FALSE)</f>
        <v>0</v>
      </c>
      <c r="I68" s="3">
        <f>AVERAGEIF(Summary[[#This Row],[Pts/10 Wk1]:[Pts/10 Wk5]],"&lt;&gt;#N/A")</f>
        <v>16.673999999999999</v>
      </c>
      <c r="J68">
        <f t="array" ref="J68">_xlfn.STDEV.S(IF(ISNUMBER(Summary[[#This Row],[Pts/10 Wk1]:[Pts/10 Wk5]]),Summary[[#This Row],[Pts/10 Wk1]:[Pts/10 Wk5]]))</f>
        <v>9.6467574863266883</v>
      </c>
    </row>
    <row r="69" spans="1:10" x14ac:dyDescent="0.25">
      <c r="A69" s="3" t="s">
        <v>153</v>
      </c>
      <c r="B69" s="3" t="s">
        <v>19</v>
      </c>
      <c r="C69" s="3" t="s">
        <v>34</v>
      </c>
      <c r="D69" s="4">
        <f>VLOOKUP(Summary[[#This Row],[Player]],S1W1[],11,FALSE)</f>
        <v>18.66</v>
      </c>
      <c r="E69" s="4">
        <f>VLOOKUP(Summary[[#This Row],[Player]],S1W2[],11,FALSE)</f>
        <v>18.059999999999999</v>
      </c>
      <c r="F69" s="5">
        <f>VLOOKUP(Summary[[#This Row],[Player]],S1W3[],11,FALSE)</f>
        <v>21.88</v>
      </c>
      <c r="G69" s="3">
        <f>VLOOKUP(Summary[[#This Row],[Player]],S1W4[],11,FALSE)</f>
        <v>10.99</v>
      </c>
      <c r="H69" s="3">
        <f>VLOOKUP(Summary[[#This Row],[Player]],S1W5[],11,FALSE)</f>
        <v>12.87</v>
      </c>
      <c r="I69" s="3">
        <f>AVERAGEIF(Summary[[#This Row],[Pts/10 Wk1]:[Pts/10 Wk5]],"&lt;&gt;#N/A")</f>
        <v>16.491999999999997</v>
      </c>
      <c r="J69">
        <f t="array" ref="J69">_xlfn.STDEV.S(IF(ISNUMBER(Summary[[#This Row],[Pts/10 Wk1]:[Pts/10 Wk5]]),Summary[[#This Row],[Pts/10 Wk1]:[Pts/10 Wk5]]))</f>
        <v>4.4603889964889802</v>
      </c>
    </row>
    <row r="70" spans="1:10" x14ac:dyDescent="0.25">
      <c r="A70" s="3" t="s">
        <v>136</v>
      </c>
      <c r="B70" s="3" t="s">
        <v>19</v>
      </c>
      <c r="C70" s="3" t="s">
        <v>48</v>
      </c>
      <c r="D70" s="4">
        <f>VLOOKUP(Summary[[#This Row],[Player]],S1W1[],11,FALSE)</f>
        <v>20.79</v>
      </c>
      <c r="E70" s="4">
        <f>VLOOKUP(Summary[[#This Row],[Player]],S1W2[],11,FALSE)</f>
        <v>19.670000000000002</v>
      </c>
      <c r="F70" s="5">
        <f>VLOOKUP(Summary[[#This Row],[Player]],S1W3[],11,FALSE)</f>
        <v>9.41</v>
      </c>
      <c r="G70" s="3">
        <f>VLOOKUP(Summary[[#This Row],[Player]],S1W4[],11,FALSE)</f>
        <v>15</v>
      </c>
      <c r="H70" s="3" t="e">
        <f>VLOOKUP(Summary[[#This Row],[Player]],S1W5[],11,FALSE)</f>
        <v>#N/A</v>
      </c>
      <c r="I70" s="3">
        <f>AVERAGEIF(Summary[[#This Row],[Pts/10 Wk1]:[Pts/10 Wk5]],"&lt;&gt;#N/A")</f>
        <v>16.217500000000001</v>
      </c>
      <c r="J70">
        <f t="array" ref="J70">_xlfn.STDEV.S(IF(ISNUMBER(Summary[[#This Row],[Pts/10 Wk1]:[Pts/10 Wk5]]),Summary[[#This Row],[Pts/10 Wk1]:[Pts/10 Wk5]]))</f>
        <v>5.1849742847321112</v>
      </c>
    </row>
    <row r="71" spans="1:10" x14ac:dyDescent="0.25">
      <c r="A71" s="3" t="s">
        <v>97</v>
      </c>
      <c r="B71" s="3" t="s">
        <v>12</v>
      </c>
      <c r="C71" s="3" t="s">
        <v>94</v>
      </c>
      <c r="D71" s="4">
        <f>VLOOKUP(Summary[[#This Row],[Player]],S1W1[],11,FALSE)</f>
        <v>14.13</v>
      </c>
      <c r="E71" s="4">
        <f>VLOOKUP(Summary[[#This Row],[Player]],S1W2[],11,FALSE)</f>
        <v>17.5</v>
      </c>
      <c r="F71" s="5">
        <f>VLOOKUP(Summary[[#This Row],[Player]],S1W3[],11,FALSE)</f>
        <v>15.93</v>
      </c>
      <c r="G71" s="3">
        <f>VLOOKUP(Summary[[#This Row],[Player]],S1W4[],11,FALSE)</f>
        <v>6.45</v>
      </c>
      <c r="H71" s="3">
        <f>VLOOKUP(Summary[[#This Row],[Player]],S1W5[],11,FALSE)</f>
        <v>25.24</v>
      </c>
      <c r="I71" s="3">
        <f>AVERAGEIF(Summary[[#This Row],[Pts/10 Wk1]:[Pts/10 Wk5]],"&lt;&gt;#N/A")</f>
        <v>15.85</v>
      </c>
      <c r="J71">
        <f t="array" ref="J71">_xlfn.STDEV.S(IF(ISNUMBER(Summary[[#This Row],[Pts/10 Wk1]:[Pts/10 Wk5]]),Summary[[#This Row],[Pts/10 Wk1]:[Pts/10 Wk5]]))</f>
        <v>6.7494333095453269</v>
      </c>
    </row>
    <row r="72" spans="1:10" x14ac:dyDescent="0.25">
      <c r="A72" s="3" t="s">
        <v>29</v>
      </c>
      <c r="B72" s="3" t="s">
        <v>19</v>
      </c>
      <c r="C72" s="3" t="s">
        <v>30</v>
      </c>
      <c r="D72" s="4">
        <f>VLOOKUP(Summary[[#This Row],[Player]],S1W1[],11,FALSE)</f>
        <v>17.34</v>
      </c>
      <c r="E72" s="4">
        <f>VLOOKUP(Summary[[#This Row],[Player]],S1W2[],11,FALSE)</f>
        <v>14.26</v>
      </c>
      <c r="F72" s="5">
        <f>VLOOKUP(Summary[[#This Row],[Player]],S1W3[],11,FALSE)</f>
        <v>17.55</v>
      </c>
      <c r="G72" s="3">
        <f>VLOOKUP(Summary[[#This Row],[Player]],S1W4[],11,FALSE)</f>
        <v>15.73</v>
      </c>
      <c r="H72" s="3">
        <f>VLOOKUP(Summary[[#This Row],[Player]],S1W5[],11,FALSE)</f>
        <v>13.87</v>
      </c>
      <c r="I72" s="3">
        <f>AVERAGEIF(Summary[[#This Row],[Pts/10 Wk1]:[Pts/10 Wk5]],"&lt;&gt;#N/A")</f>
        <v>15.750000000000004</v>
      </c>
      <c r="J72">
        <f t="array" ref="J72">_xlfn.STDEV.S(IF(ISNUMBER(Summary[[#This Row],[Pts/10 Wk1]:[Pts/10 Wk5]]),Summary[[#This Row],[Pts/10 Wk1]:[Pts/10 Wk5]]))</f>
        <v>1.6972772313325839</v>
      </c>
    </row>
    <row r="73" spans="1:10" x14ac:dyDescent="0.25">
      <c r="A73" s="3" t="s">
        <v>23</v>
      </c>
      <c r="B73" s="3" t="s">
        <v>12</v>
      </c>
      <c r="C73" s="3" t="s">
        <v>24</v>
      </c>
      <c r="D73" s="4">
        <f>VLOOKUP(Summary[[#This Row],[Player]],S1W1[],11,FALSE)</f>
        <v>13.98</v>
      </c>
      <c r="E73" s="4">
        <f>VLOOKUP(Summary[[#This Row],[Player]],S1W2[],11,FALSE)</f>
        <v>20.25</v>
      </c>
      <c r="F73" s="5">
        <f>VLOOKUP(Summary[[#This Row],[Player]],S1W3[],11,FALSE)</f>
        <v>12.59</v>
      </c>
      <c r="G73" s="3">
        <f>VLOOKUP(Summary[[#This Row],[Player]],S1W4[],11,FALSE)</f>
        <v>16.37</v>
      </c>
      <c r="H73" s="3">
        <f>VLOOKUP(Summary[[#This Row],[Player]],S1W5[],11,FALSE)</f>
        <v>14.02</v>
      </c>
      <c r="I73" s="3">
        <f>AVERAGEIF(Summary[[#This Row],[Pts/10 Wk1]:[Pts/10 Wk5]],"&lt;&gt;#N/A")</f>
        <v>15.442000000000002</v>
      </c>
      <c r="J73">
        <f t="array" ref="J73">_xlfn.STDEV.S(IF(ISNUMBER(Summary[[#This Row],[Pts/10 Wk1]:[Pts/10 Wk5]]),Summary[[#This Row],[Pts/10 Wk1]:[Pts/10 Wk5]]))</f>
        <v>3.0112904210653562</v>
      </c>
    </row>
    <row r="74" spans="1:10" x14ac:dyDescent="0.25">
      <c r="A74" s="3" t="s">
        <v>112</v>
      </c>
      <c r="B74" s="3" t="s">
        <v>19</v>
      </c>
      <c r="C74" s="3" t="s">
        <v>32</v>
      </c>
      <c r="D74" s="4">
        <f>VLOOKUP(Summary[[#This Row],[Player]],S1W1[],11,FALSE)</f>
        <v>18.71</v>
      </c>
      <c r="E74" s="4">
        <f>VLOOKUP(Summary[[#This Row],[Player]],S1W2[],11,FALSE)</f>
        <v>15.95</v>
      </c>
      <c r="F74" s="5">
        <f>VLOOKUP(Summary[[#This Row],[Player]],S1W3[],11,FALSE)</f>
        <v>19.03</v>
      </c>
      <c r="G74" s="3">
        <f>VLOOKUP(Summary[[#This Row],[Player]],S1W4[],11,FALSE)</f>
        <v>23.08</v>
      </c>
      <c r="H74" s="3">
        <f>VLOOKUP(Summary[[#This Row],[Player]],S1W5[],11,FALSE)</f>
        <v>0</v>
      </c>
      <c r="I74" s="3">
        <f>AVERAGEIF(Summary[[#This Row],[Pts/10 Wk1]:[Pts/10 Wk5]],"&lt;&gt;#N/A")</f>
        <v>15.353999999999999</v>
      </c>
      <c r="J74">
        <f t="array" ref="J74">_xlfn.STDEV.S(IF(ISNUMBER(Summary[[#This Row],[Pts/10 Wk1]:[Pts/10 Wk5]]),Summary[[#This Row],[Pts/10 Wk1]:[Pts/10 Wk5]]))</f>
        <v>8.9521969370652261</v>
      </c>
    </row>
    <row r="75" spans="1:10" x14ac:dyDescent="0.25">
      <c r="A75" s="3" t="s">
        <v>122</v>
      </c>
      <c r="B75" s="3" t="s">
        <v>12</v>
      </c>
      <c r="C75" s="3" t="s">
        <v>20</v>
      </c>
      <c r="D75" s="4">
        <f>VLOOKUP(Summary[[#This Row],[Player]],S1W1[],11,FALSE)</f>
        <v>18.32</v>
      </c>
      <c r="E75" s="4">
        <f>VLOOKUP(Summary[[#This Row],[Player]],S1W2[],11,FALSE)</f>
        <v>13.94</v>
      </c>
      <c r="F75" s="5">
        <f>VLOOKUP(Summary[[#This Row],[Player]],S1W3[],11,FALSE)</f>
        <v>13.28</v>
      </c>
      <c r="G75" s="3">
        <f>VLOOKUP(Summary[[#This Row],[Player]],S1W4[],11,FALSE)</f>
        <v>15.23</v>
      </c>
      <c r="H75" s="3" t="e">
        <f>VLOOKUP(Summary[[#This Row],[Player]],S1W5[],11,FALSE)</f>
        <v>#N/A</v>
      </c>
      <c r="I75" s="3">
        <f>AVERAGEIF(Summary[[#This Row],[Pts/10 Wk1]:[Pts/10 Wk5]],"&lt;&gt;#N/A")</f>
        <v>15.192499999999999</v>
      </c>
      <c r="J75">
        <f t="array" ref="J75">_xlfn.STDEV.S(IF(ISNUMBER(Summary[[#This Row],[Pts/10 Wk1]:[Pts/10 Wk5]]),Summary[[#This Row],[Pts/10 Wk1]:[Pts/10 Wk5]]))</f>
        <v>2.236744285786826</v>
      </c>
    </row>
    <row r="76" spans="1:10" x14ac:dyDescent="0.25">
      <c r="A76" s="3" t="s">
        <v>193</v>
      </c>
      <c r="B76" s="3" t="s">
        <v>12</v>
      </c>
      <c r="C76" s="3" t="s">
        <v>34</v>
      </c>
      <c r="D76" s="4">
        <f>VLOOKUP(Summary[[#This Row],[Player]],S1W1[],11,FALSE)</f>
        <v>14.16</v>
      </c>
      <c r="E76" s="4">
        <f>VLOOKUP(Summary[[#This Row],[Player]],S1W2[],11,FALSE)</f>
        <v>13.59</v>
      </c>
      <c r="F76" s="5">
        <f>VLOOKUP(Summary[[#This Row],[Player]],S1W3[],11,FALSE)</f>
        <v>14.73</v>
      </c>
      <c r="G76" s="3">
        <f>VLOOKUP(Summary[[#This Row],[Player]],S1W4[],11,FALSE)</f>
        <v>16.71</v>
      </c>
      <c r="H76" s="3">
        <f>VLOOKUP(Summary[[#This Row],[Player]],S1W5[],11,FALSE)</f>
        <v>16.309999999999999</v>
      </c>
      <c r="I76" s="3">
        <f>AVERAGEIF(Summary[[#This Row],[Pts/10 Wk1]:[Pts/10 Wk5]],"&lt;&gt;#N/A")</f>
        <v>15.1</v>
      </c>
      <c r="J76">
        <f t="array" ref="J76">_xlfn.STDEV.S(IF(ISNUMBER(Summary[[#This Row],[Pts/10 Wk1]:[Pts/10 Wk5]]),Summary[[#This Row],[Pts/10 Wk1]:[Pts/10 Wk5]]))</f>
        <v>1.3561710806531748</v>
      </c>
    </row>
    <row r="77" spans="1:10" x14ac:dyDescent="0.25">
      <c r="A77" s="3" t="s">
        <v>187</v>
      </c>
      <c r="B77" s="3" t="s">
        <v>27</v>
      </c>
      <c r="C77" s="3" t="s">
        <v>13</v>
      </c>
      <c r="D77" s="4">
        <f>VLOOKUP(Summary[[#This Row],[Player]],S1W1[],11,FALSE)</f>
        <v>6.99</v>
      </c>
      <c r="E77" s="4">
        <f>VLOOKUP(Summary[[#This Row],[Player]],S1W2[],11,FALSE)</f>
        <v>15.3</v>
      </c>
      <c r="F77" s="5">
        <f>VLOOKUP(Summary[[#This Row],[Player]],S1W3[],11,FALSE)</f>
        <v>19.239999999999998</v>
      </c>
      <c r="G77" s="3">
        <f>VLOOKUP(Summary[[#This Row],[Player]],S1W4[],11,FALSE)</f>
        <v>18.45</v>
      </c>
      <c r="H77" s="3" t="e">
        <f>VLOOKUP(Summary[[#This Row],[Player]],S1W5[],11,FALSE)</f>
        <v>#N/A</v>
      </c>
      <c r="I77" s="3">
        <f>AVERAGEIF(Summary[[#This Row],[Pts/10 Wk1]:[Pts/10 Wk5]],"&lt;&gt;#N/A")</f>
        <v>14.995000000000001</v>
      </c>
      <c r="J77">
        <f t="array" ref="J77">_xlfn.STDEV.S(IF(ISNUMBER(Summary[[#This Row],[Pts/10 Wk1]:[Pts/10 Wk5]]),Summary[[#This Row],[Pts/10 Wk1]:[Pts/10 Wk5]]))</f>
        <v>5.6014908729730122</v>
      </c>
    </row>
    <row r="78" spans="1:10" x14ac:dyDescent="0.25">
      <c r="A78" s="3" t="s">
        <v>163</v>
      </c>
      <c r="B78" s="3" t="s">
        <v>27</v>
      </c>
      <c r="C78" s="3" t="s">
        <v>15</v>
      </c>
      <c r="D78" s="4">
        <f>VLOOKUP(Summary[[#This Row],[Player]],S1W1[],11,FALSE)</f>
        <v>18.3</v>
      </c>
      <c r="E78" s="4">
        <f>VLOOKUP(Summary[[#This Row],[Player]],S1W2[],11,FALSE)</f>
        <v>13.76</v>
      </c>
      <c r="F78" s="5">
        <f>VLOOKUP(Summary[[#This Row],[Player]],S1W3[],11,FALSE)</f>
        <v>27.91</v>
      </c>
      <c r="G78" s="3">
        <f>VLOOKUP(Summary[[#This Row],[Player]],S1W4[],11,FALSE)</f>
        <v>0</v>
      </c>
      <c r="H78" s="3" t="e">
        <f>VLOOKUP(Summary[[#This Row],[Player]],S1W5[],11,FALSE)</f>
        <v>#N/A</v>
      </c>
      <c r="I78" s="3">
        <f>AVERAGEIF(Summary[[#This Row],[Pts/10 Wk1]:[Pts/10 Wk5]],"&lt;&gt;#N/A")</f>
        <v>14.9925</v>
      </c>
      <c r="J78">
        <f t="array" ref="J78">_xlfn.STDEV.S(IF(ISNUMBER(Summary[[#This Row],[Pts/10 Wk1]:[Pts/10 Wk5]]),Summary[[#This Row],[Pts/10 Wk1]:[Pts/10 Wk5]]))</f>
        <v>11.605967933208619</v>
      </c>
    </row>
    <row r="79" spans="1:10" x14ac:dyDescent="0.25">
      <c r="A79" s="3" t="s">
        <v>172</v>
      </c>
      <c r="B79" s="3" t="s">
        <v>12</v>
      </c>
      <c r="C79" s="3" t="s">
        <v>45</v>
      </c>
      <c r="D79" s="4">
        <f>VLOOKUP(Summary[[#This Row],[Player]],S1W1[],11,FALSE)</f>
        <v>11.45</v>
      </c>
      <c r="E79" s="4">
        <f>VLOOKUP(Summary[[#This Row],[Player]],S1W2[],11,FALSE)</f>
        <v>18.54</v>
      </c>
      <c r="F79" s="5">
        <f>VLOOKUP(Summary[[#This Row],[Player]],S1W3[],11,FALSE)</f>
        <v>11.23</v>
      </c>
      <c r="G79" s="3">
        <f>VLOOKUP(Summary[[#This Row],[Player]],S1W4[],11,FALSE)</f>
        <v>16.68</v>
      </c>
      <c r="H79" s="3">
        <f>VLOOKUP(Summary[[#This Row],[Player]],S1W5[],11,FALSE)</f>
        <v>16.84</v>
      </c>
      <c r="I79" s="3">
        <f>AVERAGEIF(Summary[[#This Row],[Pts/10 Wk1]:[Pts/10 Wk5]],"&lt;&gt;#N/A")</f>
        <v>14.947999999999999</v>
      </c>
      <c r="J79">
        <f t="array" ref="J79">_xlfn.STDEV.S(IF(ISNUMBER(Summary[[#This Row],[Pts/10 Wk1]:[Pts/10 Wk5]]),Summary[[#This Row],[Pts/10 Wk1]:[Pts/10 Wk5]]))</f>
        <v>3.374221391669495</v>
      </c>
    </row>
    <row r="80" spans="1:10" x14ac:dyDescent="0.25">
      <c r="A80" s="3" t="s">
        <v>158</v>
      </c>
      <c r="B80" s="3" t="s">
        <v>19</v>
      </c>
      <c r="C80" s="3" t="s">
        <v>56</v>
      </c>
      <c r="D80" s="4">
        <f>VLOOKUP(Summary[[#This Row],[Player]],S1W1[],11,FALSE)</f>
        <v>18.91</v>
      </c>
      <c r="E80" s="4">
        <f>VLOOKUP(Summary[[#This Row],[Player]],S1W2[],11,FALSE)</f>
        <v>12.41</v>
      </c>
      <c r="F80" s="5">
        <f>VLOOKUP(Summary[[#This Row],[Player]],S1W3[],11,FALSE)</f>
        <v>12.11</v>
      </c>
      <c r="G80" s="3">
        <f>VLOOKUP(Summary[[#This Row],[Player]],S1W4[],11,FALSE)</f>
        <v>12.53</v>
      </c>
      <c r="H80" s="3">
        <f>VLOOKUP(Summary[[#This Row],[Player]],S1W5[],11,FALSE)</f>
        <v>18.71</v>
      </c>
      <c r="I80" s="3">
        <f>AVERAGEIF(Summary[[#This Row],[Pts/10 Wk1]:[Pts/10 Wk5]],"&lt;&gt;#N/A")</f>
        <v>14.934000000000001</v>
      </c>
      <c r="J80">
        <f t="array" ref="J80">_xlfn.STDEV.S(IF(ISNUMBER(Summary[[#This Row],[Pts/10 Wk1]:[Pts/10 Wk5]]),Summary[[#This Row],[Pts/10 Wk1]:[Pts/10 Wk5]]))</f>
        <v>3.5422986887048387</v>
      </c>
    </row>
    <row r="81" spans="1:10" x14ac:dyDescent="0.25">
      <c r="A81" s="3" t="s">
        <v>67</v>
      </c>
      <c r="B81" s="3" t="s">
        <v>19</v>
      </c>
      <c r="C81" s="3" t="s">
        <v>68</v>
      </c>
      <c r="D81" s="4">
        <f>VLOOKUP(Summary[[#This Row],[Player]],S1W1[],11,FALSE)</f>
        <v>10.84</v>
      </c>
      <c r="E81" s="4">
        <f>VLOOKUP(Summary[[#This Row],[Player]],S1W2[],11,FALSE)</f>
        <v>15.92</v>
      </c>
      <c r="F81" s="5">
        <f>VLOOKUP(Summary[[#This Row],[Player]],S1W3[],11,FALSE)</f>
        <v>17.8</v>
      </c>
      <c r="G81" s="3">
        <f>VLOOKUP(Summary[[#This Row],[Player]],S1W4[],11,FALSE)</f>
        <v>14.81</v>
      </c>
      <c r="H81" s="3" t="e">
        <f>VLOOKUP(Summary[[#This Row],[Player]],S1W5[],11,FALSE)</f>
        <v>#N/A</v>
      </c>
      <c r="I81" s="3">
        <f>AVERAGEIF(Summary[[#This Row],[Pts/10 Wk1]:[Pts/10 Wk5]],"&lt;&gt;#N/A")</f>
        <v>14.842500000000001</v>
      </c>
      <c r="J81">
        <f t="array" ref="J81">_xlfn.STDEV.S(IF(ISNUMBER(Summary[[#This Row],[Pts/10 Wk1]:[Pts/10 Wk5]]),Summary[[#This Row],[Pts/10 Wk1]:[Pts/10 Wk5]]))</f>
        <v>2.9398908709904994</v>
      </c>
    </row>
    <row r="82" spans="1:10" x14ac:dyDescent="0.25">
      <c r="A82" s="3" t="s">
        <v>62</v>
      </c>
      <c r="B82" s="3" t="s">
        <v>19</v>
      </c>
      <c r="C82" s="3" t="s">
        <v>63</v>
      </c>
      <c r="D82" s="4">
        <f>VLOOKUP(Summary[[#This Row],[Player]],S1W1[],11,FALSE)</f>
        <v>14.4</v>
      </c>
      <c r="E82" s="4">
        <f>VLOOKUP(Summary[[#This Row],[Player]],S1W2[],11,FALSE)</f>
        <v>12.39</v>
      </c>
      <c r="F82" s="5">
        <f>VLOOKUP(Summary[[#This Row],[Player]],S1W3[],11,FALSE)</f>
        <v>12.64</v>
      </c>
      <c r="G82" s="3">
        <f>VLOOKUP(Summary[[#This Row],[Player]],S1W4[],11,FALSE)</f>
        <v>19.79</v>
      </c>
      <c r="H82" s="3" t="e">
        <f>VLOOKUP(Summary[[#This Row],[Player]],S1W5[],11,FALSE)</f>
        <v>#N/A</v>
      </c>
      <c r="I82" s="3">
        <f>AVERAGEIF(Summary[[#This Row],[Pts/10 Wk1]:[Pts/10 Wk5]],"&lt;&gt;#N/A")</f>
        <v>14.805</v>
      </c>
      <c r="J82">
        <f t="array" ref="J82">_xlfn.STDEV.S(IF(ISNUMBER(Summary[[#This Row],[Pts/10 Wk1]:[Pts/10 Wk5]]),Summary[[#This Row],[Pts/10 Wk1]:[Pts/10 Wk5]]))</f>
        <v>3.4415936231151298</v>
      </c>
    </row>
    <row r="83" spans="1:10" x14ac:dyDescent="0.25">
      <c r="A83" s="3" t="s">
        <v>88</v>
      </c>
      <c r="B83" s="3" t="s">
        <v>12</v>
      </c>
      <c r="C83" s="3" t="s">
        <v>73</v>
      </c>
      <c r="D83" s="4">
        <f>VLOOKUP(Summary[[#This Row],[Player]],S1W1[],11,FALSE)</f>
        <v>11.48</v>
      </c>
      <c r="E83" s="4">
        <f>VLOOKUP(Summary[[#This Row],[Player]],S1W2[],11,FALSE)</f>
        <v>16.52</v>
      </c>
      <c r="F83" s="5">
        <f>VLOOKUP(Summary[[#This Row],[Player]],S1W3[],11,FALSE)</f>
        <v>21.59</v>
      </c>
      <c r="G83" s="3">
        <f>VLOOKUP(Summary[[#This Row],[Player]],S1W4[],11,FALSE)</f>
        <v>9.51</v>
      </c>
      <c r="H83" s="3" t="e">
        <f>VLOOKUP(Summary[[#This Row],[Player]],S1W5[],11,FALSE)</f>
        <v>#N/A</v>
      </c>
      <c r="I83" s="3">
        <f>AVERAGEIF(Summary[[#This Row],[Pts/10 Wk1]:[Pts/10 Wk5]],"&lt;&gt;#N/A")</f>
        <v>14.775</v>
      </c>
      <c r="J83">
        <f t="array" ref="J83">_xlfn.STDEV.S(IF(ISNUMBER(Summary[[#This Row],[Pts/10 Wk1]:[Pts/10 Wk5]]),Summary[[#This Row],[Pts/10 Wk1]:[Pts/10 Wk5]]))</f>
        <v>5.4180716126681094</v>
      </c>
    </row>
    <row r="84" spans="1:10" x14ac:dyDescent="0.25">
      <c r="A84" s="3" t="s">
        <v>156</v>
      </c>
      <c r="B84" s="3" t="s">
        <v>19</v>
      </c>
      <c r="C84" s="3" t="s">
        <v>20</v>
      </c>
      <c r="D84" s="4">
        <f>VLOOKUP(Summary[[#This Row],[Player]],S1W1[],11,FALSE)</f>
        <v>0</v>
      </c>
      <c r="E84" s="4">
        <f>VLOOKUP(Summary[[#This Row],[Player]],S1W2[],11,FALSE)</f>
        <v>0</v>
      </c>
      <c r="F84" s="5">
        <f>VLOOKUP(Summary[[#This Row],[Player]],S1W3[],11,FALSE)</f>
        <v>23.99</v>
      </c>
      <c r="G84" s="3">
        <f>VLOOKUP(Summary[[#This Row],[Player]],S1W4[],11,FALSE)</f>
        <v>27.92</v>
      </c>
      <c r="H84" s="3">
        <f>VLOOKUP(Summary[[#This Row],[Player]],S1W5[],11,FALSE)</f>
        <v>21.6</v>
      </c>
      <c r="I84" s="3">
        <f>AVERAGEIF(Summary[[#This Row],[Pts/10 Wk1]:[Pts/10 Wk5]],"&lt;&gt;#N/A")</f>
        <v>14.701999999999998</v>
      </c>
      <c r="J84">
        <f t="array" ref="J84">_xlfn.STDEV.S(IF(ISNUMBER(Summary[[#This Row],[Pts/10 Wk1]:[Pts/10 Wk5]]),Summary[[#This Row],[Pts/10 Wk1]:[Pts/10 Wk5]]))</f>
        <v>13.609394549354503</v>
      </c>
    </row>
    <row r="85" spans="1:10" x14ac:dyDescent="0.25">
      <c r="A85" s="3" t="s">
        <v>160</v>
      </c>
      <c r="B85" s="3" t="s">
        <v>27</v>
      </c>
      <c r="C85" s="3" t="s">
        <v>34</v>
      </c>
      <c r="D85" s="4">
        <f>VLOOKUP(Summary[[#This Row],[Player]],S1W1[],11,FALSE)</f>
        <v>16.46</v>
      </c>
      <c r="E85" s="4">
        <f>VLOOKUP(Summary[[#This Row],[Player]],S1W2[],11,FALSE)</f>
        <v>20.85</v>
      </c>
      <c r="F85" s="5">
        <f>VLOOKUP(Summary[[#This Row],[Player]],S1W3[],11,FALSE)</f>
        <v>33.630000000000003</v>
      </c>
      <c r="G85" s="3">
        <f>VLOOKUP(Summary[[#This Row],[Player]],S1W4[],11,FALSE)</f>
        <v>0</v>
      </c>
      <c r="H85" s="3">
        <f>VLOOKUP(Summary[[#This Row],[Player]],S1W5[],11,FALSE)</f>
        <v>2.0299999999999998</v>
      </c>
      <c r="I85" s="3">
        <f>AVERAGEIF(Summary[[#This Row],[Pts/10 Wk1]:[Pts/10 Wk5]],"&lt;&gt;#N/A")</f>
        <v>14.593999999999999</v>
      </c>
      <c r="J85">
        <f t="array" ref="J85">_xlfn.STDEV.S(IF(ISNUMBER(Summary[[#This Row],[Pts/10 Wk1]:[Pts/10 Wk5]]),Summary[[#This Row],[Pts/10 Wk1]:[Pts/10 Wk5]]))</f>
        <v>13.926842068466206</v>
      </c>
    </row>
    <row r="86" spans="1:10" x14ac:dyDescent="0.25">
      <c r="A86" s="3" t="s">
        <v>78</v>
      </c>
      <c r="B86" s="3" t="s">
        <v>12</v>
      </c>
      <c r="C86" s="3" t="s">
        <v>68</v>
      </c>
      <c r="D86" s="4">
        <f>VLOOKUP(Summary[[#This Row],[Player]],S1W1[],11,FALSE)</f>
        <v>7.72</v>
      </c>
      <c r="E86" s="4">
        <f>VLOOKUP(Summary[[#This Row],[Player]],S1W2[],11,FALSE)</f>
        <v>19.54</v>
      </c>
      <c r="F86" s="5">
        <f>VLOOKUP(Summary[[#This Row],[Player]],S1W3[],11,FALSE)</f>
        <v>14.97</v>
      </c>
      <c r="G86" s="3">
        <f>VLOOKUP(Summary[[#This Row],[Player]],S1W4[],11,FALSE)</f>
        <v>14.86</v>
      </c>
      <c r="H86" s="3" t="e">
        <f>VLOOKUP(Summary[[#This Row],[Player]],S1W5[],11,FALSE)</f>
        <v>#N/A</v>
      </c>
      <c r="I86" s="3">
        <f>AVERAGEIF(Summary[[#This Row],[Pts/10 Wk1]:[Pts/10 Wk5]],"&lt;&gt;#N/A")</f>
        <v>14.272499999999999</v>
      </c>
      <c r="J86">
        <f t="array" ref="J86">_xlfn.STDEV.S(IF(ISNUMBER(Summary[[#This Row],[Pts/10 Wk1]:[Pts/10 Wk5]]),Summary[[#This Row],[Pts/10 Wk1]:[Pts/10 Wk5]]))</f>
        <v>4.8823995125347972</v>
      </c>
    </row>
    <row r="87" spans="1:10" x14ac:dyDescent="0.25">
      <c r="A87" s="3" t="s">
        <v>165</v>
      </c>
      <c r="B87" s="3" t="s">
        <v>19</v>
      </c>
      <c r="C87" s="3" t="s">
        <v>45</v>
      </c>
      <c r="D87" s="4">
        <f>VLOOKUP(Summary[[#This Row],[Player]],S1W1[],11,FALSE)</f>
        <v>13.55</v>
      </c>
      <c r="E87" s="4">
        <f>VLOOKUP(Summary[[#This Row],[Player]],S1W2[],11,FALSE)</f>
        <v>13.17</v>
      </c>
      <c r="F87" s="5">
        <f>VLOOKUP(Summary[[#This Row],[Player]],S1W3[],11,FALSE)</f>
        <v>14.36</v>
      </c>
      <c r="G87" s="3">
        <f>VLOOKUP(Summary[[#This Row],[Player]],S1W4[],11,FALSE)</f>
        <v>10.17</v>
      </c>
      <c r="H87" s="3">
        <f>VLOOKUP(Summary[[#This Row],[Player]],S1W5[],11,FALSE)</f>
        <v>19.899999999999999</v>
      </c>
      <c r="I87" s="3">
        <f>AVERAGEIF(Summary[[#This Row],[Pts/10 Wk1]:[Pts/10 Wk5]],"&lt;&gt;#N/A")</f>
        <v>14.23</v>
      </c>
      <c r="J87">
        <f t="array" ref="J87">_xlfn.STDEV.S(IF(ISNUMBER(Summary[[#This Row],[Pts/10 Wk1]:[Pts/10 Wk5]]),Summary[[#This Row],[Pts/10 Wk1]:[Pts/10 Wk5]]))</f>
        <v>3.5438467799835744</v>
      </c>
    </row>
    <row r="88" spans="1:10" x14ac:dyDescent="0.25">
      <c r="A88" s="3" t="s">
        <v>104</v>
      </c>
      <c r="B88" s="3" t="s">
        <v>27</v>
      </c>
      <c r="C88" s="3" t="s">
        <v>68</v>
      </c>
      <c r="D88" s="4">
        <f>VLOOKUP(Summary[[#This Row],[Player]],S1W1[],11,FALSE)</f>
        <v>13.45</v>
      </c>
      <c r="E88" s="4">
        <f>VLOOKUP(Summary[[#This Row],[Player]],S1W2[],11,FALSE)</f>
        <v>24.49</v>
      </c>
      <c r="F88" s="5">
        <f>VLOOKUP(Summary[[#This Row],[Player]],S1W3[],11,FALSE)</f>
        <v>0</v>
      </c>
      <c r="G88" s="3">
        <f>VLOOKUP(Summary[[#This Row],[Player]],S1W4[],11,FALSE)</f>
        <v>27.23</v>
      </c>
      <c r="H88" s="3">
        <f>VLOOKUP(Summary[[#This Row],[Player]],S1W5[],11,FALSE)</f>
        <v>4.9000000000000004</v>
      </c>
      <c r="I88" s="3">
        <f>AVERAGEIF(Summary[[#This Row],[Pts/10 Wk1]:[Pts/10 Wk5]],"&lt;&gt;#N/A")</f>
        <v>14.014000000000001</v>
      </c>
      <c r="J88">
        <f t="array" ref="J88">_xlfn.STDEV.S(IF(ISNUMBER(Summary[[#This Row],[Pts/10 Wk1]:[Pts/10 Wk5]]),Summary[[#This Row],[Pts/10 Wk1]:[Pts/10 Wk5]]))</f>
        <v>11.876284351597512</v>
      </c>
    </row>
    <row r="89" spans="1:10" x14ac:dyDescent="0.25">
      <c r="A89" s="3" t="s">
        <v>220</v>
      </c>
      <c r="B89" s="3" t="s">
        <v>19</v>
      </c>
      <c r="C89" s="3" t="s">
        <v>28</v>
      </c>
      <c r="D89" s="4">
        <f>VLOOKUP(Summary[[#This Row],[Player]],S1W1[],11,FALSE)</f>
        <v>11.08</v>
      </c>
      <c r="E89" s="4">
        <f>VLOOKUP(Summary[[#This Row],[Player]],S1W2[],11,FALSE)</f>
        <v>18.239999999999998</v>
      </c>
      <c r="F89" s="5">
        <f>VLOOKUP(Summary[[#This Row],[Player]],S1W3[],11,FALSE)</f>
        <v>13.08</v>
      </c>
      <c r="G89" s="3">
        <f>VLOOKUP(Summary[[#This Row],[Player]],S1W4[],11,FALSE)</f>
        <v>13.42</v>
      </c>
      <c r="H89" s="3" t="e">
        <f>VLOOKUP(Summary[[#This Row],[Player]],S1W5[],11,FALSE)</f>
        <v>#N/A</v>
      </c>
      <c r="I89" s="3">
        <f>AVERAGEIF(Summary[[#This Row],[Pts/10 Wk1]:[Pts/10 Wk5]],"&lt;&gt;#N/A")</f>
        <v>13.955</v>
      </c>
      <c r="J89">
        <f t="array" ref="J89">_xlfn.STDEV.S(IF(ISNUMBER(Summary[[#This Row],[Pts/10 Wk1]:[Pts/10 Wk5]]),Summary[[#This Row],[Pts/10 Wk1]:[Pts/10 Wk5]]))</f>
        <v>3.0374715362177982</v>
      </c>
    </row>
    <row r="90" spans="1:10" x14ac:dyDescent="0.25">
      <c r="A90" s="3" t="s">
        <v>49</v>
      </c>
      <c r="B90" s="3" t="s">
        <v>19</v>
      </c>
      <c r="C90" s="3" t="s">
        <v>50</v>
      </c>
      <c r="D90" s="4">
        <f>VLOOKUP(Summary[[#This Row],[Player]],S1W1[],11,FALSE)</f>
        <v>17.5</v>
      </c>
      <c r="E90" s="4">
        <f>VLOOKUP(Summary[[#This Row],[Player]],S1W2[],11,FALSE)</f>
        <v>8.1300000000000008</v>
      </c>
      <c r="F90" s="5">
        <f>VLOOKUP(Summary[[#This Row],[Player]],S1W3[],11,FALSE)</f>
        <v>14.05</v>
      </c>
      <c r="G90" s="3">
        <f>VLOOKUP(Summary[[#This Row],[Player]],S1W4[],11,FALSE)</f>
        <v>15.18</v>
      </c>
      <c r="H90" s="3">
        <f>VLOOKUP(Summary[[#This Row],[Player]],S1W5[],11,FALSE)</f>
        <v>14.29</v>
      </c>
      <c r="I90" s="3">
        <f>AVERAGEIF(Summary[[#This Row],[Pts/10 Wk1]:[Pts/10 Wk5]],"&lt;&gt;#N/A")</f>
        <v>13.830000000000002</v>
      </c>
      <c r="J90">
        <f t="array" ref="J90">_xlfn.STDEV.S(IF(ISNUMBER(Summary[[#This Row],[Pts/10 Wk1]:[Pts/10 Wk5]]),Summary[[#This Row],[Pts/10 Wk1]:[Pts/10 Wk5]]))</f>
        <v>3.4655951869772617</v>
      </c>
    </row>
    <row r="91" spans="1:10" x14ac:dyDescent="0.25">
      <c r="A91" s="3" t="s">
        <v>121</v>
      </c>
      <c r="B91" s="3" t="s">
        <v>19</v>
      </c>
      <c r="C91" s="3" t="s">
        <v>15</v>
      </c>
      <c r="D91" s="4">
        <f>VLOOKUP(Summary[[#This Row],[Player]],S1W1[],11,FALSE)</f>
        <v>16.78</v>
      </c>
      <c r="E91" s="4">
        <f>VLOOKUP(Summary[[#This Row],[Player]],S1W2[],11,FALSE)</f>
        <v>11.08</v>
      </c>
      <c r="F91" s="5">
        <f>VLOOKUP(Summary[[#This Row],[Player]],S1W3[],11,FALSE)</f>
        <v>13.23</v>
      </c>
      <c r="G91" s="3">
        <f>VLOOKUP(Summary[[#This Row],[Player]],S1W4[],11,FALSE)</f>
        <v>12.47</v>
      </c>
      <c r="H91" s="3" t="e">
        <f>VLOOKUP(Summary[[#This Row],[Player]],S1W5[],11,FALSE)</f>
        <v>#N/A</v>
      </c>
      <c r="I91" s="3">
        <f>AVERAGEIF(Summary[[#This Row],[Pts/10 Wk1]:[Pts/10 Wk5]],"&lt;&gt;#N/A")</f>
        <v>13.39</v>
      </c>
      <c r="J91">
        <f t="array" ref="J91">_xlfn.STDEV.S(IF(ISNUMBER(Summary[[#This Row],[Pts/10 Wk1]:[Pts/10 Wk5]]),Summary[[#This Row],[Pts/10 Wk1]:[Pts/10 Wk5]]))</f>
        <v>2.4290052833756257</v>
      </c>
    </row>
    <row r="92" spans="1:10" x14ac:dyDescent="0.25">
      <c r="A92" s="3" t="s">
        <v>125</v>
      </c>
      <c r="B92" s="3" t="s">
        <v>27</v>
      </c>
      <c r="C92" s="3" t="s">
        <v>13</v>
      </c>
      <c r="D92" s="4">
        <f>VLOOKUP(Summary[[#This Row],[Player]],S1W1[],11,FALSE)</f>
        <v>8.1</v>
      </c>
      <c r="E92" s="4">
        <f>VLOOKUP(Summary[[#This Row],[Player]],S1W2[],11,FALSE)</f>
        <v>9.07</v>
      </c>
      <c r="F92" s="5">
        <f>VLOOKUP(Summary[[#This Row],[Player]],S1W3[],11,FALSE)</f>
        <v>13.48</v>
      </c>
      <c r="G92" s="3">
        <f>VLOOKUP(Summary[[#This Row],[Player]],S1W4[],11,FALSE)</f>
        <v>17.02</v>
      </c>
      <c r="H92" s="3">
        <f>VLOOKUP(Summary[[#This Row],[Player]],S1W5[],11,FALSE)</f>
        <v>19.18</v>
      </c>
      <c r="I92" s="3">
        <f>AVERAGEIF(Summary[[#This Row],[Pts/10 Wk1]:[Pts/10 Wk5]],"&lt;&gt;#N/A")</f>
        <v>13.37</v>
      </c>
      <c r="J92">
        <f t="array" ref="J92">_xlfn.STDEV.S(IF(ISNUMBER(Summary[[#This Row],[Pts/10 Wk1]:[Pts/10 Wk5]]),Summary[[#This Row],[Pts/10 Wk1]:[Pts/10 Wk5]]))</f>
        <v>4.8309833367545378</v>
      </c>
    </row>
    <row r="93" spans="1:10" x14ac:dyDescent="0.25">
      <c r="A93" s="3" t="s">
        <v>135</v>
      </c>
      <c r="B93" s="3" t="s">
        <v>19</v>
      </c>
      <c r="C93" s="3" t="s">
        <v>32</v>
      </c>
      <c r="D93" s="4">
        <f>VLOOKUP(Summary[[#This Row],[Player]],S1W1[],11,FALSE)</f>
        <v>11.53</v>
      </c>
      <c r="E93" s="4">
        <f>VLOOKUP(Summary[[#This Row],[Player]],S1W2[],11,FALSE)</f>
        <v>12.46</v>
      </c>
      <c r="F93" s="5">
        <f>VLOOKUP(Summary[[#This Row],[Player]],S1W3[],11,FALSE)</f>
        <v>15.67</v>
      </c>
      <c r="G93" s="3">
        <f>VLOOKUP(Summary[[#This Row],[Player]],S1W4[],11,FALSE)</f>
        <v>12.24</v>
      </c>
      <c r="H93" s="3" t="e">
        <f>VLOOKUP(Summary[[#This Row],[Player]],S1W5[],11,FALSE)</f>
        <v>#N/A</v>
      </c>
      <c r="I93" s="3">
        <f>AVERAGEIF(Summary[[#This Row],[Pts/10 Wk1]:[Pts/10 Wk5]],"&lt;&gt;#N/A")</f>
        <v>12.975000000000001</v>
      </c>
      <c r="J93">
        <f t="array" ref="J93">_xlfn.STDEV.S(IF(ISNUMBER(Summary[[#This Row],[Pts/10 Wk1]:[Pts/10 Wk5]]),Summary[[#This Row],[Pts/10 Wk1]:[Pts/10 Wk5]]))</f>
        <v>1.8399728258862795</v>
      </c>
    </row>
    <row r="94" spans="1:10" x14ac:dyDescent="0.25">
      <c r="A94" s="3" t="s">
        <v>107</v>
      </c>
      <c r="B94" s="3" t="s">
        <v>12</v>
      </c>
      <c r="C94" s="3" t="s">
        <v>15</v>
      </c>
      <c r="D94" s="4">
        <f>VLOOKUP(Summary[[#This Row],[Player]],S1W1[],11,FALSE)</f>
        <v>14.84</v>
      </c>
      <c r="E94" s="4">
        <f>VLOOKUP(Summary[[#This Row],[Player]],S1W2[],11,FALSE)</f>
        <v>10.18</v>
      </c>
      <c r="F94" s="5">
        <f>VLOOKUP(Summary[[#This Row],[Player]],S1W3[],11,FALSE)</f>
        <v>15.65</v>
      </c>
      <c r="G94" s="3">
        <f>VLOOKUP(Summary[[#This Row],[Player]],S1W4[],11,FALSE)</f>
        <v>11.1</v>
      </c>
      <c r="H94" s="3" t="e">
        <f>VLOOKUP(Summary[[#This Row],[Player]],S1W5[],11,FALSE)</f>
        <v>#N/A</v>
      </c>
      <c r="I94" s="3">
        <f>AVERAGEIF(Summary[[#This Row],[Pts/10 Wk1]:[Pts/10 Wk5]],"&lt;&gt;#N/A")</f>
        <v>12.942500000000001</v>
      </c>
      <c r="J94">
        <f t="array" ref="J94">_xlfn.STDEV.S(IF(ISNUMBER(Summary[[#This Row],[Pts/10 Wk1]:[Pts/10 Wk5]]),Summary[[#This Row],[Pts/10 Wk1]:[Pts/10 Wk5]]))</f>
        <v>2.7053819816555706</v>
      </c>
    </row>
    <row r="95" spans="1:10" x14ac:dyDescent="0.25">
      <c r="A95" s="3" t="s">
        <v>114</v>
      </c>
      <c r="B95" s="3" t="s">
        <v>12</v>
      </c>
      <c r="C95" s="3" t="s">
        <v>63</v>
      </c>
      <c r="D95" s="4">
        <f>VLOOKUP(Summary[[#This Row],[Player]],S1W1[],11,FALSE)</f>
        <v>14.25</v>
      </c>
      <c r="E95" s="4">
        <f>VLOOKUP(Summary[[#This Row],[Player]],S1W2[],11,FALSE)</f>
        <v>14.73</v>
      </c>
      <c r="F95" s="5">
        <f>VLOOKUP(Summary[[#This Row],[Player]],S1W3[],11,FALSE)</f>
        <v>11.2</v>
      </c>
      <c r="G95" s="3">
        <f>VLOOKUP(Summary[[#This Row],[Player]],S1W4[],11,FALSE)</f>
        <v>11.13</v>
      </c>
      <c r="H95" s="3" t="e">
        <f>VLOOKUP(Summary[[#This Row],[Player]],S1W5[],11,FALSE)</f>
        <v>#N/A</v>
      </c>
      <c r="I95" s="3">
        <f>AVERAGEIF(Summary[[#This Row],[Pts/10 Wk1]:[Pts/10 Wk5]],"&lt;&gt;#N/A")</f>
        <v>12.827500000000001</v>
      </c>
      <c r="J95">
        <f t="array" ref="J95">_xlfn.STDEV.S(IF(ISNUMBER(Summary[[#This Row],[Pts/10 Wk1]:[Pts/10 Wk5]]),Summary[[#This Row],[Pts/10 Wk1]:[Pts/10 Wk5]]))</f>
        <v>1.9298769390818573</v>
      </c>
    </row>
    <row r="96" spans="1:10" x14ac:dyDescent="0.25">
      <c r="A96" s="3" t="s">
        <v>54</v>
      </c>
      <c r="B96" s="3" t="s">
        <v>19</v>
      </c>
      <c r="C96" s="3" t="s">
        <v>36</v>
      </c>
      <c r="D96" s="4">
        <f>VLOOKUP(Summary[[#This Row],[Player]],S1W1[],11,FALSE)</f>
        <v>18.38</v>
      </c>
      <c r="E96" s="4">
        <f>VLOOKUP(Summary[[#This Row],[Player]],S1W2[],11,FALSE)</f>
        <v>6.3</v>
      </c>
      <c r="F96" s="5">
        <f>VLOOKUP(Summary[[#This Row],[Player]],S1W3[],11,FALSE)</f>
        <v>15.87</v>
      </c>
      <c r="G96" s="3">
        <f>VLOOKUP(Summary[[#This Row],[Player]],S1W4[],11,FALSE)</f>
        <v>20.77</v>
      </c>
      <c r="H96" s="3">
        <f>VLOOKUP(Summary[[#This Row],[Player]],S1W5[],11,FALSE)</f>
        <v>0</v>
      </c>
      <c r="I96" s="3">
        <f>AVERAGEIF(Summary[[#This Row],[Pts/10 Wk1]:[Pts/10 Wk5]],"&lt;&gt;#N/A")</f>
        <v>12.263999999999999</v>
      </c>
      <c r="J96">
        <f t="array" ref="J96">_xlfn.STDEV.S(IF(ISNUMBER(Summary[[#This Row],[Pts/10 Wk1]:[Pts/10 Wk5]]),Summary[[#This Row],[Pts/10 Wk1]:[Pts/10 Wk5]]))</f>
        <v>8.7854385206431225</v>
      </c>
    </row>
    <row r="97" spans="1:10" x14ac:dyDescent="0.25">
      <c r="A97" s="3" t="s">
        <v>183</v>
      </c>
      <c r="B97" s="3" t="s">
        <v>19</v>
      </c>
      <c r="C97" s="3" t="s">
        <v>20</v>
      </c>
      <c r="D97" s="4">
        <f>VLOOKUP(Summary[[#This Row],[Player]],S1W1[],11,FALSE)</f>
        <v>9.6999999999999993</v>
      </c>
      <c r="E97" s="4">
        <f>VLOOKUP(Summary[[#This Row],[Player]],S1W2[],11,FALSE)</f>
        <v>12.01</v>
      </c>
      <c r="F97" s="5">
        <f>VLOOKUP(Summary[[#This Row],[Player]],S1W3[],11,FALSE)</f>
        <v>12.33</v>
      </c>
      <c r="G97" s="3">
        <f>VLOOKUP(Summary[[#This Row],[Player]],S1W4[],11,FALSE)</f>
        <v>14.5</v>
      </c>
      <c r="H97" s="3" t="e">
        <f>VLOOKUP(Summary[[#This Row],[Player]],S1W5[],11,FALSE)</f>
        <v>#N/A</v>
      </c>
      <c r="I97" s="3">
        <f>AVERAGEIF(Summary[[#This Row],[Pts/10 Wk1]:[Pts/10 Wk5]],"&lt;&gt;#N/A")</f>
        <v>12.135</v>
      </c>
      <c r="J97">
        <f t="array" ref="J97">_xlfn.STDEV.S(IF(ISNUMBER(Summary[[#This Row],[Pts/10 Wk1]:[Pts/10 Wk5]]),Summary[[#This Row],[Pts/10 Wk1]:[Pts/10 Wk5]]))</f>
        <v>1.9643574012892866</v>
      </c>
    </row>
    <row r="98" spans="1:10" x14ac:dyDescent="0.25">
      <c r="A98" s="3" t="s">
        <v>65</v>
      </c>
      <c r="B98" s="3" t="s">
        <v>19</v>
      </c>
      <c r="C98" s="3" t="s">
        <v>24</v>
      </c>
      <c r="D98" s="4">
        <f>VLOOKUP(Summary[[#This Row],[Player]],S1W1[],11,FALSE)</f>
        <v>8.8800000000000008</v>
      </c>
      <c r="E98" s="4">
        <f>VLOOKUP(Summary[[#This Row],[Player]],S1W2[],11,FALSE)</f>
        <v>11.53</v>
      </c>
      <c r="F98" s="5">
        <f>VLOOKUP(Summary[[#This Row],[Player]],S1W3[],11,FALSE)</f>
        <v>17.29</v>
      </c>
      <c r="G98" s="3">
        <f>VLOOKUP(Summary[[#This Row],[Player]],S1W4[],11,FALSE)</f>
        <v>22.6</v>
      </c>
      <c r="H98" s="3">
        <f>VLOOKUP(Summary[[#This Row],[Player]],S1W5[],11,FALSE)</f>
        <v>0</v>
      </c>
      <c r="I98" s="3">
        <f>AVERAGEIF(Summary[[#This Row],[Pts/10 Wk1]:[Pts/10 Wk5]],"&lt;&gt;#N/A")</f>
        <v>12.06</v>
      </c>
      <c r="J98">
        <f t="array" ref="J98">_xlfn.STDEV.S(IF(ISNUMBER(Summary[[#This Row],[Pts/10 Wk1]:[Pts/10 Wk5]]),Summary[[#This Row],[Pts/10 Wk1]:[Pts/10 Wk5]]))</f>
        <v>8.5773160137656106</v>
      </c>
    </row>
    <row r="99" spans="1:10" x14ac:dyDescent="0.25">
      <c r="A99" s="3" t="s">
        <v>113</v>
      </c>
      <c r="B99" s="3" t="s">
        <v>12</v>
      </c>
      <c r="C99" s="3" t="s">
        <v>59</v>
      </c>
      <c r="D99" s="4">
        <f>VLOOKUP(Summary[[#This Row],[Player]],S1W1[],11,FALSE)</f>
        <v>13.08</v>
      </c>
      <c r="E99" s="4">
        <f>VLOOKUP(Summary[[#This Row],[Player]],S1W2[],11,FALSE)</f>
        <v>9.8000000000000007</v>
      </c>
      <c r="F99" s="5">
        <f>VLOOKUP(Summary[[#This Row],[Player]],S1W3[],11,FALSE)</f>
        <v>12.27</v>
      </c>
      <c r="G99" s="3">
        <f>VLOOKUP(Summary[[#This Row],[Player]],S1W4[],11,FALSE)</f>
        <v>12.22</v>
      </c>
      <c r="H99" s="3" t="e">
        <f>VLOOKUP(Summary[[#This Row],[Player]],S1W5[],11,FALSE)</f>
        <v>#N/A</v>
      </c>
      <c r="I99" s="3">
        <f>AVERAGEIF(Summary[[#This Row],[Pts/10 Wk1]:[Pts/10 Wk5]],"&lt;&gt;#N/A")</f>
        <v>11.842500000000001</v>
      </c>
      <c r="J99">
        <f t="array" ref="J99">_xlfn.STDEV.S(IF(ISNUMBER(Summary[[#This Row],[Pts/10 Wk1]:[Pts/10 Wk5]]),Summary[[#This Row],[Pts/10 Wk1]:[Pts/10 Wk5]]))</f>
        <v>1.4175654011955197</v>
      </c>
    </row>
    <row r="100" spans="1:10" x14ac:dyDescent="0.25">
      <c r="A100" s="3" t="s">
        <v>127</v>
      </c>
      <c r="B100" s="3" t="s">
        <v>12</v>
      </c>
      <c r="C100" s="3" t="s">
        <v>28</v>
      </c>
      <c r="D100" s="4">
        <f>VLOOKUP(Summary[[#This Row],[Player]],S1W1[],11,FALSE)</f>
        <v>6.62</v>
      </c>
      <c r="E100" s="4">
        <f>VLOOKUP(Summary[[#This Row],[Player]],S1W2[],11,FALSE)</f>
        <v>12.46</v>
      </c>
      <c r="F100" s="5">
        <f>VLOOKUP(Summary[[#This Row],[Player]],S1W3[],11,FALSE)</f>
        <v>15.11</v>
      </c>
      <c r="G100" s="3">
        <f>VLOOKUP(Summary[[#This Row],[Player]],S1W4[],11,FALSE)</f>
        <v>11.32</v>
      </c>
      <c r="H100" s="3" t="e">
        <f>VLOOKUP(Summary[[#This Row],[Player]],S1W5[],11,FALSE)</f>
        <v>#N/A</v>
      </c>
      <c r="I100" s="3">
        <f>AVERAGEIF(Summary[[#This Row],[Pts/10 Wk1]:[Pts/10 Wk5]],"&lt;&gt;#N/A")</f>
        <v>11.3775</v>
      </c>
      <c r="J100">
        <f t="array" ref="J100">_xlfn.STDEV.S(IF(ISNUMBER(Summary[[#This Row],[Pts/10 Wk1]:[Pts/10 Wk5]]),Summary[[#This Row],[Pts/10 Wk1]:[Pts/10 Wk5]]))</f>
        <v>3.5468518905267796</v>
      </c>
    </row>
    <row r="101" spans="1:10" x14ac:dyDescent="0.25">
      <c r="A101" s="3" t="s">
        <v>132</v>
      </c>
      <c r="B101" s="3" t="s">
        <v>19</v>
      </c>
      <c r="C101" s="3" t="s">
        <v>22</v>
      </c>
      <c r="D101" s="4">
        <f>VLOOKUP(Summary[[#This Row],[Player]],S1W1[],11,FALSE)</f>
        <v>10.77</v>
      </c>
      <c r="E101" s="4">
        <f>VLOOKUP(Summary[[#This Row],[Player]],S1W2[],11,FALSE)</f>
        <v>8.8699999999999992</v>
      </c>
      <c r="F101" s="5">
        <f>VLOOKUP(Summary[[#This Row],[Player]],S1W3[],11,FALSE)</f>
        <v>12.6</v>
      </c>
      <c r="G101" s="3">
        <f>VLOOKUP(Summary[[#This Row],[Player]],S1W4[],11,FALSE)</f>
        <v>9.9700000000000006</v>
      </c>
      <c r="H101" s="3">
        <f>VLOOKUP(Summary[[#This Row],[Player]],S1W5[],11,FALSE)</f>
        <v>13.18</v>
      </c>
      <c r="I101" s="3">
        <f>AVERAGEIF(Summary[[#This Row],[Pts/10 Wk1]:[Pts/10 Wk5]],"&lt;&gt;#N/A")</f>
        <v>11.077999999999999</v>
      </c>
      <c r="J101">
        <f t="array" ref="J101">_xlfn.STDEV.S(IF(ISNUMBER(Summary[[#This Row],[Pts/10 Wk1]:[Pts/10 Wk5]]),Summary[[#This Row],[Pts/10 Wk1]:[Pts/10 Wk5]]))</f>
        <v>1.7981017768747134</v>
      </c>
    </row>
    <row r="102" spans="1:10" x14ac:dyDescent="0.25">
      <c r="A102" s="3" t="s">
        <v>144</v>
      </c>
      <c r="B102" s="3" t="s">
        <v>12</v>
      </c>
      <c r="C102" s="3" t="s">
        <v>30</v>
      </c>
      <c r="D102" s="4">
        <f>VLOOKUP(Summary[[#This Row],[Player]],S1W1[],11,FALSE)</f>
        <v>10.43</v>
      </c>
      <c r="E102" s="4">
        <f>VLOOKUP(Summary[[#This Row],[Player]],S1W2[],11,FALSE)</f>
        <v>9.1300000000000008</v>
      </c>
      <c r="F102" s="5">
        <f>VLOOKUP(Summary[[#This Row],[Player]],S1W3[],11,FALSE)</f>
        <v>11.75</v>
      </c>
      <c r="G102" s="3">
        <f>VLOOKUP(Summary[[#This Row],[Player]],S1W4[],11,FALSE)</f>
        <v>5.82</v>
      </c>
      <c r="H102" s="3">
        <f>VLOOKUP(Summary[[#This Row],[Player]],S1W5[],11,FALSE)</f>
        <v>14.62</v>
      </c>
      <c r="I102" s="3">
        <f>AVERAGEIF(Summary[[#This Row],[Pts/10 Wk1]:[Pts/10 Wk5]],"&lt;&gt;#N/A")</f>
        <v>10.35</v>
      </c>
      <c r="J102">
        <f t="array" ref="J102">_xlfn.STDEV.S(IF(ISNUMBER(Summary[[#This Row],[Pts/10 Wk1]:[Pts/10 Wk5]]),Summary[[#This Row],[Pts/10 Wk1]:[Pts/10 Wk5]]))</f>
        <v>3.2484073020481916</v>
      </c>
    </row>
    <row r="103" spans="1:10" x14ac:dyDescent="0.25">
      <c r="A103" s="3" t="s">
        <v>205</v>
      </c>
      <c r="B103" s="3" t="s">
        <v>12</v>
      </c>
      <c r="C103" s="3" t="s">
        <v>34</v>
      </c>
      <c r="D103" s="4">
        <f>VLOOKUP(Summary[[#This Row],[Player]],S1W1[],11,FALSE)</f>
        <v>14.12</v>
      </c>
      <c r="E103" s="4">
        <f>VLOOKUP(Summary[[#This Row],[Player]],S1W2[],11,FALSE)</f>
        <v>17.649999999999999</v>
      </c>
      <c r="F103" s="5">
        <f>VLOOKUP(Summary[[#This Row],[Player]],S1W3[],11,FALSE)</f>
        <v>0</v>
      </c>
      <c r="G103" s="3">
        <f>VLOOKUP(Summary[[#This Row],[Player]],S1W4[],11,FALSE)</f>
        <v>0</v>
      </c>
      <c r="H103" s="3">
        <f>VLOOKUP(Summary[[#This Row],[Player]],S1W5[],11,FALSE)</f>
        <v>19.7</v>
      </c>
      <c r="I103" s="3">
        <f>AVERAGEIF(Summary[[#This Row],[Pts/10 Wk1]:[Pts/10 Wk5]],"&lt;&gt;#N/A")</f>
        <v>10.294</v>
      </c>
      <c r="J103">
        <f t="array" ref="J103">_xlfn.STDEV.S(IF(ISNUMBER(Summary[[#This Row],[Pts/10 Wk1]:[Pts/10 Wk5]]),Summary[[#This Row],[Pts/10 Wk1]:[Pts/10 Wk5]]))</f>
        <v>9.606699745490122</v>
      </c>
    </row>
    <row r="104" spans="1:10" x14ac:dyDescent="0.25">
      <c r="A104" s="3" t="s">
        <v>57</v>
      </c>
      <c r="B104" s="3" t="s">
        <v>12</v>
      </c>
      <c r="C104" s="3" t="s">
        <v>32</v>
      </c>
      <c r="D104" s="4">
        <f>VLOOKUP(Summary[[#This Row],[Player]],S1W1[],11,FALSE)</f>
        <v>7.94</v>
      </c>
      <c r="E104" s="4">
        <f>VLOOKUP(Summary[[#This Row],[Player]],S1W2[],11,FALSE)</f>
        <v>13.89</v>
      </c>
      <c r="F104" s="5">
        <f>VLOOKUP(Summary[[#This Row],[Player]],S1W3[],11,FALSE)</f>
        <v>10.36</v>
      </c>
      <c r="G104" s="3">
        <f>VLOOKUP(Summary[[#This Row],[Player]],S1W4[],11,FALSE)</f>
        <v>8.92</v>
      </c>
      <c r="H104" s="3" t="e">
        <f>VLOOKUP(Summary[[#This Row],[Player]],S1W5[],11,FALSE)</f>
        <v>#N/A</v>
      </c>
      <c r="I104" s="3">
        <f>AVERAGEIF(Summary[[#This Row],[Pts/10 Wk1]:[Pts/10 Wk5]],"&lt;&gt;#N/A")</f>
        <v>10.2775</v>
      </c>
      <c r="J104">
        <f t="array" ref="J104">_xlfn.STDEV.S(IF(ISNUMBER(Summary[[#This Row],[Pts/10 Wk1]:[Pts/10 Wk5]]),Summary[[#This Row],[Pts/10 Wk1]:[Pts/10 Wk5]]))</f>
        <v>2.60535826071323</v>
      </c>
    </row>
    <row r="105" spans="1:10" x14ac:dyDescent="0.25">
      <c r="A105" s="3" t="s">
        <v>177</v>
      </c>
      <c r="B105" s="3" t="s">
        <v>19</v>
      </c>
      <c r="C105" s="3" t="s">
        <v>15</v>
      </c>
      <c r="D105" s="4">
        <f>VLOOKUP(Summary[[#This Row],[Player]],S1W1[],11,FALSE)</f>
        <v>15.45</v>
      </c>
      <c r="E105" s="4">
        <f>VLOOKUP(Summary[[#This Row],[Player]],S1W2[],11,FALSE)</f>
        <v>9.7899999999999991</v>
      </c>
      <c r="F105" s="5">
        <f>VLOOKUP(Summary[[#This Row],[Player]],S1W3[],11,FALSE)</f>
        <v>15.84</v>
      </c>
      <c r="G105" s="3">
        <f>VLOOKUP(Summary[[#This Row],[Player]],S1W4[],11,FALSE)</f>
        <v>0</v>
      </c>
      <c r="H105" s="3" t="e">
        <f>VLOOKUP(Summary[[#This Row],[Player]],S1W5[],11,FALSE)</f>
        <v>#N/A</v>
      </c>
      <c r="I105" s="3">
        <f>AVERAGEIF(Summary[[#This Row],[Pts/10 Wk1]:[Pts/10 Wk5]],"&lt;&gt;#N/A")</f>
        <v>10.27</v>
      </c>
      <c r="J105">
        <f t="array" ref="J105">_xlfn.STDEV.S(IF(ISNUMBER(Summary[[#This Row],[Pts/10 Wk1]:[Pts/10 Wk5]]),Summary[[#This Row],[Pts/10 Wk1]:[Pts/10 Wk5]]))</f>
        <v>7.3837795200019336</v>
      </c>
    </row>
    <row r="106" spans="1:10" x14ac:dyDescent="0.25">
      <c r="A106" s="3" t="s">
        <v>139</v>
      </c>
      <c r="B106" s="3" t="s">
        <v>27</v>
      </c>
      <c r="C106" s="3" t="s">
        <v>17</v>
      </c>
      <c r="D106" s="4">
        <f>VLOOKUP(Summary[[#This Row],[Player]],S1W1[],11,FALSE)</f>
        <v>12.15</v>
      </c>
      <c r="E106" s="4">
        <f>VLOOKUP(Summary[[#This Row],[Player]],S1W2[],11,FALSE)</f>
        <v>6.62</v>
      </c>
      <c r="F106" s="5">
        <f>VLOOKUP(Summary[[#This Row],[Player]],S1W3[],11,FALSE)</f>
        <v>7.55</v>
      </c>
      <c r="G106" s="3">
        <f>VLOOKUP(Summary[[#This Row],[Player]],S1W4[],11,FALSE)</f>
        <v>8.64</v>
      </c>
      <c r="H106" s="3">
        <f>VLOOKUP(Summary[[#This Row],[Player]],S1W5[],11,FALSE)</f>
        <v>16.059999999999999</v>
      </c>
      <c r="I106" s="3">
        <f>AVERAGEIF(Summary[[#This Row],[Pts/10 Wk1]:[Pts/10 Wk5]],"&lt;&gt;#N/A")</f>
        <v>10.203999999999999</v>
      </c>
      <c r="J106">
        <f t="array" ref="J106">_xlfn.STDEV.S(IF(ISNUMBER(Summary[[#This Row],[Pts/10 Wk1]:[Pts/10 Wk5]]),Summary[[#This Row],[Pts/10 Wk1]:[Pts/10 Wk5]]))</f>
        <v>3.8863388941264549</v>
      </c>
    </row>
    <row r="107" spans="1:10" x14ac:dyDescent="0.25">
      <c r="A107" s="3" t="s">
        <v>18</v>
      </c>
      <c r="B107" s="3" t="s">
        <v>19</v>
      </c>
      <c r="C107" s="3" t="s">
        <v>20</v>
      </c>
      <c r="D107" s="4">
        <f>VLOOKUP(Summary[[#This Row],[Player]],S1W1[],11,FALSE)</f>
        <v>17.920000000000002</v>
      </c>
      <c r="E107" s="4">
        <f>VLOOKUP(Summary[[#This Row],[Player]],S1W2[],11,FALSE)</f>
        <v>22.47</v>
      </c>
      <c r="F107" s="5">
        <f>VLOOKUP(Summary[[#This Row],[Player]],S1W3[],11,FALSE)</f>
        <v>0</v>
      </c>
      <c r="G107" s="3">
        <f>VLOOKUP(Summary[[#This Row],[Player]],S1W4[],11,FALSE)</f>
        <v>0</v>
      </c>
      <c r="H107" s="3" t="e">
        <f>VLOOKUP(Summary[[#This Row],[Player]],S1W5[],11,FALSE)</f>
        <v>#N/A</v>
      </c>
      <c r="I107" s="3">
        <f>AVERAGEIF(Summary[[#This Row],[Pts/10 Wk1]:[Pts/10 Wk5]],"&lt;&gt;#N/A")</f>
        <v>10.0975</v>
      </c>
      <c r="J107">
        <f t="array" ref="J107">_xlfn.STDEV.S(IF(ISNUMBER(Summary[[#This Row],[Pts/10 Wk1]:[Pts/10 Wk5]]),Summary[[#This Row],[Pts/10 Wk1]:[Pts/10 Wk5]]))</f>
        <v>11.806626317454111</v>
      </c>
    </row>
    <row r="108" spans="1:10" x14ac:dyDescent="0.25">
      <c r="A108" s="3" t="s">
        <v>194</v>
      </c>
      <c r="B108" s="3" t="s">
        <v>19</v>
      </c>
      <c r="C108" s="3" t="s">
        <v>34</v>
      </c>
      <c r="D108" s="4">
        <f>VLOOKUP(Summary[[#This Row],[Player]],S1W1[],11,FALSE)</f>
        <v>26.28</v>
      </c>
      <c r="E108" s="4">
        <f>VLOOKUP(Summary[[#This Row],[Player]],S1W2[],11,FALSE)</f>
        <v>0</v>
      </c>
      <c r="F108" s="5">
        <f>VLOOKUP(Summary[[#This Row],[Player]],S1W3[],11,FALSE)</f>
        <v>0</v>
      </c>
      <c r="G108" s="3">
        <f>VLOOKUP(Summary[[#This Row],[Player]],S1W4[],11,FALSE)</f>
        <v>0</v>
      </c>
      <c r="H108" s="3">
        <f>VLOOKUP(Summary[[#This Row],[Player]],S1W5[],11,FALSE)</f>
        <v>22.67</v>
      </c>
      <c r="I108" s="3">
        <f>AVERAGEIF(Summary[[#This Row],[Pts/10 Wk1]:[Pts/10 Wk5]],"&lt;&gt;#N/A")</f>
        <v>9.7900000000000009</v>
      </c>
      <c r="J108">
        <f t="array" ref="J108">_xlfn.STDEV.S(IF(ISNUMBER(Summary[[#This Row],[Pts/10 Wk1]:[Pts/10 Wk5]]),Summary[[#This Row],[Pts/10 Wk1]:[Pts/10 Wk5]]))</f>
        <v>13.466131590029855</v>
      </c>
    </row>
    <row r="109" spans="1:10" x14ac:dyDescent="0.25">
      <c r="A109" s="3" t="s">
        <v>207</v>
      </c>
      <c r="B109" s="3" t="s">
        <v>12</v>
      </c>
      <c r="C109" s="3" t="s">
        <v>50</v>
      </c>
      <c r="D109" s="4">
        <f>VLOOKUP(Summary[[#This Row],[Player]],S1W1[],11,FALSE)</f>
        <v>8.7899999999999991</v>
      </c>
      <c r="E109" s="4">
        <f>VLOOKUP(Summary[[#This Row],[Player]],S1W2[],11,FALSE)</f>
        <v>13.17</v>
      </c>
      <c r="F109" s="5">
        <f>VLOOKUP(Summary[[#This Row],[Player]],S1W3[],11,FALSE)</f>
        <v>0</v>
      </c>
      <c r="G109" s="3">
        <f>VLOOKUP(Summary[[#This Row],[Player]],S1W4[],11,FALSE)</f>
        <v>0</v>
      </c>
      <c r="H109" s="3">
        <f>VLOOKUP(Summary[[#This Row],[Player]],S1W5[],11,FALSE)</f>
        <v>25.5</v>
      </c>
      <c r="I109" s="3">
        <f>AVERAGEIF(Summary[[#This Row],[Pts/10 Wk1]:[Pts/10 Wk5]],"&lt;&gt;#N/A")</f>
        <v>9.4920000000000009</v>
      </c>
      <c r="J109">
        <f t="array" ref="J109">_xlfn.STDEV.S(IF(ISNUMBER(Summary[[#This Row],[Pts/10 Wk1]:[Pts/10 Wk5]]),Summary[[#This Row],[Pts/10 Wk1]:[Pts/10 Wk5]]))</f>
        <v>10.612170842951974</v>
      </c>
    </row>
    <row r="110" spans="1:10" x14ac:dyDescent="0.25">
      <c r="A110" s="3" t="s">
        <v>41</v>
      </c>
      <c r="B110" s="3" t="s">
        <v>12</v>
      </c>
      <c r="C110" s="3" t="s">
        <v>28</v>
      </c>
      <c r="D110" s="4">
        <f>VLOOKUP(Summary[[#This Row],[Player]],S1W1[],11,FALSE)</f>
        <v>10.19</v>
      </c>
      <c r="E110" s="4">
        <f>VLOOKUP(Summary[[#This Row],[Player]],S1W2[],11,FALSE)</f>
        <v>10.23</v>
      </c>
      <c r="F110" s="5">
        <f>VLOOKUP(Summary[[#This Row],[Player]],S1W3[],11,FALSE)</f>
        <v>1.83</v>
      </c>
      <c r="G110" s="3">
        <f>VLOOKUP(Summary[[#This Row],[Player]],S1W4[],11,FALSE)</f>
        <v>15.21</v>
      </c>
      <c r="H110" s="3" t="e">
        <f>VLOOKUP(Summary[[#This Row],[Player]],S1W5[],11,FALSE)</f>
        <v>#N/A</v>
      </c>
      <c r="I110" s="3">
        <f>AVERAGEIF(Summary[[#This Row],[Pts/10 Wk1]:[Pts/10 Wk5]],"&lt;&gt;#N/A")</f>
        <v>9.3650000000000002</v>
      </c>
      <c r="J110">
        <f t="array" ref="J110">_xlfn.STDEV.S(IF(ISNUMBER(Summary[[#This Row],[Pts/10 Wk1]:[Pts/10 Wk5]]),Summary[[#This Row],[Pts/10 Wk1]:[Pts/10 Wk5]]))</f>
        <v>5.5488467270235535</v>
      </c>
    </row>
    <row r="111" spans="1:10" x14ac:dyDescent="0.25">
      <c r="A111" s="3" t="s">
        <v>51</v>
      </c>
      <c r="B111" s="3" t="s">
        <v>12</v>
      </c>
      <c r="C111" s="3" t="s">
        <v>45</v>
      </c>
      <c r="D111" s="4">
        <f>VLOOKUP(Summary[[#This Row],[Player]],S1W1[],11,FALSE)</f>
        <v>14.72</v>
      </c>
      <c r="E111" s="4">
        <f>VLOOKUP(Summary[[#This Row],[Player]],S1W2[],11,FALSE)</f>
        <v>12.64</v>
      </c>
      <c r="F111" s="5">
        <f>VLOOKUP(Summary[[#This Row],[Player]],S1W3[],11,FALSE)</f>
        <v>0</v>
      </c>
      <c r="G111" s="3">
        <f>VLOOKUP(Summary[[#This Row],[Player]],S1W4[],11,FALSE)</f>
        <v>0</v>
      </c>
      <c r="H111" s="3">
        <f>VLOOKUP(Summary[[#This Row],[Player]],S1W5[],11,FALSE)</f>
        <v>19.29</v>
      </c>
      <c r="I111" s="3">
        <f>AVERAGEIF(Summary[[#This Row],[Pts/10 Wk1]:[Pts/10 Wk5]],"&lt;&gt;#N/A")</f>
        <v>9.33</v>
      </c>
      <c r="J111">
        <f t="array" ref="J111">_xlfn.STDEV.S(IF(ISNUMBER(Summary[[#This Row],[Pts/10 Wk1]:[Pts/10 Wk5]]),Summary[[#This Row],[Pts/10 Wk1]:[Pts/10 Wk5]]))</f>
        <v>8.8502485840794325</v>
      </c>
    </row>
    <row r="112" spans="1:10" x14ac:dyDescent="0.25">
      <c r="A112" s="3" t="s">
        <v>124</v>
      </c>
      <c r="B112" s="3" t="s">
        <v>12</v>
      </c>
      <c r="C112" s="3" t="s">
        <v>36</v>
      </c>
      <c r="D112" s="4">
        <f>VLOOKUP(Summary[[#This Row],[Player]],S1W1[],11,FALSE)</f>
        <v>14.6</v>
      </c>
      <c r="E112" s="4">
        <f>VLOOKUP(Summary[[#This Row],[Player]],S1W2[],11,FALSE)</f>
        <v>3.09</v>
      </c>
      <c r="F112" s="5">
        <f>VLOOKUP(Summary[[#This Row],[Player]],S1W3[],11,FALSE)</f>
        <v>6.57</v>
      </c>
      <c r="G112" s="3">
        <f>VLOOKUP(Summary[[#This Row],[Player]],S1W4[],11,FALSE)</f>
        <v>5.8</v>
      </c>
      <c r="H112" s="3">
        <f>VLOOKUP(Summary[[#This Row],[Player]],S1W5[],11,FALSE)</f>
        <v>16.5</v>
      </c>
      <c r="I112" s="3">
        <f>AVERAGEIF(Summary[[#This Row],[Pts/10 Wk1]:[Pts/10 Wk5]],"&lt;&gt;#N/A")</f>
        <v>9.3120000000000012</v>
      </c>
      <c r="J112">
        <f t="array" ref="J112">_xlfn.STDEV.S(IF(ISNUMBER(Summary[[#This Row],[Pts/10 Wk1]:[Pts/10 Wk5]]),Summary[[#This Row],[Pts/10 Wk1]:[Pts/10 Wk5]]))</f>
        <v>5.8778456937895163</v>
      </c>
    </row>
    <row r="113" spans="1:10" x14ac:dyDescent="0.25">
      <c r="A113" s="3" t="s">
        <v>126</v>
      </c>
      <c r="B113" s="3" t="s">
        <v>19</v>
      </c>
      <c r="C113" s="3" t="s">
        <v>94</v>
      </c>
      <c r="D113" s="4">
        <f>VLOOKUP(Summary[[#This Row],[Player]],S1W1[],11,FALSE)</f>
        <v>13.18</v>
      </c>
      <c r="E113" s="4">
        <f>VLOOKUP(Summary[[#This Row],[Player]],S1W2[],11,FALSE)</f>
        <v>12.89</v>
      </c>
      <c r="F113" s="5">
        <f>VLOOKUP(Summary[[#This Row],[Player]],S1W3[],11,FALSE)</f>
        <v>11.11</v>
      </c>
      <c r="G113" s="3">
        <f>VLOOKUP(Summary[[#This Row],[Player]],S1W4[],11,FALSE)</f>
        <v>0</v>
      </c>
      <c r="H113" s="3" t="e">
        <f>VLOOKUP(Summary[[#This Row],[Player]],S1W5[],11,FALSE)</f>
        <v>#N/A</v>
      </c>
      <c r="I113" s="3">
        <f>AVERAGEIF(Summary[[#This Row],[Pts/10 Wk1]:[Pts/10 Wk5]],"&lt;&gt;#N/A")</f>
        <v>9.2949999999999999</v>
      </c>
      <c r="J113">
        <f t="array" ref="J113">_xlfn.STDEV.S(IF(ISNUMBER(Summary[[#This Row],[Pts/10 Wk1]:[Pts/10 Wk5]]),Summary[[#This Row],[Pts/10 Wk1]:[Pts/10 Wk5]]))</f>
        <v>6.2638779255878436</v>
      </c>
    </row>
    <row r="114" spans="1:10" x14ac:dyDescent="0.25">
      <c r="A114" s="3" t="s">
        <v>222</v>
      </c>
      <c r="B114" s="3" t="s">
        <v>27</v>
      </c>
      <c r="C114" s="3" t="s">
        <v>94</v>
      </c>
      <c r="D114" s="4">
        <f>VLOOKUP(Summary[[#This Row],[Player]],S1W1[],11,FALSE)</f>
        <v>0</v>
      </c>
      <c r="E114" s="4">
        <f>VLOOKUP(Summary[[#This Row],[Player]],S1W2[],11,FALSE)</f>
        <v>0</v>
      </c>
      <c r="F114" s="5">
        <f>VLOOKUP(Summary[[#This Row],[Player]],S1W3[],11,FALSE)</f>
        <v>0</v>
      </c>
      <c r="G114" s="3">
        <f>VLOOKUP(Summary[[#This Row],[Player]],S1W4[],11,FALSE)</f>
        <v>24.72</v>
      </c>
      <c r="H114" s="3">
        <f>VLOOKUP(Summary[[#This Row],[Player]],S1W5[],11,FALSE)</f>
        <v>21.71</v>
      </c>
      <c r="I114" s="3">
        <f>AVERAGEIF(Summary[[#This Row],[Pts/10 Wk1]:[Pts/10 Wk5]],"&lt;&gt;#N/A")</f>
        <v>9.2859999999999996</v>
      </c>
      <c r="J114">
        <f t="array" ref="J114">_xlfn.STDEV.S(IF(ISNUMBER(Summary[[#This Row],[Pts/10 Wk1]:[Pts/10 Wk5]]),Summary[[#This Row],[Pts/10 Wk1]:[Pts/10 Wk5]]))</f>
        <v>12.759834638426943</v>
      </c>
    </row>
    <row r="115" spans="1:10" x14ac:dyDescent="0.25">
      <c r="A115" s="3" t="s">
        <v>76</v>
      </c>
      <c r="B115" s="3" t="s">
        <v>12</v>
      </c>
      <c r="C115" s="3" t="s">
        <v>36</v>
      </c>
      <c r="D115" s="4">
        <f>VLOOKUP(Summary[[#This Row],[Player]],S1W1[],11,FALSE)</f>
        <v>13.55</v>
      </c>
      <c r="E115" s="4">
        <f>VLOOKUP(Summary[[#This Row],[Player]],S1W2[],11,FALSE)</f>
        <v>7.79</v>
      </c>
      <c r="F115" s="5">
        <f>VLOOKUP(Summary[[#This Row],[Player]],S1W3[],11,FALSE)</f>
        <v>16.260000000000002</v>
      </c>
      <c r="G115" s="3">
        <f>VLOOKUP(Summary[[#This Row],[Player]],S1W4[],11,FALSE)</f>
        <v>8.18</v>
      </c>
      <c r="H115" s="3">
        <f>VLOOKUP(Summary[[#This Row],[Player]],S1W5[],11,FALSE)</f>
        <v>0</v>
      </c>
      <c r="I115" s="3">
        <f>AVERAGEIF(Summary[[#This Row],[Pts/10 Wk1]:[Pts/10 Wk5]],"&lt;&gt;#N/A")</f>
        <v>9.1560000000000006</v>
      </c>
      <c r="J115">
        <f t="array" ref="J115">_xlfn.STDEV.S(IF(ISNUMBER(Summary[[#This Row],[Pts/10 Wk1]:[Pts/10 Wk5]]),Summary[[#This Row],[Pts/10 Wk1]:[Pts/10 Wk5]]))</f>
        <v>6.2534974214434618</v>
      </c>
    </row>
    <row r="116" spans="1:10" x14ac:dyDescent="0.25">
      <c r="A116" s="3" t="s">
        <v>202</v>
      </c>
      <c r="B116" s="3" t="s">
        <v>12</v>
      </c>
      <c r="C116" s="3" t="s">
        <v>20</v>
      </c>
      <c r="D116" s="4">
        <f>VLOOKUP(Summary[[#This Row],[Player]],S1W1[],11,FALSE)</f>
        <v>12.94</v>
      </c>
      <c r="E116" s="4">
        <f>VLOOKUP(Summary[[#This Row],[Player]],S1W2[],11,FALSE)</f>
        <v>9.4499999999999993</v>
      </c>
      <c r="F116" s="5">
        <f>VLOOKUP(Summary[[#This Row],[Player]],S1W3[],11,FALSE)</f>
        <v>6.16</v>
      </c>
      <c r="G116" s="3">
        <f>VLOOKUP(Summary[[#This Row],[Player]],S1W4[],11,FALSE)</f>
        <v>8.07</v>
      </c>
      <c r="H116" s="3" t="e">
        <f>VLOOKUP(Summary[[#This Row],[Player]],S1W5[],11,FALSE)</f>
        <v>#N/A</v>
      </c>
      <c r="I116" s="3">
        <f>AVERAGEIF(Summary[[#This Row],[Pts/10 Wk1]:[Pts/10 Wk5]],"&lt;&gt;#N/A")</f>
        <v>9.1550000000000011</v>
      </c>
      <c r="J116">
        <f t="array" ref="J116">_xlfn.STDEV.S(IF(ISNUMBER(Summary[[#This Row],[Pts/10 Wk1]:[Pts/10 Wk5]]),Summary[[#This Row],[Pts/10 Wk1]:[Pts/10 Wk5]]))</f>
        <v>2.8612642893192008</v>
      </c>
    </row>
    <row r="117" spans="1:10" x14ac:dyDescent="0.25">
      <c r="A117" s="3" t="s">
        <v>79</v>
      </c>
      <c r="B117" s="3" t="s">
        <v>12</v>
      </c>
      <c r="C117" s="3" t="s">
        <v>50</v>
      </c>
      <c r="D117" s="4">
        <f>VLOOKUP(Summary[[#This Row],[Player]],S1W1[],11,FALSE)</f>
        <v>0</v>
      </c>
      <c r="E117" s="4">
        <f>VLOOKUP(Summary[[#This Row],[Player]],S1W2[],11,FALSE)</f>
        <v>0</v>
      </c>
      <c r="F117" s="5">
        <f>VLOOKUP(Summary[[#This Row],[Player]],S1W3[],11,FALSE)</f>
        <v>16.7</v>
      </c>
      <c r="G117" s="3">
        <f>VLOOKUP(Summary[[#This Row],[Player]],S1W4[],11,FALSE)</f>
        <v>19.45</v>
      </c>
      <c r="H117" s="3" t="e">
        <f>VLOOKUP(Summary[[#This Row],[Player]],S1W5[],11,FALSE)</f>
        <v>#N/A</v>
      </c>
      <c r="I117" s="3">
        <f>AVERAGEIF(Summary[[#This Row],[Pts/10 Wk1]:[Pts/10 Wk5]],"&lt;&gt;#N/A")</f>
        <v>9.0374999999999996</v>
      </c>
      <c r="J117">
        <f t="array" ref="J117">_xlfn.STDEV.S(IF(ISNUMBER(Summary[[#This Row],[Pts/10 Wk1]:[Pts/10 Wk5]]),Summary[[#This Row],[Pts/10 Wk1]:[Pts/10 Wk5]]))</f>
        <v>10.495822581706811</v>
      </c>
    </row>
    <row r="118" spans="1:10" x14ac:dyDescent="0.25">
      <c r="A118" s="3" t="s">
        <v>109</v>
      </c>
      <c r="B118" s="3" t="s">
        <v>12</v>
      </c>
      <c r="C118" s="3" t="s">
        <v>45</v>
      </c>
      <c r="D118" s="4">
        <f>VLOOKUP(Summary[[#This Row],[Player]],S1W1[],11,FALSE)</f>
        <v>12.96</v>
      </c>
      <c r="E118" s="4">
        <f>VLOOKUP(Summary[[#This Row],[Player]],S1W2[],11,FALSE)</f>
        <v>8.35</v>
      </c>
      <c r="F118" s="5">
        <f>VLOOKUP(Summary[[#This Row],[Player]],S1W3[],11,FALSE)</f>
        <v>5.15</v>
      </c>
      <c r="G118" s="3">
        <f>VLOOKUP(Summary[[#This Row],[Player]],S1W4[],11,FALSE)</f>
        <v>8.34</v>
      </c>
      <c r="H118" s="3" t="e">
        <f>VLOOKUP(Summary[[#This Row],[Player]],S1W5[],11,FALSE)</f>
        <v>#N/A</v>
      </c>
      <c r="I118" s="3">
        <f>AVERAGEIF(Summary[[#This Row],[Pts/10 Wk1]:[Pts/10 Wk5]],"&lt;&gt;#N/A")</f>
        <v>8.6999999999999993</v>
      </c>
      <c r="J118">
        <f t="array" ref="J118">_xlfn.STDEV.S(IF(ISNUMBER(Summary[[#This Row],[Pts/10 Wk1]:[Pts/10 Wk5]]),Summary[[#This Row],[Pts/10 Wk1]:[Pts/10 Wk5]]))</f>
        <v>3.2146643163270863</v>
      </c>
    </row>
    <row r="119" spans="1:10" x14ac:dyDescent="0.25">
      <c r="A119" s="3" t="s">
        <v>155</v>
      </c>
      <c r="B119" s="3" t="s">
        <v>12</v>
      </c>
      <c r="C119" s="3" t="s">
        <v>94</v>
      </c>
      <c r="D119" s="4">
        <f>VLOOKUP(Summary[[#This Row],[Player]],S1W1[],11,FALSE)</f>
        <v>5.5</v>
      </c>
      <c r="E119" s="4">
        <f>VLOOKUP(Summary[[#This Row],[Player]],S1W2[],11,FALSE)</f>
        <v>13.63</v>
      </c>
      <c r="F119" s="5">
        <f>VLOOKUP(Summary[[#This Row],[Player]],S1W3[],11,FALSE)</f>
        <v>4.5199999999999996</v>
      </c>
      <c r="G119" s="3">
        <f>VLOOKUP(Summary[[#This Row],[Player]],S1W4[],11,FALSE)</f>
        <v>0</v>
      </c>
      <c r="H119" s="3">
        <f>VLOOKUP(Summary[[#This Row],[Player]],S1W5[],11,FALSE)</f>
        <v>19.57</v>
      </c>
      <c r="I119" s="3">
        <f>AVERAGEIF(Summary[[#This Row],[Pts/10 Wk1]:[Pts/10 Wk5]],"&lt;&gt;#N/A")</f>
        <v>8.6440000000000001</v>
      </c>
      <c r="J119">
        <f t="array" ref="J119">_xlfn.STDEV.S(IF(ISNUMBER(Summary[[#This Row],[Pts/10 Wk1]:[Pts/10 Wk5]]),Summary[[#This Row],[Pts/10 Wk1]:[Pts/10 Wk5]]))</f>
        <v>7.8397786958561539</v>
      </c>
    </row>
    <row r="120" spans="1:10" x14ac:dyDescent="0.25">
      <c r="A120" s="3" t="s">
        <v>199</v>
      </c>
      <c r="B120" s="3" t="s">
        <v>12</v>
      </c>
      <c r="C120" s="3" t="s">
        <v>48</v>
      </c>
      <c r="D120" s="4">
        <f>VLOOKUP(Summary[[#This Row],[Player]],S1W1[],11,FALSE)</f>
        <v>16.399999999999999</v>
      </c>
      <c r="E120" s="4">
        <f>VLOOKUP(Summary[[#This Row],[Player]],S1W2[],11,FALSE)</f>
        <v>7.8</v>
      </c>
      <c r="F120" s="5">
        <f>VLOOKUP(Summary[[#This Row],[Player]],S1W3[],11,FALSE)</f>
        <v>2.99</v>
      </c>
      <c r="G120" s="3">
        <f>VLOOKUP(Summary[[#This Row],[Player]],S1W4[],11,FALSE)</f>
        <v>6.36</v>
      </c>
      <c r="H120" s="3">
        <f>VLOOKUP(Summary[[#This Row],[Player]],S1W5[],11,FALSE)</f>
        <v>9.6300000000000008</v>
      </c>
      <c r="I120" s="3">
        <f>AVERAGEIF(Summary[[#This Row],[Pts/10 Wk1]:[Pts/10 Wk5]],"&lt;&gt;#N/A")</f>
        <v>8.6359999999999992</v>
      </c>
      <c r="J120">
        <f t="array" ref="J120">_xlfn.STDEV.S(IF(ISNUMBER(Summary[[#This Row],[Pts/10 Wk1]:[Pts/10 Wk5]]),Summary[[#This Row],[Pts/10 Wk1]:[Pts/10 Wk5]]))</f>
        <v>4.975543186426985</v>
      </c>
    </row>
    <row r="121" spans="1:10" x14ac:dyDescent="0.25">
      <c r="A121" s="3" t="s">
        <v>83</v>
      </c>
      <c r="B121" s="3" t="s">
        <v>12</v>
      </c>
      <c r="C121" s="3" t="s">
        <v>63</v>
      </c>
      <c r="D121" s="4">
        <f>VLOOKUP(Summary[[#This Row],[Player]],S1W1[],11,FALSE)</f>
        <v>13.24</v>
      </c>
      <c r="E121" s="4">
        <f>VLOOKUP(Summary[[#This Row],[Player]],S1W2[],11,FALSE)</f>
        <v>9.33</v>
      </c>
      <c r="F121" s="5">
        <f>VLOOKUP(Summary[[#This Row],[Player]],S1W3[],11,FALSE)</f>
        <v>10.3</v>
      </c>
      <c r="G121" s="3">
        <f>VLOOKUP(Summary[[#This Row],[Player]],S1W4[],11,FALSE)</f>
        <v>1.05</v>
      </c>
      <c r="H121" s="3" t="e">
        <f>VLOOKUP(Summary[[#This Row],[Player]],S1W5[],11,FALSE)</f>
        <v>#N/A</v>
      </c>
      <c r="I121" s="3">
        <f>AVERAGEIF(Summary[[#This Row],[Pts/10 Wk1]:[Pts/10 Wk5]],"&lt;&gt;#N/A")</f>
        <v>8.48</v>
      </c>
      <c r="J121">
        <f t="array" ref="J121">_xlfn.STDEV.S(IF(ISNUMBER(Summary[[#This Row],[Pts/10 Wk1]:[Pts/10 Wk5]]),Summary[[#This Row],[Pts/10 Wk1]:[Pts/10 Wk5]]))</f>
        <v>5.2248572548284358</v>
      </c>
    </row>
    <row r="122" spans="1:10" x14ac:dyDescent="0.25">
      <c r="A122" s="3" t="s">
        <v>87</v>
      </c>
      <c r="B122" s="3" t="s">
        <v>12</v>
      </c>
      <c r="C122" s="3" t="s">
        <v>56</v>
      </c>
      <c r="D122" s="4">
        <f>VLOOKUP(Summary[[#This Row],[Player]],S1W1[],11,FALSE)</f>
        <v>5.64</v>
      </c>
      <c r="E122" s="4">
        <f>VLOOKUP(Summary[[#This Row],[Player]],S1W2[],11,FALSE)</f>
        <v>3.46</v>
      </c>
      <c r="F122" s="5">
        <f>VLOOKUP(Summary[[#This Row],[Player]],S1W3[],11,FALSE)</f>
        <v>14.2</v>
      </c>
      <c r="G122" s="3">
        <f>VLOOKUP(Summary[[#This Row],[Player]],S1W4[],11,FALSE)</f>
        <v>9.73</v>
      </c>
      <c r="H122" s="3">
        <f>VLOOKUP(Summary[[#This Row],[Player]],S1W5[],11,FALSE)</f>
        <v>8.86</v>
      </c>
      <c r="I122" s="3">
        <f>AVERAGEIF(Summary[[#This Row],[Pts/10 Wk1]:[Pts/10 Wk5]],"&lt;&gt;#N/A")</f>
        <v>8.3780000000000001</v>
      </c>
      <c r="J122">
        <f t="array" ref="J122">_xlfn.STDEV.S(IF(ISNUMBER(Summary[[#This Row],[Pts/10 Wk1]:[Pts/10 Wk5]]),Summary[[#This Row],[Pts/10 Wk1]:[Pts/10 Wk5]]))</f>
        <v>4.1121551527149354</v>
      </c>
    </row>
    <row r="123" spans="1:10" x14ac:dyDescent="0.25">
      <c r="A123" s="3" t="s">
        <v>89</v>
      </c>
      <c r="B123" s="3" t="s">
        <v>19</v>
      </c>
      <c r="C123" s="3" t="s">
        <v>13</v>
      </c>
      <c r="D123" s="4">
        <f>VLOOKUP(Summary[[#This Row],[Player]],S1W1[],11,FALSE)</f>
        <v>0.81</v>
      </c>
      <c r="E123" s="4">
        <f>VLOOKUP(Summary[[#This Row],[Player]],S1W2[],11,FALSE)</f>
        <v>13.51</v>
      </c>
      <c r="F123" s="5">
        <f>VLOOKUP(Summary[[#This Row],[Player]],S1W3[],11,FALSE)</f>
        <v>5.97</v>
      </c>
      <c r="G123" s="3">
        <f>VLOOKUP(Summary[[#This Row],[Player]],S1W4[],11,FALSE)</f>
        <v>12.54</v>
      </c>
      <c r="H123" s="3" t="e">
        <f>VLOOKUP(Summary[[#This Row],[Player]],S1W5[],11,FALSE)</f>
        <v>#N/A</v>
      </c>
      <c r="I123" s="3">
        <f>AVERAGEIF(Summary[[#This Row],[Pts/10 Wk1]:[Pts/10 Wk5]],"&lt;&gt;#N/A")</f>
        <v>8.2074999999999996</v>
      </c>
      <c r="J123">
        <f t="array" ref="J123">_xlfn.STDEV.S(IF(ISNUMBER(Summary[[#This Row],[Pts/10 Wk1]:[Pts/10 Wk5]]),Summary[[#This Row],[Pts/10 Wk1]:[Pts/10 Wk5]]))</f>
        <v>5.9614448751959435</v>
      </c>
    </row>
    <row r="124" spans="1:10" x14ac:dyDescent="0.25">
      <c r="A124" s="3" t="s">
        <v>211</v>
      </c>
      <c r="B124" s="3" t="s">
        <v>12</v>
      </c>
      <c r="C124" s="3" t="s">
        <v>32</v>
      </c>
      <c r="D124" s="4">
        <f>VLOOKUP(Summary[[#This Row],[Player]],S1W1[],11,FALSE)</f>
        <v>8.69</v>
      </c>
      <c r="E124" s="4">
        <f>VLOOKUP(Summary[[#This Row],[Player]],S1W2[],11,FALSE)</f>
        <v>10.66</v>
      </c>
      <c r="F124" s="5">
        <f>VLOOKUP(Summary[[#This Row],[Player]],S1W3[],11,FALSE)</f>
        <v>12.91</v>
      </c>
      <c r="G124" s="3">
        <f>VLOOKUP(Summary[[#This Row],[Player]],S1W4[],11,FALSE)</f>
        <v>0</v>
      </c>
      <c r="H124" s="3">
        <f>VLOOKUP(Summary[[#This Row],[Player]],S1W5[],11,FALSE)</f>
        <v>8.52</v>
      </c>
      <c r="I124" s="3">
        <f>AVERAGEIF(Summary[[#This Row],[Pts/10 Wk1]:[Pts/10 Wk5]],"&lt;&gt;#N/A")</f>
        <v>8.1560000000000006</v>
      </c>
      <c r="J124">
        <f t="array" ref="J124">_xlfn.STDEV.S(IF(ISNUMBER(Summary[[#This Row],[Pts/10 Wk1]:[Pts/10 Wk5]]),Summary[[#This Row],[Pts/10 Wk1]:[Pts/10 Wk5]]))</f>
        <v>4.8940913354779134</v>
      </c>
    </row>
    <row r="125" spans="1:10" x14ac:dyDescent="0.25">
      <c r="A125" s="3" t="s">
        <v>33</v>
      </c>
      <c r="B125" s="3" t="s">
        <v>12</v>
      </c>
      <c r="C125" s="3" t="s">
        <v>34</v>
      </c>
      <c r="D125" s="4">
        <f>VLOOKUP(Summary[[#This Row],[Player]],S1W1[],11,FALSE)</f>
        <v>8.0500000000000007</v>
      </c>
      <c r="E125" s="4">
        <f>VLOOKUP(Summary[[#This Row],[Player]],S1W2[],11,FALSE)</f>
        <v>9.7100000000000009</v>
      </c>
      <c r="F125" s="5">
        <f>VLOOKUP(Summary[[#This Row],[Player]],S1W3[],11,FALSE)</f>
        <v>5.19</v>
      </c>
      <c r="G125" s="3">
        <f>VLOOKUP(Summary[[#This Row],[Player]],S1W4[],11,FALSE)</f>
        <v>0</v>
      </c>
      <c r="H125" s="3">
        <f>VLOOKUP(Summary[[#This Row],[Player]],S1W5[],11,FALSE)</f>
        <v>17.649999999999999</v>
      </c>
      <c r="I125" s="3">
        <f>AVERAGEIF(Summary[[#This Row],[Pts/10 Wk1]:[Pts/10 Wk5]],"&lt;&gt;#N/A")</f>
        <v>8.120000000000001</v>
      </c>
      <c r="J125">
        <f t="array" ref="J125">_xlfn.STDEV.S(IF(ISNUMBER(Summary[[#This Row],[Pts/10 Wk1]:[Pts/10 Wk5]]),Summary[[#This Row],[Pts/10 Wk1]:[Pts/10 Wk5]]))</f>
        <v>6.4782945286548976</v>
      </c>
    </row>
    <row r="126" spans="1:10" x14ac:dyDescent="0.25">
      <c r="A126" s="3" t="s">
        <v>16</v>
      </c>
      <c r="B126" s="3" t="s">
        <v>12</v>
      </c>
      <c r="C126" s="3" t="s">
        <v>17</v>
      </c>
      <c r="D126" s="4">
        <f>VLOOKUP(Summary[[#This Row],[Player]],S1W1[],11,FALSE)</f>
        <v>9.15</v>
      </c>
      <c r="E126" s="4">
        <f>VLOOKUP(Summary[[#This Row],[Player]],S1W2[],11,FALSE)</f>
        <v>5.89</v>
      </c>
      <c r="F126" s="5">
        <f>VLOOKUP(Summary[[#This Row],[Player]],S1W3[],11,FALSE)</f>
        <v>6.24</v>
      </c>
      <c r="G126" s="3">
        <f>VLOOKUP(Summary[[#This Row],[Player]],S1W4[],11,FALSE)</f>
        <v>8.56</v>
      </c>
      <c r="H126" s="3">
        <f>VLOOKUP(Summary[[#This Row],[Player]],S1W5[],11,FALSE)</f>
        <v>9.3000000000000007</v>
      </c>
      <c r="I126" s="3">
        <f>AVERAGEIF(Summary[[#This Row],[Pts/10 Wk1]:[Pts/10 Wk5]],"&lt;&gt;#N/A")</f>
        <v>7.8280000000000003</v>
      </c>
      <c r="J126">
        <f t="array" ref="J126">_xlfn.STDEV.S(IF(ISNUMBER(Summary[[#This Row],[Pts/10 Wk1]:[Pts/10 Wk5]]),Summary[[#This Row],[Pts/10 Wk1]:[Pts/10 Wk5]]))</f>
        <v>1.6376721283578124</v>
      </c>
    </row>
    <row r="127" spans="1:10" x14ac:dyDescent="0.25">
      <c r="A127" s="3" t="s">
        <v>118</v>
      </c>
      <c r="B127" s="3" t="s">
        <v>12</v>
      </c>
      <c r="C127" s="3" t="s">
        <v>50</v>
      </c>
      <c r="D127" s="4">
        <f>VLOOKUP(Summary[[#This Row],[Player]],S1W1[],11,FALSE)</f>
        <v>3.86</v>
      </c>
      <c r="E127" s="4">
        <f>VLOOKUP(Summary[[#This Row],[Player]],S1W2[],11,FALSE)</f>
        <v>7.15</v>
      </c>
      <c r="F127" s="5">
        <f>VLOOKUP(Summary[[#This Row],[Player]],S1W3[],11,FALSE)</f>
        <v>2.94</v>
      </c>
      <c r="G127" s="3">
        <f>VLOOKUP(Summary[[#This Row],[Player]],S1W4[],11,FALSE)</f>
        <v>6.35</v>
      </c>
      <c r="H127" s="3">
        <f>VLOOKUP(Summary[[#This Row],[Player]],S1W5[],11,FALSE)</f>
        <v>18.03</v>
      </c>
      <c r="I127" s="3">
        <f>AVERAGEIF(Summary[[#This Row],[Pts/10 Wk1]:[Pts/10 Wk5]],"&lt;&gt;#N/A")</f>
        <v>7.6659999999999995</v>
      </c>
      <c r="J127">
        <f t="array" ref="J127">_xlfn.STDEV.S(IF(ISNUMBER(Summary[[#This Row],[Pts/10 Wk1]:[Pts/10 Wk5]]),Summary[[#This Row],[Pts/10 Wk1]:[Pts/10 Wk5]]))</f>
        <v>6.0463071374186761</v>
      </c>
    </row>
    <row r="128" spans="1:10" x14ac:dyDescent="0.25">
      <c r="A128" s="3" t="s">
        <v>138</v>
      </c>
      <c r="B128" s="3" t="s">
        <v>12</v>
      </c>
      <c r="C128" s="3" t="s">
        <v>17</v>
      </c>
      <c r="D128" s="4">
        <f>VLOOKUP(Summary[[#This Row],[Player]],S1W1[],11,FALSE)</f>
        <v>19.41</v>
      </c>
      <c r="E128" s="4">
        <f>VLOOKUP(Summary[[#This Row],[Player]],S1W2[],11,FALSE)</f>
        <v>0.97</v>
      </c>
      <c r="F128" s="5">
        <f>VLOOKUP(Summary[[#This Row],[Player]],S1W3[],11,FALSE)</f>
        <v>0</v>
      </c>
      <c r="G128" s="3">
        <f>VLOOKUP(Summary[[#This Row],[Player]],S1W4[],11,FALSE)</f>
        <v>0</v>
      </c>
      <c r="H128" s="3">
        <f>VLOOKUP(Summary[[#This Row],[Player]],S1W5[],11,FALSE)</f>
        <v>17.61</v>
      </c>
      <c r="I128" s="3">
        <f>AVERAGEIF(Summary[[#This Row],[Pts/10 Wk1]:[Pts/10 Wk5]],"&lt;&gt;#N/A")</f>
        <v>7.597999999999999</v>
      </c>
      <c r="J128">
        <f t="array" ref="J128">_xlfn.STDEV.S(IF(ISNUMBER(Summary[[#This Row],[Pts/10 Wk1]:[Pts/10 Wk5]]),Summary[[#This Row],[Pts/10 Wk1]:[Pts/10 Wk5]]))</f>
        <v>9.9894078903606705</v>
      </c>
    </row>
    <row r="129" spans="1:10" x14ac:dyDescent="0.25">
      <c r="A129" s="3" t="s">
        <v>106</v>
      </c>
      <c r="B129" s="3" t="s">
        <v>19</v>
      </c>
      <c r="C129" s="3" t="s">
        <v>13</v>
      </c>
      <c r="D129" s="4">
        <f>VLOOKUP(Summary[[#This Row],[Player]],S1W1[],11,FALSE)</f>
        <v>2.58</v>
      </c>
      <c r="E129" s="4">
        <f>VLOOKUP(Summary[[#This Row],[Player]],S1W2[],11,FALSE)</f>
        <v>3.83</v>
      </c>
      <c r="F129" s="5">
        <f>VLOOKUP(Summary[[#This Row],[Player]],S1W3[],11,FALSE)</f>
        <v>15.12</v>
      </c>
      <c r="G129" s="3">
        <f>VLOOKUP(Summary[[#This Row],[Player]],S1W4[],11,FALSE)</f>
        <v>16.38</v>
      </c>
      <c r="H129" s="3">
        <f>VLOOKUP(Summary[[#This Row],[Player]],S1W5[],11,FALSE)</f>
        <v>0</v>
      </c>
      <c r="I129" s="3">
        <f>AVERAGEIF(Summary[[#This Row],[Pts/10 Wk1]:[Pts/10 Wk5]],"&lt;&gt;#N/A")</f>
        <v>7.581999999999999</v>
      </c>
      <c r="J129">
        <f t="array" ref="J129">_xlfn.STDEV.S(IF(ISNUMBER(Summary[[#This Row],[Pts/10 Wk1]:[Pts/10 Wk5]]),Summary[[#This Row],[Pts/10 Wk1]:[Pts/10 Wk5]]))</f>
        <v>7.5962240619929071</v>
      </c>
    </row>
    <row r="130" spans="1:10" x14ac:dyDescent="0.25">
      <c r="A130" s="3" t="s">
        <v>66</v>
      </c>
      <c r="B130" s="3" t="s">
        <v>12</v>
      </c>
      <c r="C130" s="3" t="s">
        <v>22</v>
      </c>
      <c r="D130" s="4">
        <f>VLOOKUP(Summary[[#This Row],[Player]],S1W1[],11,FALSE)</f>
        <v>0</v>
      </c>
      <c r="E130" s="4">
        <f>VLOOKUP(Summary[[#This Row],[Player]],S1W2[],11,FALSE)</f>
        <v>7.86</v>
      </c>
      <c r="F130" s="5">
        <f>VLOOKUP(Summary[[#This Row],[Player]],S1W3[],11,FALSE)</f>
        <v>8.7799999999999994</v>
      </c>
      <c r="G130" s="3">
        <f>VLOOKUP(Summary[[#This Row],[Player]],S1W4[],11,FALSE)</f>
        <v>13.29</v>
      </c>
      <c r="H130" s="3" t="e">
        <f>VLOOKUP(Summary[[#This Row],[Player]],S1W5[],11,FALSE)</f>
        <v>#N/A</v>
      </c>
      <c r="I130" s="3">
        <f>AVERAGEIF(Summary[[#This Row],[Pts/10 Wk1]:[Pts/10 Wk5]],"&lt;&gt;#N/A")</f>
        <v>7.4824999999999999</v>
      </c>
      <c r="J130">
        <f t="array" ref="J130">_xlfn.STDEV.S(IF(ISNUMBER(Summary[[#This Row],[Pts/10 Wk1]:[Pts/10 Wk5]]),Summary[[#This Row],[Pts/10 Wk1]:[Pts/10 Wk5]]))</f>
        <v>5.5239139204010028</v>
      </c>
    </row>
    <row r="131" spans="1:10" x14ac:dyDescent="0.25">
      <c r="A131" s="3" t="s">
        <v>219</v>
      </c>
      <c r="B131" s="3" t="s">
        <v>12</v>
      </c>
      <c r="C131" s="3" t="s">
        <v>68</v>
      </c>
      <c r="D131" s="4">
        <f>VLOOKUP(Summary[[#This Row],[Player]],S1W1[],11,FALSE)</f>
        <v>2.62</v>
      </c>
      <c r="E131" s="4">
        <f>VLOOKUP(Summary[[#This Row],[Player]],S1W2[],11,FALSE)</f>
        <v>12.53</v>
      </c>
      <c r="F131" s="5">
        <f>VLOOKUP(Summary[[#This Row],[Player]],S1W3[],11,FALSE)</f>
        <v>10.65</v>
      </c>
      <c r="G131" s="3">
        <f>VLOOKUP(Summary[[#This Row],[Player]],S1W4[],11,FALSE)</f>
        <v>3.75</v>
      </c>
      <c r="H131" s="3" t="e">
        <f>VLOOKUP(Summary[[#This Row],[Player]],S1W5[],11,FALSE)</f>
        <v>#N/A</v>
      </c>
      <c r="I131" s="3">
        <f>AVERAGEIF(Summary[[#This Row],[Pts/10 Wk1]:[Pts/10 Wk5]],"&lt;&gt;#N/A")</f>
        <v>7.3874999999999993</v>
      </c>
      <c r="J131">
        <f t="array" ref="J131">_xlfn.STDEV.S(IF(ISNUMBER(Summary[[#This Row],[Pts/10 Wk1]:[Pts/10 Wk5]]),Summary[[#This Row],[Pts/10 Wk1]:[Pts/10 Wk5]]))</f>
        <v>4.9345609396041166</v>
      </c>
    </row>
    <row r="132" spans="1:10" x14ac:dyDescent="0.25">
      <c r="A132" s="3" t="s">
        <v>188</v>
      </c>
      <c r="B132" s="3" t="s">
        <v>12</v>
      </c>
      <c r="C132" s="3" t="s">
        <v>32</v>
      </c>
      <c r="D132" s="4">
        <f>VLOOKUP(Summary[[#This Row],[Player]],S1W1[],11,FALSE)</f>
        <v>0</v>
      </c>
      <c r="E132" s="4">
        <f>VLOOKUP(Summary[[#This Row],[Player]],S1W2[],11,FALSE)</f>
        <v>24.49</v>
      </c>
      <c r="F132" s="5">
        <f>VLOOKUP(Summary[[#This Row],[Player]],S1W3[],11,FALSE)</f>
        <v>12.41</v>
      </c>
      <c r="G132" s="3">
        <f>VLOOKUP(Summary[[#This Row],[Player]],S1W4[],11,FALSE)</f>
        <v>0</v>
      </c>
      <c r="H132" s="3">
        <f>VLOOKUP(Summary[[#This Row],[Player]],S1W5[],11,FALSE)</f>
        <v>0</v>
      </c>
      <c r="I132" s="3">
        <f>AVERAGEIF(Summary[[#This Row],[Pts/10 Wk1]:[Pts/10 Wk5]],"&lt;&gt;#N/A")</f>
        <v>7.38</v>
      </c>
      <c r="J132">
        <f t="array" ref="J132">_xlfn.STDEV.S(IF(ISNUMBER(Summary[[#This Row],[Pts/10 Wk1]:[Pts/10 Wk5]]),Summary[[#This Row],[Pts/10 Wk1]:[Pts/10 Wk5]]))</f>
        <v>10.970941162908495</v>
      </c>
    </row>
    <row r="133" spans="1:10" x14ac:dyDescent="0.25">
      <c r="A133" s="3" t="s">
        <v>140</v>
      </c>
      <c r="B133" s="3" t="s">
        <v>12</v>
      </c>
      <c r="C133" s="3" t="s">
        <v>63</v>
      </c>
      <c r="D133" s="4">
        <f>VLOOKUP(Summary[[#This Row],[Player]],S1W1[],11,FALSE)</f>
        <v>0</v>
      </c>
      <c r="E133" s="4">
        <f>VLOOKUP(Summary[[#This Row],[Player]],S1W2[],11,FALSE)</f>
        <v>10.119999999999999</v>
      </c>
      <c r="F133" s="5">
        <f>VLOOKUP(Summary[[#This Row],[Player]],S1W3[],11,FALSE)</f>
        <v>9.34</v>
      </c>
      <c r="G133" s="3">
        <f>VLOOKUP(Summary[[#This Row],[Player]],S1W4[],11,FALSE)</f>
        <v>9.35</v>
      </c>
      <c r="H133" s="3" t="e">
        <f>VLOOKUP(Summary[[#This Row],[Player]],S1W5[],11,FALSE)</f>
        <v>#N/A</v>
      </c>
      <c r="I133" s="3">
        <f>AVERAGEIF(Summary[[#This Row],[Pts/10 Wk1]:[Pts/10 Wk5]],"&lt;&gt;#N/A")</f>
        <v>7.2025000000000006</v>
      </c>
      <c r="J133">
        <f t="array" ref="J133">_xlfn.STDEV.S(IF(ISNUMBER(Summary[[#This Row],[Pts/10 Wk1]:[Pts/10 Wk5]]),Summary[[#This Row],[Pts/10 Wk1]:[Pts/10 Wk5]]))</f>
        <v>4.8155468709863731</v>
      </c>
    </row>
    <row r="134" spans="1:10" x14ac:dyDescent="0.25">
      <c r="A134" s="3" t="s">
        <v>210</v>
      </c>
      <c r="B134" s="3" t="s">
        <v>19</v>
      </c>
      <c r="C134" s="3" t="s">
        <v>94</v>
      </c>
      <c r="D134" s="4">
        <f>VLOOKUP(Summary[[#This Row],[Player]],S1W1[],11,FALSE)</f>
        <v>0</v>
      </c>
      <c r="E134" s="4">
        <f>VLOOKUP(Summary[[#This Row],[Player]],S1W2[],11,FALSE)</f>
        <v>0</v>
      </c>
      <c r="F134" s="5">
        <f>VLOOKUP(Summary[[#This Row],[Player]],S1W3[],11,FALSE)</f>
        <v>0</v>
      </c>
      <c r="G134" s="3">
        <f>VLOOKUP(Summary[[#This Row],[Player]],S1W4[],11,FALSE)</f>
        <v>19.170000000000002</v>
      </c>
      <c r="H134" s="3">
        <f>VLOOKUP(Summary[[#This Row],[Player]],S1W5[],11,FALSE)</f>
        <v>16.760000000000002</v>
      </c>
      <c r="I134" s="3">
        <f>AVERAGEIF(Summary[[#This Row],[Pts/10 Wk1]:[Pts/10 Wk5]],"&lt;&gt;#N/A")</f>
        <v>7.1860000000000017</v>
      </c>
      <c r="J134">
        <f t="array" ref="J134">_xlfn.STDEV.S(IF(ISNUMBER(Summary[[#This Row],[Pts/10 Wk1]:[Pts/10 Wk5]]),Summary[[#This Row],[Pts/10 Wk1]:[Pts/10 Wk5]]))</f>
        <v>9.8766583417672198</v>
      </c>
    </row>
    <row r="135" spans="1:10" x14ac:dyDescent="0.25">
      <c r="A135" s="3" t="s">
        <v>37</v>
      </c>
      <c r="B135" s="3" t="s">
        <v>19</v>
      </c>
      <c r="C135" s="3" t="s">
        <v>30</v>
      </c>
      <c r="D135" s="4">
        <f>VLOOKUP(Summary[[#This Row],[Player]],S1W1[],11,FALSE)</f>
        <v>0</v>
      </c>
      <c r="E135" s="4">
        <f>VLOOKUP(Summary[[#This Row],[Player]],S1W2[],11,FALSE)</f>
        <v>7.18</v>
      </c>
      <c r="F135" s="5">
        <f>VLOOKUP(Summary[[#This Row],[Player]],S1W3[],11,FALSE)</f>
        <v>11.12</v>
      </c>
      <c r="G135" s="3">
        <f>VLOOKUP(Summary[[#This Row],[Player]],S1W4[],11,FALSE)</f>
        <v>0</v>
      </c>
      <c r="H135" s="3">
        <f>VLOOKUP(Summary[[#This Row],[Player]],S1W5[],11,FALSE)</f>
        <v>17.39</v>
      </c>
      <c r="I135" s="3">
        <f>AVERAGEIF(Summary[[#This Row],[Pts/10 Wk1]:[Pts/10 Wk5]],"&lt;&gt;#N/A")</f>
        <v>7.1379999999999999</v>
      </c>
      <c r="J135">
        <f t="array" ref="J135">_xlfn.STDEV.S(IF(ISNUMBER(Summary[[#This Row],[Pts/10 Wk1]:[Pts/10 Wk5]]),Summary[[#This Row],[Pts/10 Wk1]:[Pts/10 Wk5]]))</f>
        <v>7.4643097470563218</v>
      </c>
    </row>
    <row r="136" spans="1:10" x14ac:dyDescent="0.25">
      <c r="A136" s="3" t="s">
        <v>70</v>
      </c>
      <c r="B136" s="3" t="s">
        <v>12</v>
      </c>
      <c r="C136" s="3" t="s">
        <v>13</v>
      </c>
      <c r="D136" s="4">
        <f>VLOOKUP(Summary[[#This Row],[Player]],S1W1[],11,FALSE)</f>
        <v>4.79</v>
      </c>
      <c r="E136" s="4">
        <f>VLOOKUP(Summary[[#This Row],[Player]],S1W2[],11,FALSE)</f>
        <v>6.23</v>
      </c>
      <c r="F136" s="5">
        <f>VLOOKUP(Summary[[#This Row],[Player]],S1W3[],11,FALSE)</f>
        <v>7.92</v>
      </c>
      <c r="G136" s="3">
        <f>VLOOKUP(Summary[[#This Row],[Player]],S1W4[],11,FALSE)</f>
        <v>9.32</v>
      </c>
      <c r="H136" s="3" t="e">
        <f>VLOOKUP(Summary[[#This Row],[Player]],S1W5[],11,FALSE)</f>
        <v>#N/A</v>
      </c>
      <c r="I136" s="3">
        <f>AVERAGEIF(Summary[[#This Row],[Pts/10 Wk1]:[Pts/10 Wk5]],"&lt;&gt;#N/A")</f>
        <v>7.0649999999999995</v>
      </c>
      <c r="J136">
        <f t="array" ref="J136">_xlfn.STDEV.S(IF(ISNUMBER(Summary[[#This Row],[Pts/10 Wk1]:[Pts/10 Wk5]]),Summary[[#This Row],[Pts/10 Wk1]:[Pts/10 Wk5]]))</f>
        <v>1.9739047596072121</v>
      </c>
    </row>
    <row r="137" spans="1:10" x14ac:dyDescent="0.25">
      <c r="A137" s="3" t="s">
        <v>103</v>
      </c>
      <c r="B137" s="3" t="s">
        <v>27</v>
      </c>
      <c r="C137" s="3" t="s">
        <v>73</v>
      </c>
      <c r="D137" s="4">
        <f>VLOOKUP(Summary[[#This Row],[Player]],S1W1[],11,FALSE)</f>
        <v>26.93</v>
      </c>
      <c r="E137" s="4">
        <f>VLOOKUP(Summary[[#This Row],[Player]],S1W2[],11,FALSE)</f>
        <v>0</v>
      </c>
      <c r="F137" s="5">
        <f>VLOOKUP(Summary[[#This Row],[Player]],S1W3[],11,FALSE)</f>
        <v>0</v>
      </c>
      <c r="G137" s="3">
        <f>VLOOKUP(Summary[[#This Row],[Player]],S1W4[],11,FALSE)</f>
        <v>0</v>
      </c>
      <c r="H137" s="3" t="e">
        <f>VLOOKUP(Summary[[#This Row],[Player]],S1W5[],11,FALSE)</f>
        <v>#N/A</v>
      </c>
      <c r="I137" s="3">
        <f>AVERAGEIF(Summary[[#This Row],[Pts/10 Wk1]:[Pts/10 Wk5]],"&lt;&gt;#N/A")</f>
        <v>6.7324999999999999</v>
      </c>
      <c r="J137">
        <f t="array" ref="J137">_xlfn.STDEV.S(IF(ISNUMBER(Summary[[#This Row],[Pts/10 Wk1]:[Pts/10 Wk5]]),Summary[[#This Row],[Pts/10 Wk1]:[Pts/10 Wk5]]))</f>
        <v>13.464999999999998</v>
      </c>
    </row>
    <row r="138" spans="1:10" x14ac:dyDescent="0.25">
      <c r="A138" s="3" t="s">
        <v>221</v>
      </c>
      <c r="B138" s="3" t="s">
        <v>12</v>
      </c>
      <c r="C138" s="3" t="s">
        <v>24</v>
      </c>
      <c r="D138" s="4">
        <f>VLOOKUP(Summary[[#This Row],[Player]],S1W1[],11,FALSE)</f>
        <v>6.97</v>
      </c>
      <c r="E138" s="4">
        <f>VLOOKUP(Summary[[#This Row],[Player]],S1W2[],11,FALSE)</f>
        <v>7.24</v>
      </c>
      <c r="F138" s="5">
        <f>VLOOKUP(Summary[[#This Row],[Player]],S1W3[],11,FALSE)</f>
        <v>2.73</v>
      </c>
      <c r="G138" s="3">
        <f>VLOOKUP(Summary[[#This Row],[Player]],S1W4[],11,FALSE)</f>
        <v>9.43</v>
      </c>
      <c r="H138" s="3" t="e">
        <f>VLOOKUP(Summary[[#This Row],[Player]],S1W5[],11,FALSE)</f>
        <v>#N/A</v>
      </c>
      <c r="I138" s="3">
        <f>AVERAGEIF(Summary[[#This Row],[Pts/10 Wk1]:[Pts/10 Wk5]],"&lt;&gt;#N/A")</f>
        <v>6.5925000000000002</v>
      </c>
      <c r="J138">
        <f t="array" ref="J138">_xlfn.STDEV.S(IF(ISNUMBER(Summary[[#This Row],[Pts/10 Wk1]:[Pts/10 Wk5]]),Summary[[#This Row],[Pts/10 Wk1]:[Pts/10 Wk5]]))</f>
        <v>2.8007186577733933</v>
      </c>
    </row>
    <row r="139" spans="1:10" x14ac:dyDescent="0.25">
      <c r="A139" s="3" t="s">
        <v>42</v>
      </c>
      <c r="B139" s="3" t="s">
        <v>19</v>
      </c>
      <c r="C139" s="3" t="s">
        <v>36</v>
      </c>
      <c r="D139" s="4">
        <f>VLOOKUP(Summary[[#This Row],[Player]],S1W1[],11,FALSE)</f>
        <v>0</v>
      </c>
      <c r="E139" s="4">
        <f>VLOOKUP(Summary[[#This Row],[Player]],S1W2[],11,FALSE)</f>
        <v>0</v>
      </c>
      <c r="F139" s="5">
        <f>VLOOKUP(Summary[[#This Row],[Player]],S1W3[],11,FALSE)</f>
        <v>14.94</v>
      </c>
      <c r="G139" s="3">
        <f>VLOOKUP(Summary[[#This Row],[Player]],S1W4[],11,FALSE)</f>
        <v>0</v>
      </c>
      <c r="H139" s="3">
        <f>VLOOKUP(Summary[[#This Row],[Player]],S1W5[],11,FALSE)</f>
        <v>13.15</v>
      </c>
      <c r="I139" s="3">
        <f>AVERAGEIF(Summary[[#This Row],[Pts/10 Wk1]:[Pts/10 Wk5]],"&lt;&gt;#N/A")</f>
        <v>5.6180000000000003</v>
      </c>
      <c r="J139">
        <f t="array" ref="J139">_xlfn.STDEV.S(IF(ISNUMBER(Summary[[#This Row],[Pts/10 Wk1]:[Pts/10 Wk5]]),Summary[[#This Row],[Pts/10 Wk1]:[Pts/10 Wk5]]))</f>
        <v>7.7187511943318921</v>
      </c>
    </row>
    <row r="140" spans="1:10" x14ac:dyDescent="0.25">
      <c r="A140" s="3" t="s">
        <v>71</v>
      </c>
      <c r="B140" s="3" t="s">
        <v>19</v>
      </c>
      <c r="C140" s="3" t="s">
        <v>17</v>
      </c>
      <c r="D140" s="4">
        <f>VLOOKUP(Summary[[#This Row],[Player]],S1W1[],11,FALSE)</f>
        <v>0</v>
      </c>
      <c r="E140" s="4">
        <f>VLOOKUP(Summary[[#This Row],[Player]],S1W2[],11,FALSE)</f>
        <v>12.12</v>
      </c>
      <c r="F140" s="5">
        <f>VLOOKUP(Summary[[#This Row],[Player]],S1W3[],11,FALSE)</f>
        <v>0</v>
      </c>
      <c r="G140" s="3">
        <f>VLOOKUP(Summary[[#This Row],[Player]],S1W4[],11,FALSE)</f>
        <v>0</v>
      </c>
      <c r="H140" s="3">
        <f>VLOOKUP(Summary[[#This Row],[Player]],S1W5[],11,FALSE)</f>
        <v>15.35</v>
      </c>
      <c r="I140" s="3">
        <f>AVERAGEIF(Summary[[#This Row],[Pts/10 Wk1]:[Pts/10 Wk5]],"&lt;&gt;#N/A")</f>
        <v>5.4939999999999998</v>
      </c>
      <c r="J140">
        <f t="array" ref="J140">_xlfn.STDEV.S(IF(ISNUMBER(Summary[[#This Row],[Pts/10 Wk1]:[Pts/10 Wk5]]),Summary[[#This Row],[Pts/10 Wk1]:[Pts/10 Wk5]]))</f>
        <v>7.6091510696003395</v>
      </c>
    </row>
    <row r="141" spans="1:10" x14ac:dyDescent="0.25">
      <c r="A141" s="3" t="s">
        <v>119</v>
      </c>
      <c r="B141" s="3" t="s">
        <v>19</v>
      </c>
      <c r="C141" s="3" t="s">
        <v>13</v>
      </c>
      <c r="D141" s="4">
        <f>VLOOKUP(Summary[[#This Row],[Player]],S1W1[],11,FALSE)</f>
        <v>3.38</v>
      </c>
      <c r="E141" s="4">
        <f>VLOOKUP(Summary[[#This Row],[Player]],S1W2[],11,FALSE)</f>
        <v>18.579999999999998</v>
      </c>
      <c r="F141" s="5">
        <f>VLOOKUP(Summary[[#This Row],[Player]],S1W3[],11,FALSE)</f>
        <v>0</v>
      </c>
      <c r="G141" s="3">
        <f>VLOOKUP(Summary[[#This Row],[Player]],S1W4[],11,FALSE)</f>
        <v>0</v>
      </c>
      <c r="H141" s="3" t="e">
        <f>VLOOKUP(Summary[[#This Row],[Player]],S1W5[],11,FALSE)</f>
        <v>#N/A</v>
      </c>
      <c r="I141" s="3">
        <f>AVERAGEIF(Summary[[#This Row],[Pts/10 Wk1]:[Pts/10 Wk5]],"&lt;&gt;#N/A")</f>
        <v>5.4899999999999993</v>
      </c>
      <c r="J141">
        <f t="array" ref="J141">_xlfn.STDEV.S(IF(ISNUMBER(Summary[[#This Row],[Pts/10 Wk1]:[Pts/10 Wk5]]),Summary[[#This Row],[Pts/10 Wk1]:[Pts/10 Wk5]]))</f>
        <v>8.870933810296787</v>
      </c>
    </row>
    <row r="142" spans="1:10" x14ac:dyDescent="0.25">
      <c r="A142" s="3" t="s">
        <v>39</v>
      </c>
      <c r="B142" s="3" t="s">
        <v>27</v>
      </c>
      <c r="C142" s="3" t="s">
        <v>22</v>
      </c>
      <c r="D142" s="4">
        <f>VLOOKUP(Summary[[#This Row],[Player]],S1W1[],11,FALSE)</f>
        <v>16.27</v>
      </c>
      <c r="E142" s="4">
        <f>VLOOKUP(Summary[[#This Row],[Player]],S1W2[],11,FALSE)</f>
        <v>4.63</v>
      </c>
      <c r="F142" s="5">
        <f>VLOOKUP(Summary[[#This Row],[Player]],S1W3[],11,FALSE)</f>
        <v>0</v>
      </c>
      <c r="G142" s="3">
        <f>VLOOKUP(Summary[[#This Row],[Player]],S1W4[],11,FALSE)</f>
        <v>0</v>
      </c>
      <c r="H142" s="3" t="e">
        <f>VLOOKUP(Summary[[#This Row],[Player]],S1W5[],11,FALSE)</f>
        <v>#N/A</v>
      </c>
      <c r="I142" s="3">
        <f>AVERAGEIF(Summary[[#This Row],[Pts/10 Wk1]:[Pts/10 Wk5]],"&lt;&gt;#N/A")</f>
        <v>5.2249999999999996</v>
      </c>
      <c r="J142">
        <f t="array" ref="J142">_xlfn.STDEV.S(IF(ISNUMBER(Summary[[#This Row],[Pts/10 Wk1]:[Pts/10 Wk5]]),Summary[[#This Row],[Pts/10 Wk1]:[Pts/10 Wk5]]))</f>
        <v>7.6800021701385814</v>
      </c>
    </row>
    <row r="143" spans="1:10" x14ac:dyDescent="0.25">
      <c r="A143" s="3" t="s">
        <v>53</v>
      </c>
      <c r="B143" s="3" t="s">
        <v>12</v>
      </c>
      <c r="C143" s="3" t="s">
        <v>22</v>
      </c>
      <c r="D143" s="4">
        <f>VLOOKUP(Summary[[#This Row],[Player]],S1W1[],11,FALSE)</f>
        <v>3.65</v>
      </c>
      <c r="E143" s="4">
        <f>VLOOKUP(Summary[[#This Row],[Player]],S1W2[],11,FALSE)</f>
        <v>6.45</v>
      </c>
      <c r="F143" s="5">
        <f>VLOOKUP(Summary[[#This Row],[Player]],S1W3[],11,FALSE)</f>
        <v>2.11</v>
      </c>
      <c r="G143" s="3">
        <f>VLOOKUP(Summary[[#This Row],[Player]],S1W4[],11,FALSE)</f>
        <v>7.69</v>
      </c>
      <c r="H143" s="3" t="e">
        <f>VLOOKUP(Summary[[#This Row],[Player]],S1W5[],11,FALSE)</f>
        <v>#N/A</v>
      </c>
      <c r="I143" s="3">
        <f>AVERAGEIF(Summary[[#This Row],[Pts/10 Wk1]:[Pts/10 Wk5]],"&lt;&gt;#N/A")</f>
        <v>4.9749999999999996</v>
      </c>
      <c r="J143">
        <f t="array" ref="J143">_xlfn.STDEV.S(IF(ISNUMBER(Summary[[#This Row],[Pts/10 Wk1]:[Pts/10 Wk5]]),Summary[[#This Row],[Pts/10 Wk1]:[Pts/10 Wk5]]))</f>
        <v>2.5502091417502752</v>
      </c>
    </row>
    <row r="144" spans="1:10" x14ac:dyDescent="0.25">
      <c r="A144" s="3" t="s">
        <v>84</v>
      </c>
      <c r="B144" s="3" t="s">
        <v>19</v>
      </c>
      <c r="C144" s="3" t="s">
        <v>56</v>
      </c>
      <c r="D144" s="4">
        <f>VLOOKUP(Summary[[#This Row],[Player]],S1W1[],11,FALSE)</f>
        <v>0</v>
      </c>
      <c r="E144" s="4">
        <f>VLOOKUP(Summary[[#This Row],[Player]],S1W2[],11,FALSE)</f>
        <v>19.05</v>
      </c>
      <c r="F144" s="5">
        <f>VLOOKUP(Summary[[#This Row],[Player]],S1W3[],11,FALSE)</f>
        <v>0</v>
      </c>
      <c r="G144" s="3">
        <f>VLOOKUP(Summary[[#This Row],[Player]],S1W4[],11,FALSE)</f>
        <v>0</v>
      </c>
      <c r="H144" s="3" t="e">
        <f>VLOOKUP(Summary[[#This Row],[Player]],S1W5[],11,FALSE)</f>
        <v>#N/A</v>
      </c>
      <c r="I144" s="3">
        <f>AVERAGEIF(Summary[[#This Row],[Pts/10 Wk1]:[Pts/10 Wk5]],"&lt;&gt;#N/A")</f>
        <v>4.7625000000000002</v>
      </c>
      <c r="J144">
        <f t="array" ref="J144">_xlfn.STDEV.S(IF(ISNUMBER(Summary[[#This Row],[Pts/10 Wk1]:[Pts/10 Wk5]]),Summary[[#This Row],[Pts/10 Wk1]:[Pts/10 Wk5]]))</f>
        <v>9.5250000000000004</v>
      </c>
    </row>
    <row r="145" spans="1:10" x14ac:dyDescent="0.25">
      <c r="A145" s="3" t="s">
        <v>148</v>
      </c>
      <c r="B145" s="3" t="s">
        <v>27</v>
      </c>
      <c r="C145" s="3" t="s">
        <v>94</v>
      </c>
      <c r="D145" s="4">
        <f>VLOOKUP(Summary[[#This Row],[Player]],S1W1[],11,FALSE)</f>
        <v>0</v>
      </c>
      <c r="E145" s="4">
        <f>VLOOKUP(Summary[[#This Row],[Player]],S1W2[],11,FALSE)</f>
        <v>0</v>
      </c>
      <c r="F145" s="5">
        <f>VLOOKUP(Summary[[#This Row],[Player]],S1W3[],11,FALSE)</f>
        <v>0</v>
      </c>
      <c r="G145" s="3">
        <f>VLOOKUP(Summary[[#This Row],[Player]],S1W4[],11,FALSE)</f>
        <v>18.63</v>
      </c>
      <c r="H145" s="3" t="e">
        <f>VLOOKUP(Summary[[#This Row],[Player]],S1W5[],11,FALSE)</f>
        <v>#N/A</v>
      </c>
      <c r="I145" s="3">
        <f>AVERAGEIF(Summary[[#This Row],[Pts/10 Wk1]:[Pts/10 Wk5]],"&lt;&gt;#N/A")</f>
        <v>4.6574999999999998</v>
      </c>
      <c r="J145">
        <f t="array" ref="J145">_xlfn.STDEV.S(IF(ISNUMBER(Summary[[#This Row],[Pts/10 Wk1]:[Pts/10 Wk5]]),Summary[[#This Row],[Pts/10 Wk1]:[Pts/10 Wk5]]))</f>
        <v>9.3149999999999995</v>
      </c>
    </row>
    <row r="146" spans="1:10" x14ac:dyDescent="0.25">
      <c r="A146" s="3" t="s">
        <v>209</v>
      </c>
      <c r="B146" s="3" t="s">
        <v>12</v>
      </c>
      <c r="C146" s="3" t="s">
        <v>24</v>
      </c>
      <c r="D146" s="4">
        <f>VLOOKUP(Summary[[#This Row],[Player]],S1W1[],11,FALSE)</f>
        <v>0</v>
      </c>
      <c r="E146" s="4">
        <f>VLOOKUP(Summary[[#This Row],[Player]],S1W2[],11,FALSE)</f>
        <v>0</v>
      </c>
      <c r="F146" s="5">
        <f>VLOOKUP(Summary[[#This Row],[Player]],S1W3[],11,FALSE)</f>
        <v>0</v>
      </c>
      <c r="G146" s="3">
        <f>VLOOKUP(Summary[[#This Row],[Player]],S1W4[],11,FALSE)</f>
        <v>0</v>
      </c>
      <c r="H146" s="3">
        <f>VLOOKUP(Summary[[#This Row],[Player]],S1W5[],11,FALSE)</f>
        <v>23.19</v>
      </c>
      <c r="I146" s="3">
        <f>AVERAGEIF(Summary[[#This Row],[Pts/10 Wk1]:[Pts/10 Wk5]],"&lt;&gt;#N/A")</f>
        <v>4.6379999999999999</v>
      </c>
      <c r="J146">
        <f t="array" ref="J146">_xlfn.STDEV.S(IF(ISNUMBER(Summary[[#This Row],[Pts/10 Wk1]:[Pts/10 Wk5]]),Summary[[#This Row],[Pts/10 Wk1]:[Pts/10 Wk5]]))</f>
        <v>10.370883279644024</v>
      </c>
    </row>
    <row r="147" spans="1:10" x14ac:dyDescent="0.25">
      <c r="A147" s="3" t="s">
        <v>162</v>
      </c>
      <c r="B147" s="3" t="s">
        <v>12</v>
      </c>
      <c r="C147" s="3" t="s">
        <v>73</v>
      </c>
      <c r="D147" s="4">
        <f>VLOOKUP(Summary[[#This Row],[Player]],S1W1[],11,FALSE)</f>
        <v>1.1100000000000001</v>
      </c>
      <c r="E147" s="4">
        <f>VLOOKUP(Summary[[#This Row],[Player]],S1W2[],11,FALSE)</f>
        <v>5.62</v>
      </c>
      <c r="F147" s="5">
        <f>VLOOKUP(Summary[[#This Row],[Player]],S1W3[],11,FALSE)</f>
        <v>14.73</v>
      </c>
      <c r="G147" s="3">
        <f>VLOOKUP(Summary[[#This Row],[Player]],S1W4[],11,FALSE)</f>
        <v>-3.48</v>
      </c>
      <c r="H147" s="3" t="e">
        <f>VLOOKUP(Summary[[#This Row],[Player]],S1W5[],11,FALSE)</f>
        <v>#N/A</v>
      </c>
      <c r="I147" s="3">
        <f>AVERAGEIF(Summary[[#This Row],[Pts/10 Wk1]:[Pts/10 Wk5]],"&lt;&gt;#N/A")</f>
        <v>4.4950000000000001</v>
      </c>
      <c r="J147">
        <f t="array" ref="J147">_xlfn.STDEV.S(IF(ISNUMBER(Summary[[#This Row],[Pts/10 Wk1]:[Pts/10 Wk5]]),Summary[[#This Row],[Pts/10 Wk1]:[Pts/10 Wk5]]))</f>
        <v>7.7691634041253117</v>
      </c>
    </row>
    <row r="148" spans="1:10" x14ac:dyDescent="0.25">
      <c r="A148" s="3" t="s">
        <v>43</v>
      </c>
      <c r="B148" s="3" t="s">
        <v>12</v>
      </c>
      <c r="C148" s="3" t="s">
        <v>15</v>
      </c>
      <c r="D148" s="4">
        <f>VLOOKUP(Summary[[#This Row],[Player]],S1W1[],11,FALSE)</f>
        <v>5.74</v>
      </c>
      <c r="E148" s="4">
        <f>VLOOKUP(Summary[[#This Row],[Player]],S1W2[],11,FALSE)</f>
        <v>4.9800000000000004</v>
      </c>
      <c r="F148" s="5">
        <f>VLOOKUP(Summary[[#This Row],[Player]],S1W3[],11,FALSE)</f>
        <v>8.42</v>
      </c>
      <c r="G148" s="3">
        <f>VLOOKUP(Summary[[#This Row],[Player]],S1W4[],11,FALSE)</f>
        <v>-1.37</v>
      </c>
      <c r="H148" s="3" t="e">
        <f>VLOOKUP(Summary[[#This Row],[Player]],S1W5[],11,FALSE)</f>
        <v>#N/A</v>
      </c>
      <c r="I148" s="3">
        <f>AVERAGEIF(Summary[[#This Row],[Pts/10 Wk1]:[Pts/10 Wk5]],"&lt;&gt;#N/A")</f>
        <v>4.4424999999999999</v>
      </c>
      <c r="J148">
        <f t="array" ref="J148">_xlfn.STDEV.S(IF(ISNUMBER(Summary[[#This Row],[Pts/10 Wk1]:[Pts/10 Wk5]]),Summary[[#This Row],[Pts/10 Wk1]:[Pts/10 Wk5]]))</f>
        <v>4.1464070792273491</v>
      </c>
    </row>
    <row r="149" spans="1:10" x14ac:dyDescent="0.25">
      <c r="A149" s="3" t="s">
        <v>95</v>
      </c>
      <c r="B149" s="3" t="s">
        <v>12</v>
      </c>
      <c r="C149" s="3" t="s">
        <v>94</v>
      </c>
      <c r="D149" s="4">
        <f>VLOOKUP(Summary[[#This Row],[Player]],S1W1[],11,FALSE)</f>
        <v>0</v>
      </c>
      <c r="E149" s="4">
        <f>VLOOKUP(Summary[[#This Row],[Player]],S1W2[],11,FALSE)</f>
        <v>0</v>
      </c>
      <c r="F149" s="5">
        <f>VLOOKUP(Summary[[#This Row],[Player]],S1W3[],11,FALSE)</f>
        <v>0</v>
      </c>
      <c r="G149" s="3">
        <f>VLOOKUP(Summary[[#This Row],[Player]],S1W4[],11,FALSE)</f>
        <v>17.739999999999998</v>
      </c>
      <c r="H149" s="3" t="e">
        <f>VLOOKUP(Summary[[#This Row],[Player]],S1W5[],11,FALSE)</f>
        <v>#N/A</v>
      </c>
      <c r="I149" s="3">
        <f>AVERAGEIF(Summary[[#This Row],[Pts/10 Wk1]:[Pts/10 Wk5]],"&lt;&gt;#N/A")</f>
        <v>4.4349999999999996</v>
      </c>
      <c r="J149">
        <f t="array" ref="J149">_xlfn.STDEV.S(IF(ISNUMBER(Summary[[#This Row],[Pts/10 Wk1]:[Pts/10 Wk5]]),Summary[[#This Row],[Pts/10 Wk1]:[Pts/10 Wk5]]))</f>
        <v>8.8699999999999992</v>
      </c>
    </row>
    <row r="150" spans="1:10" x14ac:dyDescent="0.25">
      <c r="A150" s="3" t="s">
        <v>11</v>
      </c>
      <c r="B150" s="3" t="s">
        <v>12</v>
      </c>
      <c r="C150" s="3" t="s">
        <v>13</v>
      </c>
      <c r="D150" s="4">
        <f>VLOOKUP(Summary[[#This Row],[Player]],S1W1[],11,FALSE)</f>
        <v>2.58</v>
      </c>
      <c r="E150" s="4">
        <f>VLOOKUP(Summary[[#This Row],[Player]],S1W2[],11,FALSE)</f>
        <v>2.83</v>
      </c>
      <c r="F150" s="5">
        <f>VLOOKUP(Summary[[#This Row],[Player]],S1W3[],11,FALSE)</f>
        <v>4.84</v>
      </c>
      <c r="G150" s="3">
        <f>VLOOKUP(Summary[[#This Row],[Player]],S1W4[],11,FALSE)</f>
        <v>5.37</v>
      </c>
      <c r="H150" s="3">
        <f>VLOOKUP(Summary[[#This Row],[Player]],S1W5[],11,FALSE)</f>
        <v>5.88</v>
      </c>
      <c r="I150" s="3">
        <f>AVERAGEIF(Summary[[#This Row],[Pts/10 Wk1]:[Pts/10 Wk5]],"&lt;&gt;#N/A")</f>
        <v>4.3</v>
      </c>
      <c r="J150">
        <f t="array" ref="J150">_xlfn.STDEV.S(IF(ISNUMBER(Summary[[#This Row],[Pts/10 Wk1]:[Pts/10 Wk5]]),Summary[[#This Row],[Pts/10 Wk1]:[Pts/10 Wk5]]))</f>
        <v>1.5043437107257103</v>
      </c>
    </row>
    <row r="151" spans="1:10" x14ac:dyDescent="0.25">
      <c r="A151" s="3" t="s">
        <v>174</v>
      </c>
      <c r="B151" s="3" t="s">
        <v>12</v>
      </c>
      <c r="C151" s="3" t="s">
        <v>34</v>
      </c>
      <c r="D151" s="4">
        <f>VLOOKUP(Summary[[#This Row],[Player]],S1W1[],11,FALSE)</f>
        <v>6.49</v>
      </c>
      <c r="E151" s="4">
        <f>VLOOKUP(Summary[[#This Row],[Player]],S1W2[],11,FALSE)</f>
        <v>0</v>
      </c>
      <c r="F151" s="5">
        <f>VLOOKUP(Summary[[#This Row],[Player]],S1W3[],11,FALSE)</f>
        <v>8.4600000000000009</v>
      </c>
      <c r="G151" s="3">
        <f>VLOOKUP(Summary[[#This Row],[Player]],S1W4[],11,FALSE)</f>
        <v>6.07</v>
      </c>
      <c r="H151" s="3">
        <f>VLOOKUP(Summary[[#This Row],[Player]],S1W5[],11,FALSE)</f>
        <v>0</v>
      </c>
      <c r="I151" s="3">
        <f>AVERAGEIF(Summary[[#This Row],[Pts/10 Wk1]:[Pts/10 Wk5]],"&lt;&gt;#N/A")</f>
        <v>4.2040000000000006</v>
      </c>
      <c r="J151">
        <f t="array" ref="J151">_xlfn.STDEV.S(IF(ISNUMBER(Summary[[#This Row],[Pts/10 Wk1]:[Pts/10 Wk5]]),Summary[[#This Row],[Pts/10 Wk1]:[Pts/10 Wk5]]))</f>
        <v>3.942350821527683</v>
      </c>
    </row>
    <row r="152" spans="1:10" x14ac:dyDescent="0.25">
      <c r="A152" s="3" t="s">
        <v>161</v>
      </c>
      <c r="B152" s="3" t="s">
        <v>12</v>
      </c>
      <c r="C152" s="3" t="s">
        <v>48</v>
      </c>
      <c r="D152" s="4">
        <f>VLOOKUP(Summary[[#This Row],[Player]],S1W1[],11,FALSE)</f>
        <v>8.5500000000000007</v>
      </c>
      <c r="E152" s="4">
        <f>VLOOKUP(Summary[[#This Row],[Player]],S1W2[],11,FALSE)</f>
        <v>8.4499999999999993</v>
      </c>
      <c r="F152" s="5">
        <f>VLOOKUP(Summary[[#This Row],[Player]],S1W3[],11,FALSE)</f>
        <v>-1.5</v>
      </c>
      <c r="G152" s="3">
        <f>VLOOKUP(Summary[[#This Row],[Player]],S1W4[],11,FALSE)</f>
        <v>0.81</v>
      </c>
      <c r="H152" s="3" t="e">
        <f>VLOOKUP(Summary[[#This Row],[Player]],S1W5[],11,FALSE)</f>
        <v>#N/A</v>
      </c>
      <c r="I152" s="3">
        <f>AVERAGEIF(Summary[[#This Row],[Pts/10 Wk1]:[Pts/10 Wk5]],"&lt;&gt;#N/A")</f>
        <v>4.0774999999999997</v>
      </c>
      <c r="J152">
        <f t="array" ref="J152">_xlfn.STDEV.S(IF(ISNUMBER(Summary[[#This Row],[Pts/10 Wk1]:[Pts/10 Wk5]]),Summary[[#This Row],[Pts/10 Wk1]:[Pts/10 Wk5]]))</f>
        <v>5.1931709966069866</v>
      </c>
    </row>
    <row r="153" spans="1:10" x14ac:dyDescent="0.25">
      <c r="A153" s="3" t="s">
        <v>60</v>
      </c>
      <c r="B153" s="3" t="s">
        <v>12</v>
      </c>
      <c r="C153" s="3" t="s">
        <v>17</v>
      </c>
      <c r="D153" s="4">
        <f>VLOOKUP(Summary[[#This Row],[Player]],S1W1[],11,FALSE)</f>
        <v>0</v>
      </c>
      <c r="E153" s="4">
        <f>VLOOKUP(Summary[[#This Row],[Player]],S1W2[],11,FALSE)</f>
        <v>0</v>
      </c>
      <c r="F153" s="5">
        <f>VLOOKUP(Summary[[#This Row],[Player]],S1W3[],11,FALSE)</f>
        <v>0</v>
      </c>
      <c r="G153" s="3">
        <f>VLOOKUP(Summary[[#This Row],[Player]],S1W4[],11,FALSE)</f>
        <v>0</v>
      </c>
      <c r="H153" s="3">
        <f>VLOOKUP(Summary[[#This Row],[Player]],S1W5[],11,FALSE)</f>
        <v>20.27</v>
      </c>
      <c r="I153" s="3">
        <f>AVERAGEIF(Summary[[#This Row],[Pts/10 Wk1]:[Pts/10 Wk5]],"&lt;&gt;#N/A")</f>
        <v>4.0540000000000003</v>
      </c>
      <c r="J153">
        <f t="array" ref="J153">_xlfn.STDEV.S(IF(ISNUMBER(Summary[[#This Row],[Pts/10 Wk1]:[Pts/10 Wk5]]),Summary[[#This Row],[Pts/10 Wk1]:[Pts/10 Wk5]]))</f>
        <v>9.0650195807841474</v>
      </c>
    </row>
    <row r="154" spans="1:10" x14ac:dyDescent="0.25">
      <c r="A154" s="3" t="s">
        <v>169</v>
      </c>
      <c r="B154" s="3" t="s">
        <v>12</v>
      </c>
      <c r="C154" s="3" t="s">
        <v>30</v>
      </c>
      <c r="D154" s="4">
        <f>VLOOKUP(Summary[[#This Row],[Player]],S1W1[],11,FALSE)</f>
        <v>0</v>
      </c>
      <c r="E154" s="4">
        <f>VLOOKUP(Summary[[#This Row],[Player]],S1W2[],11,FALSE)</f>
        <v>0</v>
      </c>
      <c r="F154" s="5">
        <f>VLOOKUP(Summary[[#This Row],[Player]],S1W3[],11,FALSE)</f>
        <v>0</v>
      </c>
      <c r="G154" s="3">
        <f>VLOOKUP(Summary[[#This Row],[Player]],S1W4[],11,FALSE)</f>
        <v>0</v>
      </c>
      <c r="H154" s="3">
        <f>VLOOKUP(Summary[[#This Row],[Player]],S1W5[],11,FALSE)</f>
        <v>18.23</v>
      </c>
      <c r="I154" s="3">
        <f>AVERAGEIF(Summary[[#This Row],[Pts/10 Wk1]:[Pts/10 Wk5]],"&lt;&gt;#N/A")</f>
        <v>3.6459999999999999</v>
      </c>
      <c r="J154">
        <f t="array" ref="J154">_xlfn.STDEV.S(IF(ISNUMBER(Summary[[#This Row],[Pts/10 Wk1]:[Pts/10 Wk5]]),Summary[[#This Row],[Pts/10 Wk1]:[Pts/10 Wk5]]))</f>
        <v>8.1527038459642327</v>
      </c>
    </row>
    <row r="155" spans="1:10" x14ac:dyDescent="0.25">
      <c r="A155" s="3" t="s">
        <v>115</v>
      </c>
      <c r="B155" s="3" t="s">
        <v>19</v>
      </c>
      <c r="C155" s="3" t="s">
        <v>24</v>
      </c>
      <c r="D155" s="4">
        <f>VLOOKUP(Summary[[#This Row],[Player]],S1W1[],11,FALSE)</f>
        <v>0</v>
      </c>
      <c r="E155" s="4">
        <f>VLOOKUP(Summary[[#This Row],[Player]],S1W2[],11,FALSE)</f>
        <v>0</v>
      </c>
      <c r="F155" s="5">
        <f>VLOOKUP(Summary[[#This Row],[Player]],S1W3[],11,FALSE)</f>
        <v>0</v>
      </c>
      <c r="G155" s="3">
        <f>VLOOKUP(Summary[[#This Row],[Player]],S1W4[],11,FALSE)</f>
        <v>0</v>
      </c>
      <c r="H155" s="3">
        <f>VLOOKUP(Summary[[#This Row],[Player]],S1W5[],11,FALSE)</f>
        <v>15.92</v>
      </c>
      <c r="I155" s="3">
        <f>AVERAGEIF(Summary[[#This Row],[Pts/10 Wk1]:[Pts/10 Wk5]],"&lt;&gt;#N/A")</f>
        <v>3.1840000000000002</v>
      </c>
      <c r="J155">
        <f t="array" ref="J155">_xlfn.STDEV.S(IF(ISNUMBER(Summary[[#This Row],[Pts/10 Wk1]:[Pts/10 Wk5]]),Summary[[#This Row],[Pts/10 Wk1]:[Pts/10 Wk5]]))</f>
        <v>7.1196404403593307</v>
      </c>
    </row>
    <row r="156" spans="1:10" x14ac:dyDescent="0.25">
      <c r="A156" s="3" t="s">
        <v>25</v>
      </c>
      <c r="B156" s="3" t="s">
        <v>19</v>
      </c>
      <c r="C156" s="3" t="s">
        <v>22</v>
      </c>
      <c r="D156" s="4">
        <f>VLOOKUP(Summary[[#This Row],[Player]],S1W1[],11,FALSE)</f>
        <v>11.62</v>
      </c>
      <c r="E156" s="4">
        <f>VLOOKUP(Summary[[#This Row],[Player]],S1W2[],11,FALSE)</f>
        <v>0</v>
      </c>
      <c r="F156" s="5">
        <f>VLOOKUP(Summary[[#This Row],[Player]],S1W3[],11,FALSE)</f>
        <v>0</v>
      </c>
      <c r="G156" s="3">
        <f>VLOOKUP(Summary[[#This Row],[Player]],S1W4[],11,FALSE)</f>
        <v>0</v>
      </c>
      <c r="H156" s="3" t="e">
        <f>VLOOKUP(Summary[[#This Row],[Player]],S1W5[],11,FALSE)</f>
        <v>#N/A</v>
      </c>
      <c r="I156" s="3">
        <f>AVERAGEIF(Summary[[#This Row],[Pts/10 Wk1]:[Pts/10 Wk5]],"&lt;&gt;#N/A")</f>
        <v>2.9049999999999998</v>
      </c>
      <c r="J156">
        <f t="array" ref="J156">_xlfn.STDEV.S(IF(ISNUMBER(Summary[[#This Row],[Pts/10 Wk1]:[Pts/10 Wk5]]),Summary[[#This Row],[Pts/10 Wk1]:[Pts/10 Wk5]]))</f>
        <v>5.81</v>
      </c>
    </row>
    <row r="157" spans="1:10" x14ac:dyDescent="0.25">
      <c r="A157" s="3" t="s">
        <v>14</v>
      </c>
      <c r="B157" s="3" t="s">
        <v>12</v>
      </c>
      <c r="C157" s="3" t="s">
        <v>15</v>
      </c>
      <c r="D157" s="4">
        <f>VLOOKUP(Summary[[#This Row],[Player]],S1W1[],11,FALSE)</f>
        <v>0</v>
      </c>
      <c r="E157" s="4">
        <f>VLOOKUP(Summary[[#This Row],[Player]],S1W2[],11,FALSE)</f>
        <v>8.5299999999999994</v>
      </c>
      <c r="F157" s="5">
        <f>VLOOKUP(Summary[[#This Row],[Player]],S1W3[],11,FALSE)</f>
        <v>2.74</v>
      </c>
      <c r="G157" s="3">
        <f>VLOOKUP(Summary[[#This Row],[Player]],S1W4[],11,FALSE)</f>
        <v>0</v>
      </c>
      <c r="H157" s="3" t="e">
        <f>VLOOKUP(Summary[[#This Row],[Player]],S1W5[],11,FALSE)</f>
        <v>#N/A</v>
      </c>
      <c r="I157" s="3">
        <f>AVERAGEIF(Summary[[#This Row],[Pts/10 Wk1]:[Pts/10 Wk5]],"&lt;&gt;#N/A")</f>
        <v>2.8174999999999999</v>
      </c>
      <c r="J157">
        <f t="array" ref="J157">_xlfn.STDEV.S(IF(ISNUMBER(Summary[[#This Row],[Pts/10 Wk1]:[Pts/10 Wk5]]),Summary[[#This Row],[Pts/10 Wk1]:[Pts/10 Wk5]]))</f>
        <v>4.0214124798798405</v>
      </c>
    </row>
    <row r="158" spans="1:10" x14ac:dyDescent="0.25">
      <c r="A158" s="3" t="s">
        <v>52</v>
      </c>
      <c r="B158" s="3" t="s">
        <v>27</v>
      </c>
      <c r="C158" s="3" t="s">
        <v>50</v>
      </c>
      <c r="D158" s="4">
        <f>VLOOKUP(Summary[[#This Row],[Player]],S1W1[],11,FALSE)</f>
        <v>0</v>
      </c>
      <c r="E158" s="4">
        <f>VLOOKUP(Summary[[#This Row],[Player]],S1W2[],11,FALSE)</f>
        <v>0</v>
      </c>
      <c r="F158" s="5">
        <f>VLOOKUP(Summary[[#This Row],[Player]],S1W3[],11,FALSE)</f>
        <v>0</v>
      </c>
      <c r="G158" s="3">
        <f>VLOOKUP(Summary[[#This Row],[Player]],S1W4[],11,FALSE)</f>
        <v>0</v>
      </c>
      <c r="H158" s="3">
        <f>VLOOKUP(Summary[[#This Row],[Player]],S1W5[],11,FALSE)</f>
        <v>13.62</v>
      </c>
      <c r="I158" s="3">
        <f>AVERAGEIF(Summary[[#This Row],[Pts/10 Wk1]:[Pts/10 Wk5]],"&lt;&gt;#N/A")</f>
        <v>2.7239999999999998</v>
      </c>
      <c r="J158">
        <f t="array" ref="J158">_xlfn.STDEV.S(IF(ISNUMBER(Summary[[#This Row],[Pts/10 Wk1]:[Pts/10 Wk5]]),Summary[[#This Row],[Pts/10 Wk1]:[Pts/10 Wk5]]))</f>
        <v>6.091049170709427</v>
      </c>
    </row>
    <row r="159" spans="1:10" x14ac:dyDescent="0.25">
      <c r="A159" s="3" t="s">
        <v>82</v>
      </c>
      <c r="B159" s="3" t="s">
        <v>12</v>
      </c>
      <c r="C159" s="3" t="s">
        <v>24</v>
      </c>
      <c r="D159" s="4">
        <f>VLOOKUP(Summary[[#This Row],[Player]],S1W1[],11,FALSE)</f>
        <v>9.91</v>
      </c>
      <c r="E159" s="4">
        <f>VLOOKUP(Summary[[#This Row],[Player]],S1W2[],11,FALSE)</f>
        <v>3.62</v>
      </c>
      <c r="F159" s="5">
        <f>VLOOKUP(Summary[[#This Row],[Player]],S1W3[],11,FALSE)</f>
        <v>0</v>
      </c>
      <c r="G159" s="3">
        <f>VLOOKUP(Summary[[#This Row],[Player]],S1W4[],11,FALSE)</f>
        <v>0</v>
      </c>
      <c r="H159" s="3">
        <f>VLOOKUP(Summary[[#This Row],[Player]],S1W5[],11,FALSE)</f>
        <v>0</v>
      </c>
      <c r="I159" s="3">
        <f>AVERAGEIF(Summary[[#This Row],[Pts/10 Wk1]:[Pts/10 Wk5]],"&lt;&gt;#N/A")</f>
        <v>2.7060000000000004</v>
      </c>
      <c r="J159">
        <f t="array" ref="J159">_xlfn.STDEV.S(IF(ISNUMBER(Summary[[#This Row],[Pts/10 Wk1]:[Pts/10 Wk5]]),Summary[[#This Row],[Pts/10 Wk1]:[Pts/10 Wk5]]))</f>
        <v>4.3214673433915936</v>
      </c>
    </row>
    <row r="160" spans="1:10" x14ac:dyDescent="0.25">
      <c r="A160" s="3" t="s">
        <v>40</v>
      </c>
      <c r="B160" s="3" t="s">
        <v>12</v>
      </c>
      <c r="C160" s="3" t="s">
        <v>34</v>
      </c>
      <c r="D160" s="4">
        <f>VLOOKUP(Summary[[#This Row],[Player]],S1W1[],11,FALSE)</f>
        <v>0</v>
      </c>
      <c r="E160" s="4">
        <f>VLOOKUP(Summary[[#This Row],[Player]],S1W2[],11,FALSE)</f>
        <v>0</v>
      </c>
      <c r="F160" s="5">
        <f>VLOOKUP(Summary[[#This Row],[Player]],S1W3[],11,FALSE)</f>
        <v>0</v>
      </c>
      <c r="G160" s="3">
        <f>VLOOKUP(Summary[[#This Row],[Player]],S1W4[],11,FALSE)</f>
        <v>0</v>
      </c>
      <c r="H160" s="3">
        <f>VLOOKUP(Summary[[#This Row],[Player]],S1W5[],11,FALSE)</f>
        <v>13.23</v>
      </c>
      <c r="I160" s="3">
        <f>AVERAGEIF(Summary[[#This Row],[Pts/10 Wk1]:[Pts/10 Wk5]],"&lt;&gt;#N/A")</f>
        <v>2.6459999999999999</v>
      </c>
      <c r="J160">
        <f t="array" ref="J160">_xlfn.STDEV.S(IF(ISNUMBER(Summary[[#This Row],[Pts/10 Wk1]:[Pts/10 Wk5]]),Summary[[#This Row],[Pts/10 Wk1]:[Pts/10 Wk5]]))</f>
        <v>5.9166358684644438</v>
      </c>
    </row>
    <row r="161" spans="1:10" x14ac:dyDescent="0.25">
      <c r="A161" s="3" t="s">
        <v>152</v>
      </c>
      <c r="B161" s="3" t="s">
        <v>27</v>
      </c>
      <c r="C161" s="3" t="s">
        <v>24</v>
      </c>
      <c r="D161" s="4">
        <f>VLOOKUP(Summary[[#This Row],[Player]],S1W1[],11,FALSE)</f>
        <v>0</v>
      </c>
      <c r="E161" s="4">
        <f>VLOOKUP(Summary[[#This Row],[Player]],S1W2[],11,FALSE)</f>
        <v>0</v>
      </c>
      <c r="F161" s="5">
        <f>VLOOKUP(Summary[[#This Row],[Player]],S1W3[],11,FALSE)</f>
        <v>0</v>
      </c>
      <c r="G161" s="3">
        <f>VLOOKUP(Summary[[#This Row],[Player]],S1W4[],11,FALSE)</f>
        <v>0</v>
      </c>
      <c r="H161" s="3">
        <f>VLOOKUP(Summary[[#This Row],[Player]],S1W5[],11,FALSE)</f>
        <v>13.09</v>
      </c>
      <c r="I161" s="3">
        <f>AVERAGEIF(Summary[[#This Row],[Pts/10 Wk1]:[Pts/10 Wk5]],"&lt;&gt;#N/A")</f>
        <v>2.6179999999999999</v>
      </c>
      <c r="J161">
        <f t="array" ref="J161">_xlfn.STDEV.S(IF(ISNUMBER(Summary[[#This Row],[Pts/10 Wk1]:[Pts/10 Wk5]]),Summary[[#This Row],[Pts/10 Wk1]:[Pts/10 Wk5]]))</f>
        <v>5.8540259650944488</v>
      </c>
    </row>
    <row r="162" spans="1:10" x14ac:dyDescent="0.25">
      <c r="A162" s="3" t="s">
        <v>110</v>
      </c>
      <c r="B162" s="3" t="s">
        <v>27</v>
      </c>
      <c r="C162" s="3" t="s">
        <v>68</v>
      </c>
      <c r="D162" s="4">
        <f>VLOOKUP(Summary[[#This Row],[Player]],S1W1[],11,FALSE)</f>
        <v>0</v>
      </c>
      <c r="E162" s="4">
        <f>VLOOKUP(Summary[[#This Row],[Player]],S1W2[],11,FALSE)</f>
        <v>0</v>
      </c>
      <c r="F162" s="5">
        <f>VLOOKUP(Summary[[#This Row],[Player]],S1W3[],11,FALSE)</f>
        <v>0</v>
      </c>
      <c r="G162" s="3">
        <f>VLOOKUP(Summary[[#This Row],[Player]],S1W4[],11,FALSE)</f>
        <v>10.08</v>
      </c>
      <c r="H162" s="3" t="e">
        <f>VLOOKUP(Summary[[#This Row],[Player]],S1W5[],11,FALSE)</f>
        <v>#N/A</v>
      </c>
      <c r="I162" s="3">
        <f>AVERAGEIF(Summary[[#This Row],[Pts/10 Wk1]:[Pts/10 Wk5]],"&lt;&gt;#N/A")</f>
        <v>2.52</v>
      </c>
      <c r="J162">
        <f t="array" ref="J162">_xlfn.STDEV.S(IF(ISNUMBER(Summary[[#This Row],[Pts/10 Wk1]:[Pts/10 Wk5]]),Summary[[#This Row],[Pts/10 Wk1]:[Pts/10 Wk5]]))</f>
        <v>5.04</v>
      </c>
    </row>
    <row r="163" spans="1:10" x14ac:dyDescent="0.25">
      <c r="A163" s="3" t="s">
        <v>91</v>
      </c>
      <c r="B163" s="3" t="s">
        <v>27</v>
      </c>
      <c r="C163" s="3" t="s">
        <v>68</v>
      </c>
      <c r="D163" s="4">
        <f>VLOOKUP(Summary[[#This Row],[Player]],S1W1[],11,FALSE)</f>
        <v>0</v>
      </c>
      <c r="E163" s="4">
        <f>VLOOKUP(Summary[[#This Row],[Player]],S1W2[],11,FALSE)</f>
        <v>0</v>
      </c>
      <c r="F163" s="5">
        <f>VLOOKUP(Summary[[#This Row],[Player]],S1W3[],11,FALSE)</f>
        <v>0</v>
      </c>
      <c r="G163" s="3">
        <f>VLOOKUP(Summary[[#This Row],[Player]],S1W4[],11,FALSE)</f>
        <v>0</v>
      </c>
      <c r="H163" s="3">
        <f>VLOOKUP(Summary[[#This Row],[Player]],S1W5[],11,FALSE)</f>
        <v>11.13</v>
      </c>
      <c r="I163" s="3">
        <f>AVERAGEIF(Summary[[#This Row],[Pts/10 Wk1]:[Pts/10 Wk5]],"&lt;&gt;#N/A")</f>
        <v>2.226</v>
      </c>
      <c r="J163">
        <f t="array" ref="J163">_xlfn.STDEV.S(IF(ISNUMBER(Summary[[#This Row],[Pts/10 Wk1]:[Pts/10 Wk5]]),Summary[[#This Row],[Pts/10 Wk1]:[Pts/10 Wk5]]))</f>
        <v>4.977487317914532</v>
      </c>
    </row>
    <row r="164" spans="1:10" x14ac:dyDescent="0.25">
      <c r="A164" s="3" t="s">
        <v>186</v>
      </c>
      <c r="B164" s="3" t="s">
        <v>12</v>
      </c>
      <c r="C164" s="3" t="s">
        <v>30</v>
      </c>
      <c r="D164" s="4">
        <f>VLOOKUP(Summary[[#This Row],[Player]],S1W1[],11,FALSE)</f>
        <v>0</v>
      </c>
      <c r="E164" s="4">
        <f>VLOOKUP(Summary[[#This Row],[Player]],S1W2[],11,FALSE)</f>
        <v>0</v>
      </c>
      <c r="F164" s="5">
        <f>VLOOKUP(Summary[[#This Row],[Player]],S1W3[],11,FALSE)</f>
        <v>-7.42</v>
      </c>
      <c r="G164" s="3">
        <f>VLOOKUP(Summary[[#This Row],[Player]],S1W4[],11,FALSE)</f>
        <v>0</v>
      </c>
      <c r="H164" s="3">
        <f>VLOOKUP(Summary[[#This Row],[Player]],S1W5[],11,FALSE)</f>
        <v>16.68</v>
      </c>
      <c r="I164" s="3">
        <f>AVERAGEIF(Summary[[#This Row],[Pts/10 Wk1]:[Pts/10 Wk5]],"&lt;&gt;#N/A")</f>
        <v>1.8519999999999999</v>
      </c>
      <c r="J164">
        <f t="array" ref="J164">_xlfn.STDEV.S(IF(ISNUMBER(Summary[[#This Row],[Pts/10 Wk1]:[Pts/10 Wk5]]),Summary[[#This Row],[Pts/10 Wk1]:[Pts/10 Wk5]]))</f>
        <v>8.8900123734447067</v>
      </c>
    </row>
    <row r="165" spans="1:10" x14ac:dyDescent="0.25">
      <c r="A165" s="3" t="s">
        <v>81</v>
      </c>
      <c r="B165" s="3" t="s">
        <v>12</v>
      </c>
      <c r="C165" s="3" t="s">
        <v>68</v>
      </c>
      <c r="D165" s="4">
        <f>VLOOKUP(Summary[[#This Row],[Player]],S1W1[],11,FALSE)</f>
        <v>0</v>
      </c>
      <c r="E165" s="4">
        <f>VLOOKUP(Summary[[#This Row],[Player]],S1W2[],11,FALSE)</f>
        <v>0</v>
      </c>
      <c r="F165" s="5">
        <f>VLOOKUP(Summary[[#This Row],[Player]],S1W3[],11,FALSE)</f>
        <v>0</v>
      </c>
      <c r="G165" s="3">
        <f>VLOOKUP(Summary[[#This Row],[Player]],S1W4[],11,FALSE)</f>
        <v>0</v>
      </c>
      <c r="H165" s="3">
        <f>VLOOKUP(Summary[[#This Row],[Player]],S1W5[],11,FALSE)</f>
        <v>8.4700000000000006</v>
      </c>
      <c r="I165" s="3">
        <f>AVERAGEIF(Summary[[#This Row],[Pts/10 Wk1]:[Pts/10 Wk5]],"&lt;&gt;#N/A")</f>
        <v>1.6940000000000002</v>
      </c>
      <c r="J165">
        <f t="array" ref="J165">_xlfn.STDEV.S(IF(ISNUMBER(Summary[[#This Row],[Pts/10 Wk1]:[Pts/10 Wk5]]),Summary[[#This Row],[Pts/10 Wk1]:[Pts/10 Wk5]]))</f>
        <v>3.787899153884644</v>
      </c>
    </row>
    <row r="166" spans="1:10" x14ac:dyDescent="0.25">
      <c r="A166" s="3" t="s">
        <v>31</v>
      </c>
      <c r="B166" s="3" t="s">
        <v>12</v>
      </c>
      <c r="C166" s="3" t="s">
        <v>32</v>
      </c>
      <c r="D166" s="4">
        <f>VLOOKUP(Summary[[#This Row],[Player]],S1W1[],11,FALSE)</f>
        <v>0</v>
      </c>
      <c r="E166" s="4">
        <f>VLOOKUP(Summary[[#This Row],[Player]],S1W2[],11,FALSE)</f>
        <v>0</v>
      </c>
      <c r="F166" s="5">
        <f>VLOOKUP(Summary[[#This Row],[Player]],S1W3[],11,FALSE)</f>
        <v>3.47</v>
      </c>
      <c r="G166" s="3">
        <f>VLOOKUP(Summary[[#This Row],[Player]],S1W4[],11,FALSE)</f>
        <v>3.15</v>
      </c>
      <c r="H166" s="3" t="e">
        <f>VLOOKUP(Summary[[#This Row],[Player]],S1W5[],11,FALSE)</f>
        <v>#N/A</v>
      </c>
      <c r="I166" s="3">
        <f>AVERAGEIF(Summary[[#This Row],[Pts/10 Wk1]:[Pts/10 Wk5]],"&lt;&gt;#N/A")</f>
        <v>1.655</v>
      </c>
      <c r="J166">
        <f t="array" ref="J166">_xlfn.STDEV.S(IF(ISNUMBER(Summary[[#This Row],[Pts/10 Wk1]:[Pts/10 Wk5]]),Summary[[#This Row],[Pts/10 Wk1]:[Pts/10 Wk5]]))</f>
        <v>1.9154894935759892</v>
      </c>
    </row>
    <row r="167" spans="1:10" x14ac:dyDescent="0.25">
      <c r="A167" s="3" t="s">
        <v>35</v>
      </c>
      <c r="B167" s="3" t="s">
        <v>12</v>
      </c>
      <c r="C167" s="3" t="s">
        <v>36</v>
      </c>
      <c r="D167" s="4">
        <f>VLOOKUP(Summary[[#This Row],[Player]],S1W1[],11,FALSE)</f>
        <v>0</v>
      </c>
      <c r="E167" s="4">
        <f>VLOOKUP(Summary[[#This Row],[Player]],S1W2[],11,FALSE)</f>
        <v>0</v>
      </c>
      <c r="F167" s="5">
        <f>VLOOKUP(Summary[[#This Row],[Player]],S1W3[],11,FALSE)</f>
        <v>0</v>
      </c>
      <c r="G167" s="3">
        <f>VLOOKUP(Summary[[#This Row],[Player]],S1W4[],11,FALSE)</f>
        <v>0</v>
      </c>
      <c r="H167" s="3">
        <f>VLOOKUP(Summary[[#This Row],[Player]],S1W5[],11,FALSE)</f>
        <v>6.96</v>
      </c>
      <c r="I167" s="3">
        <f>AVERAGEIF(Summary[[#This Row],[Pts/10 Wk1]:[Pts/10 Wk5]],"&lt;&gt;#N/A")</f>
        <v>1.3919999999999999</v>
      </c>
      <c r="J167">
        <f t="array" ref="J167">_xlfn.STDEV.S(IF(ISNUMBER(Summary[[#This Row],[Pts/10 Wk1]:[Pts/10 Wk5]]),Summary[[#This Row],[Pts/10 Wk1]:[Pts/10 Wk5]]))</f>
        <v>3.1126066246797075</v>
      </c>
    </row>
    <row r="168" spans="1:10" x14ac:dyDescent="0.25">
      <c r="A168" s="3" t="s">
        <v>203</v>
      </c>
      <c r="B168" s="3" t="s">
        <v>12</v>
      </c>
      <c r="C168" s="3" t="s">
        <v>59</v>
      </c>
      <c r="D168" s="4">
        <f>VLOOKUP(Summary[[#This Row],[Player]],S1W1[],11,FALSE)</f>
        <v>5.14</v>
      </c>
      <c r="E168" s="4">
        <f>VLOOKUP(Summary[[#This Row],[Player]],S1W2[],11,FALSE)</f>
        <v>-1</v>
      </c>
      <c r="F168" s="5">
        <f>VLOOKUP(Summary[[#This Row],[Player]],S1W3[],11,FALSE)</f>
        <v>0</v>
      </c>
      <c r="G168" s="3">
        <f>VLOOKUP(Summary[[#This Row],[Player]],S1W4[],11,FALSE)</f>
        <v>0</v>
      </c>
      <c r="H168" s="3" t="e">
        <f>VLOOKUP(Summary[[#This Row],[Player]],S1W5[],11,FALSE)</f>
        <v>#N/A</v>
      </c>
      <c r="I168" s="3">
        <f>AVERAGEIF(Summary[[#This Row],[Pts/10 Wk1]:[Pts/10 Wk5]],"&lt;&gt;#N/A")</f>
        <v>1.0349999999999999</v>
      </c>
      <c r="J168">
        <f t="array" ref="J168">_xlfn.STDEV.S(IF(ISNUMBER(Summary[[#This Row],[Pts/10 Wk1]:[Pts/10 Wk5]]),Summary[[#This Row],[Pts/10 Wk1]:[Pts/10 Wk5]]))</f>
        <v>2.7769707716622918</v>
      </c>
    </row>
    <row r="169" spans="1:10" x14ac:dyDescent="0.25">
      <c r="A169" s="3" t="s">
        <v>190</v>
      </c>
      <c r="B169" s="3" t="s">
        <v>12</v>
      </c>
      <c r="C169" s="3" t="s">
        <v>48</v>
      </c>
      <c r="D169" s="4">
        <f>VLOOKUP(Summary[[#This Row],[Player]],S1W1[],11,FALSE)</f>
        <v>0</v>
      </c>
      <c r="E169" s="4">
        <f>VLOOKUP(Summary[[#This Row],[Player]],S1W2[],11,FALSE)</f>
        <v>0</v>
      </c>
      <c r="F169" s="5">
        <f>VLOOKUP(Summary[[#This Row],[Player]],S1W3[],11,FALSE)</f>
        <v>0</v>
      </c>
      <c r="G169" s="3">
        <f>VLOOKUP(Summary[[#This Row],[Player]],S1W4[],11,FALSE)</f>
        <v>3.9</v>
      </c>
      <c r="H169" s="3">
        <f>VLOOKUP(Summary[[#This Row],[Player]],S1W5[],11,FALSE)</f>
        <v>0</v>
      </c>
      <c r="I169" s="3">
        <f>AVERAGEIF(Summary[[#This Row],[Pts/10 Wk1]:[Pts/10 Wk5]],"&lt;&gt;#N/A")</f>
        <v>0.78</v>
      </c>
      <c r="J169">
        <f t="array" ref="J169">_xlfn.STDEV.S(IF(ISNUMBER(Summary[[#This Row],[Pts/10 Wk1]:[Pts/10 Wk5]]),Summary[[#This Row],[Pts/10 Wk1]:[Pts/10 Wk5]]))</f>
        <v>1.7441330224498359</v>
      </c>
    </row>
    <row r="170" spans="1:10" x14ac:dyDescent="0.25">
      <c r="A170" s="3" t="s">
        <v>77</v>
      </c>
      <c r="B170" s="3" t="s">
        <v>12</v>
      </c>
      <c r="C170" s="3" t="s">
        <v>48</v>
      </c>
      <c r="D170" s="4">
        <f>VLOOKUP(Summary[[#This Row],[Player]],S1W1[],11,FALSE)</f>
        <v>0</v>
      </c>
      <c r="E170" s="4">
        <f>VLOOKUP(Summary[[#This Row],[Player]],S1W2[],11,FALSE)</f>
        <v>0</v>
      </c>
      <c r="F170" s="5">
        <f>VLOOKUP(Summary[[#This Row],[Player]],S1W3[],11,FALSE)</f>
        <v>0</v>
      </c>
      <c r="G170" s="3">
        <f>VLOOKUP(Summary[[#This Row],[Player]],S1W4[],11,FALSE)</f>
        <v>0</v>
      </c>
      <c r="H170" s="3" t="e">
        <f>VLOOKUP(Summary[[#This Row],[Player]],S1W5[],11,FALSE)</f>
        <v>#N/A</v>
      </c>
      <c r="I170" s="3">
        <f>AVERAGEIF(Summary[[#This Row],[Pts/10 Wk1]:[Pts/10 Wk5]],"&lt;&gt;#N/A")</f>
        <v>0</v>
      </c>
      <c r="J170">
        <f t="array" ref="J170">_xlfn.STDEV.S(IF(ISNUMBER(Summary[[#This Row],[Pts/10 Wk1]:[Pts/10 Wk5]]),Summary[[#This Row],[Pts/10 Wk1]:[Pts/10 Wk5]]))</f>
        <v>0</v>
      </c>
    </row>
    <row r="171" spans="1:10" x14ac:dyDescent="0.25">
      <c r="A171" s="3" t="s">
        <v>96</v>
      </c>
      <c r="B171" s="3" t="s">
        <v>12</v>
      </c>
      <c r="C171" s="3" t="s">
        <v>30</v>
      </c>
      <c r="D171" s="4">
        <f>VLOOKUP(Summary[[#This Row],[Player]],S1W1[],11,FALSE)</f>
        <v>0</v>
      </c>
      <c r="E171" s="4">
        <f>VLOOKUP(Summary[[#This Row],[Player]],S1W2[],11,FALSE)</f>
        <v>0</v>
      </c>
      <c r="F171" s="5">
        <f>VLOOKUP(Summary[[#This Row],[Player]],S1W3[],11,FALSE)</f>
        <v>0</v>
      </c>
      <c r="G171" s="3">
        <f>VLOOKUP(Summary[[#This Row],[Player]],S1W4[],11,FALSE)</f>
        <v>0</v>
      </c>
      <c r="H171" s="3" t="e">
        <f>VLOOKUP(Summary[[#This Row],[Player]],S1W5[],11,FALSE)</f>
        <v>#N/A</v>
      </c>
      <c r="I171" s="3">
        <f>AVERAGEIF(Summary[[#This Row],[Pts/10 Wk1]:[Pts/10 Wk5]],"&lt;&gt;#N/A")</f>
        <v>0</v>
      </c>
      <c r="J171">
        <f t="array" ref="J171">_xlfn.STDEV.S(IF(ISNUMBER(Summary[[#This Row],[Pts/10 Wk1]:[Pts/10 Wk5]]),Summary[[#This Row],[Pts/10 Wk1]:[Pts/10 Wk5]]))</f>
        <v>0</v>
      </c>
    </row>
    <row r="172" spans="1:10" x14ac:dyDescent="0.25">
      <c r="A172" s="3" t="s">
        <v>102</v>
      </c>
      <c r="B172" s="3" t="s">
        <v>19</v>
      </c>
      <c r="C172" s="3" t="s">
        <v>28</v>
      </c>
      <c r="D172" s="4">
        <f>VLOOKUP(Summary[[#This Row],[Player]],S1W1[],11,FALSE)</f>
        <v>0</v>
      </c>
      <c r="E172" s="4">
        <f>VLOOKUP(Summary[[#This Row],[Player]],S1W2[],11,FALSE)</f>
        <v>0</v>
      </c>
      <c r="F172" s="5">
        <f>VLOOKUP(Summary[[#This Row],[Player]],S1W3[],11,FALSE)</f>
        <v>0</v>
      </c>
      <c r="G172" s="3">
        <f>VLOOKUP(Summary[[#This Row],[Player]],S1W4[],11,FALSE)</f>
        <v>0</v>
      </c>
      <c r="H172" s="3" t="e">
        <f>VLOOKUP(Summary[[#This Row],[Player]],S1W5[],11,FALSE)</f>
        <v>#N/A</v>
      </c>
      <c r="I172" s="3">
        <f>AVERAGEIF(Summary[[#This Row],[Pts/10 Wk1]:[Pts/10 Wk5]],"&lt;&gt;#N/A")</f>
        <v>0</v>
      </c>
      <c r="J172">
        <f t="array" ref="J172">_xlfn.STDEV.S(IF(ISNUMBER(Summary[[#This Row],[Pts/10 Wk1]:[Pts/10 Wk5]]),Summary[[#This Row],[Pts/10 Wk1]:[Pts/10 Wk5]]))</f>
        <v>0</v>
      </c>
    </row>
    <row r="173" spans="1:10" x14ac:dyDescent="0.25">
      <c r="A173" s="3" t="s">
        <v>108</v>
      </c>
      <c r="B173" s="3" t="s">
        <v>19</v>
      </c>
      <c r="C173" s="3" t="s">
        <v>48</v>
      </c>
      <c r="D173" s="4">
        <f>VLOOKUP(Summary[[#This Row],[Player]],S1W1[],11,FALSE)</f>
        <v>0</v>
      </c>
      <c r="E173" s="4">
        <f>VLOOKUP(Summary[[#This Row],[Player]],S1W2[],11,FALSE)</f>
        <v>0</v>
      </c>
      <c r="F173" s="5">
        <f>VLOOKUP(Summary[[#This Row],[Player]],S1W3[],11,FALSE)</f>
        <v>0</v>
      </c>
      <c r="G173" s="3">
        <f>VLOOKUP(Summary[[#This Row],[Player]],S1W4[],11,FALSE)</f>
        <v>0</v>
      </c>
      <c r="H173" s="3" t="e">
        <f>VLOOKUP(Summary[[#This Row],[Player]],S1W5[],11,FALSE)</f>
        <v>#N/A</v>
      </c>
      <c r="I173" s="3">
        <f>AVERAGEIF(Summary[[#This Row],[Pts/10 Wk1]:[Pts/10 Wk5]],"&lt;&gt;#N/A")</f>
        <v>0</v>
      </c>
      <c r="J173">
        <f t="array" ref="J173">_xlfn.STDEV.S(IF(ISNUMBER(Summary[[#This Row],[Pts/10 Wk1]:[Pts/10 Wk5]]),Summary[[#This Row],[Pts/10 Wk1]:[Pts/10 Wk5]]))</f>
        <v>0</v>
      </c>
    </row>
    <row r="174" spans="1:10" x14ac:dyDescent="0.25">
      <c r="A174" s="3" t="s">
        <v>128</v>
      </c>
      <c r="B174" s="3" t="s">
        <v>27</v>
      </c>
      <c r="C174" s="3" t="s">
        <v>28</v>
      </c>
      <c r="D174" s="4">
        <f>VLOOKUP(Summary[[#This Row],[Player]],S1W1[],11,FALSE)</f>
        <v>0</v>
      </c>
      <c r="E174" s="4">
        <f>VLOOKUP(Summary[[#This Row],[Player]],S1W2[],11,FALSE)</f>
        <v>0</v>
      </c>
      <c r="F174" s="5">
        <f>VLOOKUP(Summary[[#This Row],[Player]],S1W3[],11,FALSE)</f>
        <v>0</v>
      </c>
      <c r="G174" s="3">
        <f>VLOOKUP(Summary[[#This Row],[Player]],S1W4[],11,FALSE)</f>
        <v>0</v>
      </c>
      <c r="H174" s="3" t="e">
        <f>VLOOKUP(Summary[[#This Row],[Player]],S1W5[],11,FALSE)</f>
        <v>#N/A</v>
      </c>
      <c r="I174" s="3">
        <f>AVERAGEIF(Summary[[#This Row],[Pts/10 Wk1]:[Pts/10 Wk5]],"&lt;&gt;#N/A")</f>
        <v>0</v>
      </c>
      <c r="J174">
        <f t="array" ref="J174">_xlfn.STDEV.S(IF(ISNUMBER(Summary[[#This Row],[Pts/10 Wk1]:[Pts/10 Wk5]]),Summary[[#This Row],[Pts/10 Wk1]:[Pts/10 Wk5]]))</f>
        <v>0</v>
      </c>
    </row>
    <row r="175" spans="1:10" x14ac:dyDescent="0.25">
      <c r="A175" s="3" t="s">
        <v>134</v>
      </c>
      <c r="B175" s="3" t="s">
        <v>19</v>
      </c>
      <c r="C175" s="3" t="s">
        <v>45</v>
      </c>
      <c r="D175" s="4">
        <f>VLOOKUP(Summary[[#This Row],[Player]],S1W1[],11,FALSE)</f>
        <v>0</v>
      </c>
      <c r="E175" s="4">
        <f>VLOOKUP(Summary[[#This Row],[Player]],S1W2[],11,FALSE)</f>
        <v>0</v>
      </c>
      <c r="F175" s="5">
        <f>VLOOKUP(Summary[[#This Row],[Player]],S1W3[],11,FALSE)</f>
        <v>0</v>
      </c>
      <c r="G175" s="3">
        <f>VLOOKUP(Summary[[#This Row],[Player]],S1W4[],11,FALSE)</f>
        <v>0</v>
      </c>
      <c r="H175" s="3" t="e">
        <f>VLOOKUP(Summary[[#This Row],[Player]],S1W5[],11,FALSE)</f>
        <v>#N/A</v>
      </c>
      <c r="I175" s="3">
        <f>AVERAGEIF(Summary[[#This Row],[Pts/10 Wk1]:[Pts/10 Wk5]],"&lt;&gt;#N/A")</f>
        <v>0</v>
      </c>
      <c r="J175">
        <f t="array" ref="J175">_xlfn.STDEV.S(IF(ISNUMBER(Summary[[#This Row],[Pts/10 Wk1]:[Pts/10 Wk5]]),Summary[[#This Row],[Pts/10 Wk1]:[Pts/10 Wk5]]))</f>
        <v>0</v>
      </c>
    </row>
    <row r="176" spans="1:10" x14ac:dyDescent="0.25">
      <c r="A176" s="3" t="s">
        <v>137</v>
      </c>
      <c r="B176" s="3" t="s">
        <v>12</v>
      </c>
      <c r="C176" s="3" t="s">
        <v>15</v>
      </c>
      <c r="D176" s="4">
        <f>VLOOKUP(Summary[[#This Row],[Player]],S1W1[],11,FALSE)</f>
        <v>0</v>
      </c>
      <c r="E176" s="4">
        <f>VLOOKUP(Summary[[#This Row],[Player]],S1W2[],11,FALSE)</f>
        <v>0</v>
      </c>
      <c r="F176" s="5">
        <f>VLOOKUP(Summary[[#This Row],[Player]],S1W3[],11,FALSE)</f>
        <v>0</v>
      </c>
      <c r="G176" s="3">
        <f>VLOOKUP(Summary[[#This Row],[Player]],S1W4[],11,FALSE)</f>
        <v>0</v>
      </c>
      <c r="H176" s="3" t="e">
        <f>VLOOKUP(Summary[[#This Row],[Player]],S1W5[],11,FALSE)</f>
        <v>#N/A</v>
      </c>
      <c r="I176" s="3">
        <f>AVERAGEIF(Summary[[#This Row],[Pts/10 Wk1]:[Pts/10 Wk5]],"&lt;&gt;#N/A")</f>
        <v>0</v>
      </c>
      <c r="J176">
        <f t="array" ref="J176">_xlfn.STDEV.S(IF(ISNUMBER(Summary[[#This Row],[Pts/10 Wk1]:[Pts/10 Wk5]]),Summary[[#This Row],[Pts/10 Wk1]:[Pts/10 Wk5]]))</f>
        <v>0</v>
      </c>
    </row>
    <row r="177" spans="1:10" x14ac:dyDescent="0.25">
      <c r="A177" s="3" t="s">
        <v>143</v>
      </c>
      <c r="B177" s="3" t="s">
        <v>27</v>
      </c>
      <c r="C177" s="3" t="s">
        <v>48</v>
      </c>
      <c r="D177" s="4">
        <f>VLOOKUP(Summary[[#This Row],[Player]],S1W1[],11,FALSE)</f>
        <v>0</v>
      </c>
      <c r="E177" s="4">
        <f>VLOOKUP(Summary[[#This Row],[Player]],S1W2[],11,FALSE)</f>
        <v>0</v>
      </c>
      <c r="F177" s="5">
        <f>VLOOKUP(Summary[[#This Row],[Player]],S1W3[],11,FALSE)</f>
        <v>0</v>
      </c>
      <c r="G177" s="3">
        <f>VLOOKUP(Summary[[#This Row],[Player]],S1W4[],11,FALSE)</f>
        <v>0</v>
      </c>
      <c r="H177" s="3" t="e">
        <f>VLOOKUP(Summary[[#This Row],[Player]],S1W5[],11,FALSE)</f>
        <v>#N/A</v>
      </c>
      <c r="I177" s="3">
        <f>AVERAGEIF(Summary[[#This Row],[Pts/10 Wk1]:[Pts/10 Wk5]],"&lt;&gt;#N/A")</f>
        <v>0</v>
      </c>
      <c r="J177">
        <f t="array" ref="J177">_xlfn.STDEV.S(IF(ISNUMBER(Summary[[#This Row],[Pts/10 Wk1]:[Pts/10 Wk5]]),Summary[[#This Row],[Pts/10 Wk1]:[Pts/10 Wk5]]))</f>
        <v>0</v>
      </c>
    </row>
    <row r="178" spans="1:10" x14ac:dyDescent="0.25">
      <c r="A178" s="3" t="s">
        <v>159</v>
      </c>
      <c r="B178" s="3" t="s">
        <v>12</v>
      </c>
      <c r="C178" s="3" t="s">
        <v>63</v>
      </c>
      <c r="D178" s="4">
        <f>VLOOKUP(Summary[[#This Row],[Player]],S1W1[],11,FALSE)</f>
        <v>0</v>
      </c>
      <c r="E178" s="4">
        <f>VLOOKUP(Summary[[#This Row],[Player]],S1W2[],11,FALSE)</f>
        <v>0</v>
      </c>
      <c r="F178" s="5">
        <f>VLOOKUP(Summary[[#This Row],[Player]],S1W3[],11,FALSE)</f>
        <v>0</v>
      </c>
      <c r="G178" s="3">
        <f>VLOOKUP(Summary[[#This Row],[Player]],S1W4[],11,FALSE)</f>
        <v>0</v>
      </c>
      <c r="H178" s="3" t="e">
        <f>VLOOKUP(Summary[[#This Row],[Player]],S1W5[],11,FALSE)</f>
        <v>#N/A</v>
      </c>
      <c r="I178" s="3">
        <f>AVERAGEIF(Summary[[#This Row],[Pts/10 Wk1]:[Pts/10 Wk5]],"&lt;&gt;#N/A")</f>
        <v>0</v>
      </c>
      <c r="J178">
        <f t="array" ref="J178">_xlfn.STDEV.S(IF(ISNUMBER(Summary[[#This Row],[Pts/10 Wk1]:[Pts/10 Wk5]]),Summary[[#This Row],[Pts/10 Wk1]:[Pts/10 Wk5]]))</f>
        <v>0</v>
      </c>
    </row>
    <row r="179" spans="1:10" x14ac:dyDescent="0.25">
      <c r="A179" s="3" t="s">
        <v>167</v>
      </c>
      <c r="B179" s="3" t="s">
        <v>19</v>
      </c>
      <c r="C179" s="3" t="s">
        <v>63</v>
      </c>
      <c r="D179" s="4">
        <f>VLOOKUP(Summary[[#This Row],[Player]],S1W1[],11,FALSE)</f>
        <v>0</v>
      </c>
      <c r="E179" s="4">
        <f>VLOOKUP(Summary[[#This Row],[Player]],S1W2[],11,FALSE)</f>
        <v>0</v>
      </c>
      <c r="F179" s="5">
        <f>VLOOKUP(Summary[[#This Row],[Player]],S1W3[],11,FALSE)</f>
        <v>0</v>
      </c>
      <c r="G179" s="3">
        <f>VLOOKUP(Summary[[#This Row],[Player]],S1W4[],11,FALSE)</f>
        <v>0</v>
      </c>
      <c r="H179" s="3" t="e">
        <f>VLOOKUP(Summary[[#This Row],[Player]],S1W5[],11,FALSE)</f>
        <v>#N/A</v>
      </c>
      <c r="I179" s="3">
        <f>AVERAGEIF(Summary[[#This Row],[Pts/10 Wk1]:[Pts/10 Wk5]],"&lt;&gt;#N/A")</f>
        <v>0</v>
      </c>
      <c r="J179">
        <f t="array" ref="J179">_xlfn.STDEV.S(IF(ISNUMBER(Summary[[#This Row],[Pts/10 Wk1]:[Pts/10 Wk5]]),Summary[[#This Row],[Pts/10 Wk1]:[Pts/10 Wk5]]))</f>
        <v>0</v>
      </c>
    </row>
    <row r="180" spans="1:10" x14ac:dyDescent="0.25">
      <c r="A180" s="3" t="s">
        <v>168</v>
      </c>
      <c r="B180" s="3" t="s">
        <v>27</v>
      </c>
      <c r="C180" s="3" t="s">
        <v>50</v>
      </c>
      <c r="D180" s="4">
        <f>VLOOKUP(Summary[[#This Row],[Player]],S1W1[],11,FALSE)</f>
        <v>0</v>
      </c>
      <c r="E180" s="4">
        <f>VLOOKUP(Summary[[#This Row],[Player]],S1W2[],11,FALSE)</f>
        <v>0</v>
      </c>
      <c r="F180" s="5">
        <f>VLOOKUP(Summary[[#This Row],[Player]],S1W3[],11,FALSE)</f>
        <v>0</v>
      </c>
      <c r="G180" s="3">
        <f>VLOOKUP(Summary[[#This Row],[Player]],S1W4[],11,FALSE)</f>
        <v>0</v>
      </c>
      <c r="H180" s="3" t="e">
        <f>VLOOKUP(Summary[[#This Row],[Player]],S1W5[],11,FALSE)</f>
        <v>#N/A</v>
      </c>
      <c r="I180" s="3">
        <f>AVERAGEIF(Summary[[#This Row],[Pts/10 Wk1]:[Pts/10 Wk5]],"&lt;&gt;#N/A")</f>
        <v>0</v>
      </c>
      <c r="J180">
        <f t="array" ref="J180">_xlfn.STDEV.S(IF(ISNUMBER(Summary[[#This Row],[Pts/10 Wk1]:[Pts/10 Wk5]]),Summary[[#This Row],[Pts/10 Wk1]:[Pts/10 Wk5]]))</f>
        <v>0</v>
      </c>
    </row>
    <row r="181" spans="1:10" x14ac:dyDescent="0.25">
      <c r="A181" s="3" t="s">
        <v>180</v>
      </c>
      <c r="B181" s="3" t="s">
        <v>19</v>
      </c>
      <c r="C181" s="3" t="s">
        <v>50</v>
      </c>
      <c r="D181" s="4">
        <f>VLOOKUP(Summary[[#This Row],[Player]],S1W1[],11,FALSE)</f>
        <v>0</v>
      </c>
      <c r="E181" s="4">
        <f>VLOOKUP(Summary[[#This Row],[Player]],S1W2[],11,FALSE)</f>
        <v>0</v>
      </c>
      <c r="F181" s="5">
        <f>VLOOKUP(Summary[[#This Row],[Player]],S1W3[],11,FALSE)</f>
        <v>0</v>
      </c>
      <c r="G181" s="3">
        <f>VLOOKUP(Summary[[#This Row],[Player]],S1W4[],11,FALSE)</f>
        <v>0</v>
      </c>
      <c r="H181" s="3" t="e">
        <f>VLOOKUP(Summary[[#This Row],[Player]],S1W5[],11,FALSE)</f>
        <v>#N/A</v>
      </c>
      <c r="I181" s="3">
        <f>AVERAGEIF(Summary[[#This Row],[Pts/10 Wk1]:[Pts/10 Wk5]],"&lt;&gt;#N/A")</f>
        <v>0</v>
      </c>
      <c r="J181">
        <f t="array" ref="J181">_xlfn.STDEV.S(IF(ISNUMBER(Summary[[#This Row],[Pts/10 Wk1]:[Pts/10 Wk5]]),Summary[[#This Row],[Pts/10 Wk1]:[Pts/10 Wk5]]))</f>
        <v>0</v>
      </c>
    </row>
    <row r="182" spans="1:10" x14ac:dyDescent="0.25">
      <c r="A182" s="3" t="s">
        <v>181</v>
      </c>
      <c r="B182" s="3" t="s">
        <v>19</v>
      </c>
      <c r="C182" s="3" t="s">
        <v>63</v>
      </c>
      <c r="D182" s="4">
        <f>VLOOKUP(Summary[[#This Row],[Player]],S1W1[],11,FALSE)</f>
        <v>0</v>
      </c>
      <c r="E182" s="4">
        <f>VLOOKUP(Summary[[#This Row],[Player]],S1W2[],11,FALSE)</f>
        <v>0</v>
      </c>
      <c r="F182" s="5">
        <f>VLOOKUP(Summary[[#This Row],[Player]],S1W3[],11,FALSE)</f>
        <v>0</v>
      </c>
      <c r="G182" s="3">
        <f>VLOOKUP(Summary[[#This Row],[Player]],S1W4[],11,FALSE)</f>
        <v>0</v>
      </c>
      <c r="H182" s="3" t="e">
        <f>VLOOKUP(Summary[[#This Row],[Player]],S1W5[],11,FALSE)</f>
        <v>#N/A</v>
      </c>
      <c r="I182" s="3">
        <f>AVERAGEIF(Summary[[#This Row],[Pts/10 Wk1]:[Pts/10 Wk5]],"&lt;&gt;#N/A")</f>
        <v>0</v>
      </c>
      <c r="J182">
        <f t="array" ref="J182">_xlfn.STDEV.S(IF(ISNUMBER(Summary[[#This Row],[Pts/10 Wk1]:[Pts/10 Wk5]]),Summary[[#This Row],[Pts/10 Wk1]:[Pts/10 Wk5]]))</f>
        <v>0</v>
      </c>
    </row>
    <row r="183" spans="1:10" x14ac:dyDescent="0.25">
      <c r="A183" s="3" t="s">
        <v>218</v>
      </c>
      <c r="B183" s="3" t="s">
        <v>12</v>
      </c>
      <c r="C183" s="3" t="s">
        <v>28</v>
      </c>
      <c r="D183" s="4">
        <f>VLOOKUP(Summary[[#This Row],[Player]],S1W1[],11,FALSE)</f>
        <v>0</v>
      </c>
      <c r="E183" s="4">
        <f>VLOOKUP(Summary[[#This Row],[Player]],S1W2[],11,FALSE)</f>
        <v>0</v>
      </c>
      <c r="F183" s="5">
        <f>VLOOKUP(Summary[[#This Row],[Player]],S1W3[],11,FALSE)</f>
        <v>0</v>
      </c>
      <c r="G183" s="3">
        <f>VLOOKUP(Summary[[#This Row],[Player]],S1W4[],11,FALSE)</f>
        <v>0</v>
      </c>
      <c r="H183" s="3" t="e">
        <f>VLOOKUP(Summary[[#This Row],[Player]],S1W5[],11,FALSE)</f>
        <v>#N/A</v>
      </c>
      <c r="I183" s="3">
        <f>AVERAGEIF(Summary[[#This Row],[Pts/10 Wk1]:[Pts/10 Wk5]],"&lt;&gt;#N/A")</f>
        <v>0</v>
      </c>
      <c r="J183">
        <f t="array" ref="J183">_xlfn.STDEV.S(IF(ISNUMBER(Summary[[#This Row],[Pts/10 Wk1]:[Pts/10 Wk5]]),Summary[[#This Row],[Pts/10 Wk1]:[Pts/10 Wk5]]))</f>
        <v>0</v>
      </c>
    </row>
    <row r="184" spans="1:10" x14ac:dyDescent="0.25">
      <c r="A184" s="3" t="s">
        <v>38</v>
      </c>
      <c r="B184" s="3" t="s">
        <v>12</v>
      </c>
      <c r="C184" s="3" t="s">
        <v>20</v>
      </c>
      <c r="D184" s="4">
        <f>VLOOKUP(Summary[[#This Row],[Player]],S1W1[],11,FALSE)</f>
        <v>0</v>
      </c>
      <c r="E184" s="4">
        <f>VLOOKUP(Summary[[#This Row],[Player]],S1W2[],11,FALSE)</f>
        <v>0</v>
      </c>
      <c r="F184" s="5">
        <f>VLOOKUP(Summary[[#This Row],[Player]],S1W3[],11,FALSE)</f>
        <v>0</v>
      </c>
      <c r="G184" s="3">
        <f>VLOOKUP(Summary[[#This Row],[Player]],S1W4[],11,FALSE)</f>
        <v>0</v>
      </c>
      <c r="H184" s="3">
        <f>VLOOKUP(Summary[[#This Row],[Player]],S1W5[],11,FALSE)</f>
        <v>0</v>
      </c>
      <c r="I184" s="3">
        <f>AVERAGEIF(Summary[[#This Row],[Pts/10 Wk1]:[Pts/10 Wk5]],"&lt;&gt;#N/A")</f>
        <v>0</v>
      </c>
      <c r="J184">
        <f t="array" ref="J184">_xlfn.STDEV.S(IF(ISNUMBER(Summary[[#This Row],[Pts/10 Wk1]:[Pts/10 Wk5]]),Summary[[#This Row],[Pts/10 Wk1]:[Pts/10 Wk5]]))</f>
        <v>0</v>
      </c>
    </row>
    <row r="185" spans="1:10" x14ac:dyDescent="0.25">
      <c r="A185" s="3" t="s">
        <v>98</v>
      </c>
      <c r="B185" s="3" t="s">
        <v>27</v>
      </c>
      <c r="C185" s="3" t="s">
        <v>56</v>
      </c>
      <c r="D185" s="4">
        <f>VLOOKUP(Summary[[#This Row],[Player]],S1W1[],11,FALSE)</f>
        <v>0</v>
      </c>
      <c r="E185" s="4">
        <f>VLOOKUP(Summary[[#This Row],[Player]],S1W2[],11,FALSE)</f>
        <v>0</v>
      </c>
      <c r="F185" s="5">
        <f>VLOOKUP(Summary[[#This Row],[Player]],S1W3[],11,FALSE)</f>
        <v>0</v>
      </c>
      <c r="G185" s="3">
        <f>VLOOKUP(Summary[[#This Row],[Player]],S1W4[],11,FALSE)</f>
        <v>0</v>
      </c>
      <c r="H185" s="3">
        <f>VLOOKUP(Summary[[#This Row],[Player]],S1W5[],11,FALSE)</f>
        <v>0</v>
      </c>
      <c r="I185" s="3">
        <f>AVERAGEIF(Summary[[#This Row],[Pts/10 Wk1]:[Pts/10 Wk5]],"&lt;&gt;#N/A")</f>
        <v>0</v>
      </c>
      <c r="J185">
        <f t="array" ref="J185">_xlfn.STDEV.S(IF(ISNUMBER(Summary[[#This Row],[Pts/10 Wk1]:[Pts/10 Wk5]]),Summary[[#This Row],[Pts/10 Wk1]:[Pts/10 Wk5]]))</f>
        <v>0</v>
      </c>
    </row>
    <row r="186" spans="1:10" x14ac:dyDescent="0.25">
      <c r="A186" s="3" t="s">
        <v>116</v>
      </c>
      <c r="B186" s="3" t="s">
        <v>12</v>
      </c>
      <c r="C186" s="3" t="s">
        <v>59</v>
      </c>
      <c r="D186" s="4">
        <f>VLOOKUP(Summary[[#This Row],[Player]],S1W1[],11,FALSE)</f>
        <v>0</v>
      </c>
      <c r="E186" s="4">
        <f>VLOOKUP(Summary[[#This Row],[Player]],S1W2[],11,FALSE)</f>
        <v>0</v>
      </c>
      <c r="F186" s="5">
        <f>VLOOKUP(Summary[[#This Row],[Player]],S1W3[],11,FALSE)</f>
        <v>0</v>
      </c>
      <c r="G186" s="3">
        <f>VLOOKUP(Summary[[#This Row],[Player]],S1W4[],11,FALSE)</f>
        <v>0</v>
      </c>
      <c r="H186" s="3">
        <f>VLOOKUP(Summary[[#This Row],[Player]],S1W5[],11,FALSE)</f>
        <v>0</v>
      </c>
      <c r="I186" s="3">
        <f>AVERAGEIF(Summary[[#This Row],[Pts/10 Wk1]:[Pts/10 Wk5]],"&lt;&gt;#N/A")</f>
        <v>0</v>
      </c>
      <c r="J186">
        <f t="array" ref="J186">_xlfn.STDEV.S(IF(ISNUMBER(Summary[[#This Row],[Pts/10 Wk1]:[Pts/10 Wk5]]),Summary[[#This Row],[Pts/10 Wk1]:[Pts/10 Wk5]]))</f>
        <v>0</v>
      </c>
    </row>
    <row r="187" spans="1:10" x14ac:dyDescent="0.25">
      <c r="A187" s="3" t="s">
        <v>198</v>
      </c>
      <c r="B187" s="3" t="s">
        <v>27</v>
      </c>
      <c r="C187" s="3" t="s">
        <v>32</v>
      </c>
      <c r="D187" s="4">
        <f>VLOOKUP(Summary[[#This Row],[Player]],S1W1[],11,FALSE)</f>
        <v>0</v>
      </c>
      <c r="E187" s="4">
        <f>VLOOKUP(Summary[[#This Row],[Player]],S1W2[],11,FALSE)</f>
        <v>0</v>
      </c>
      <c r="F187" s="5">
        <f>VLOOKUP(Summary[[#This Row],[Player]],S1W3[],11,FALSE)</f>
        <v>0</v>
      </c>
      <c r="G187" s="3">
        <f>VLOOKUP(Summary[[#This Row],[Player]],S1W4[],11,FALSE)</f>
        <v>0</v>
      </c>
      <c r="H187" s="3">
        <f>VLOOKUP(Summary[[#This Row],[Player]],S1W5[],11,FALSE)</f>
        <v>0</v>
      </c>
      <c r="I187" s="3">
        <f>AVERAGEIF(Summary[[#This Row],[Pts/10 Wk1]:[Pts/10 Wk5]],"&lt;&gt;#N/A")</f>
        <v>0</v>
      </c>
      <c r="J187">
        <f t="array" ref="J187">_xlfn.STDEV.S(IF(ISNUMBER(Summary[[#This Row],[Pts/10 Wk1]:[Pts/10 Wk5]]),Summary[[#This Row],[Pts/10 Wk1]:[Pts/10 Wk5]]))</f>
        <v>0</v>
      </c>
    </row>
    <row r="188" spans="1:10" x14ac:dyDescent="0.25">
      <c r="A188" s="3" t="s">
        <v>204</v>
      </c>
      <c r="B188" s="3" t="s">
        <v>12</v>
      </c>
      <c r="C188" s="3" t="s">
        <v>13</v>
      </c>
      <c r="D188" s="4">
        <f>VLOOKUP(Summary[[#This Row],[Player]],S1W1[],11,FALSE)</f>
        <v>0</v>
      </c>
      <c r="E188" s="4">
        <f>VLOOKUP(Summary[[#This Row],[Player]],S1W2[],11,FALSE)</f>
        <v>0</v>
      </c>
      <c r="F188" s="5">
        <f>VLOOKUP(Summary[[#This Row],[Player]],S1W3[],11,FALSE)</f>
        <v>-9.6199999999999992</v>
      </c>
      <c r="G188" s="3">
        <f>VLOOKUP(Summary[[#This Row],[Player]],S1W4[],11,FALSE)</f>
        <v>6.7</v>
      </c>
      <c r="H188" s="3" t="e">
        <f>VLOOKUP(Summary[[#This Row],[Player]],S1W5[],11,FALSE)</f>
        <v>#N/A</v>
      </c>
      <c r="I188" s="3">
        <f>AVERAGEIF(Summary[[#This Row],[Pts/10 Wk1]:[Pts/10 Wk5]],"&lt;&gt;#N/A")</f>
        <v>-0.72999999999999976</v>
      </c>
      <c r="J188">
        <f t="array" ref="J188">_xlfn.STDEV.S(IF(ISNUMBER(Summary[[#This Row],[Pts/10 Wk1]:[Pts/10 Wk5]]),Summary[[#This Row],[Pts/10 Wk1]:[Pts/10 Wk5]]))</f>
        <v>6.7157228451845246</v>
      </c>
    </row>
    <row r="189" spans="1:10" x14ac:dyDescent="0.25">
      <c r="A189" s="3" t="s">
        <v>197</v>
      </c>
      <c r="B189" s="3" t="s">
        <v>12</v>
      </c>
      <c r="C189" s="3" t="s">
        <v>56</v>
      </c>
      <c r="D189" s="4">
        <f>VLOOKUP(Summary[[#This Row],[Player]],S1W1[],11,FALSE)</f>
        <v>0</v>
      </c>
      <c r="E189" s="4">
        <f>VLOOKUP(Summary[[#This Row],[Player]],S1W2[],11,FALSE)</f>
        <v>-4.3600000000000003</v>
      </c>
      <c r="F189" s="5">
        <f>VLOOKUP(Summary[[#This Row],[Player]],S1W3[],11,FALSE)</f>
        <v>0</v>
      </c>
      <c r="G189" s="3">
        <f>VLOOKUP(Summary[[#This Row],[Player]],S1W4[],11,FALSE)</f>
        <v>0</v>
      </c>
      <c r="H189" s="3">
        <f>VLOOKUP(Summary[[#This Row],[Player]],S1W5[],11,FALSE)</f>
        <v>0</v>
      </c>
      <c r="I189" s="3">
        <f>AVERAGEIF(Summary[[#This Row],[Pts/10 Wk1]:[Pts/10 Wk5]],"&lt;&gt;#N/A")</f>
        <v>-0.87200000000000011</v>
      </c>
      <c r="J189">
        <f t="array" ref="J189">_xlfn.STDEV.S(IF(ISNUMBER(Summary[[#This Row],[Pts/10 Wk1]:[Pts/10 Wk5]]),Summary[[#This Row],[Pts/10 Wk1]:[Pts/10 Wk5]]))</f>
        <v>1.9498512763798168</v>
      </c>
    </row>
    <row r="190" spans="1:10" x14ac:dyDescent="0.25">
      <c r="A190" s="6" t="s">
        <v>74</v>
      </c>
      <c r="B190" s="6" t="s">
        <v>12</v>
      </c>
      <c r="C190" s="6" t="s">
        <v>68</v>
      </c>
      <c r="D190" s="4">
        <f>VLOOKUP(Summary[[#This Row],[Player]],S1W1[],11,FALSE)</f>
        <v>0</v>
      </c>
      <c r="E190" s="4">
        <f>VLOOKUP(Summary[[#This Row],[Player]],S1W2[],11,FALSE)</f>
        <v>0</v>
      </c>
      <c r="F190" s="5">
        <f>VLOOKUP(Summary[[#This Row],[Player]],S1W3[],11,FALSE)</f>
        <v>0</v>
      </c>
      <c r="G190" s="6">
        <f>VLOOKUP(Summary[[#This Row],[Player]],S1W4[],11,FALSE)</f>
        <v>0</v>
      </c>
      <c r="H190" s="6">
        <f>VLOOKUP(Summary[[#This Row],[Player]],S1W5[],11,FALSE)</f>
        <v>-4.78</v>
      </c>
      <c r="I190" s="6">
        <f>AVERAGEIF(Summary[[#This Row],[Pts/10 Wk1]:[Pts/10 Wk5]],"&lt;&gt;#N/A")</f>
        <v>-0.95600000000000007</v>
      </c>
      <c r="J190">
        <f t="array" ref="J190">_xlfn.STDEV.S(IF(ISNUMBER(Summary[[#This Row],[Pts/10 Wk1]:[Pts/10 Wk5]]),Summary[[#This Row],[Pts/10 Wk1]:[Pts/10 Wk5]]))</f>
        <v>2.1376809864897988</v>
      </c>
    </row>
  </sheetData>
  <dataConsolidate function="average" topLabels="1">
    <dataRefs count="3">
      <dataRef ref="A1:K190" sheet="OWL" r:id="rId1"/>
      <dataRef ref="A1:K190" sheet="Stage1Week2"/>
      <dataRef ref="A1:K193" sheet="Stage1Week3"/>
    </dataRefs>
  </dataConsolidate>
  <pageMargins left="0.7" right="0.7" top="0.75" bottom="0.75" header="0.3" footer="0.3"/>
  <pageSetup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Stage1Week1</vt:lpstr>
      <vt:lpstr>Stage1Week2</vt:lpstr>
      <vt:lpstr>Stage1Week3</vt:lpstr>
      <vt:lpstr>Stage1Week4</vt:lpstr>
      <vt:lpstr>Stage1Week5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Rodgers,Andrew</dc:creator>
  <cp:keywords/>
  <dc:description/>
  <cp:lastModifiedBy>Rodgers,Andrew</cp:lastModifiedBy>
  <cp:revision/>
  <dcterms:created xsi:type="dcterms:W3CDTF">2019-03-06T17:50:07Z</dcterms:created>
  <dcterms:modified xsi:type="dcterms:W3CDTF">2019-06-20T06:26:40Z</dcterms:modified>
  <cp:category/>
  <cp:contentStatus/>
</cp:coreProperties>
</file>