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rm 2024_requiem\hedge_fund\data\hf_spreadsheets\"/>
    </mc:Choice>
  </mc:AlternateContent>
  <xr:revisionPtr revIDLastSave="0" documentId="13_ncr:1_{4AE78B41-1C25-4A49-9FF6-5B933A45949A}" xr6:coauthVersionLast="47" xr6:coauthVersionMax="47" xr10:uidLastSave="{00000000-0000-0000-0000-000000000000}"/>
  <bookViews>
    <workbookView xWindow="-120" yWindow="-120" windowWidth="29040" windowHeight="15720" activeTab="6" xr2:uid="{F458D584-B3B6-45E0-8005-51C7F1F2EC13}"/>
  </bookViews>
  <sheets>
    <sheet name="parameters" sheetId="4" r:id="rId1"/>
    <sheet name="futures rates" sheetId="6" r:id="rId2"/>
    <sheet name="futures rates1" sheetId="25" r:id="rId3"/>
    <sheet name="rel_futures" sheetId="24" r:id="rId4"/>
    <sheet name="box" sheetId="9" r:id="rId5"/>
    <sheet name="G3" sheetId="26" r:id="rId6"/>
    <sheet name="summar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26" l="1" a="1"/>
  <c r="M46" i="26"/>
  <c r="J30" i="26" a="1"/>
  <c r="J30" i="26"/>
  <c r="Q43" i="26" a="1"/>
  <c r="Q43" i="26"/>
  <c r="R35" i="26" a="1"/>
  <c r="R35" i="26"/>
  <c r="O47" i="26" a="1"/>
  <c r="O47" i="26"/>
  <c r="O35" i="26" a="1"/>
  <c r="O35" i="26"/>
  <c r="R30" i="26" a="1"/>
  <c r="R30" i="26"/>
  <c r="AD38" i="8" a="1"/>
  <c r="AD38" i="8"/>
  <c r="P43" i="26" a="1"/>
  <c r="P43" i="26"/>
  <c r="J41" i="26" a="1"/>
  <c r="J41" i="26"/>
  <c r="P36" i="26" a="1"/>
  <c r="P36" i="26"/>
  <c r="N36" i="26" a="1"/>
  <c r="N36" i="26"/>
  <c r="O32" i="26" a="1"/>
  <c r="O32" i="26"/>
  <c r="P32" i="26" a="1"/>
  <c r="P32" i="26"/>
  <c r="R39" i="26" a="1"/>
  <c r="R39" i="26"/>
  <c r="L36" i="26" a="1"/>
  <c r="L36" i="26"/>
  <c r="H36" i="26" a="1"/>
  <c r="H36" i="26"/>
  <c r="N43" i="26" a="1"/>
  <c r="N43" i="26"/>
  <c r="P47" i="26" a="1"/>
  <c r="P47" i="26"/>
  <c r="M41" i="26" a="1"/>
  <c r="M41" i="26"/>
  <c r="F35" i="26" a="1"/>
  <c r="F35" i="26"/>
  <c r="J36" i="26" a="1"/>
  <c r="J36" i="26"/>
  <c r="K35" i="26" a="1"/>
  <c r="K35" i="26"/>
  <c r="I35" i="26" a="1"/>
  <c r="I35" i="26"/>
  <c r="Q46" i="26" a="1"/>
  <c r="Q46" i="26"/>
  <c r="F32" i="26" a="1"/>
  <c r="F32" i="26"/>
  <c r="P35" i="26" a="1"/>
  <c r="P35" i="26"/>
  <c r="L43" i="26" a="1"/>
  <c r="L43" i="26"/>
  <c r="H43" i="26" a="1"/>
  <c r="H43" i="26"/>
  <c r="L32" i="26" a="1"/>
  <c r="L32" i="26"/>
  <c r="H32" i="26" a="1"/>
  <c r="H32" i="26"/>
  <c r="L39" i="26" a="1"/>
  <c r="L39" i="26"/>
  <c r="H39" i="26" a="1"/>
  <c r="H39" i="26"/>
  <c r="K41" i="26" a="1"/>
  <c r="K41" i="26"/>
  <c r="I41" i="26" a="1"/>
  <c r="I41" i="26"/>
  <c r="Q47" i="26" a="1"/>
  <c r="Q47" i="26"/>
  <c r="O30" i="26" a="1"/>
  <c r="O30" i="26"/>
  <c r="R32" i="26" a="1"/>
  <c r="R32" i="26"/>
  <c r="K46" i="26" a="1"/>
  <c r="K46" i="26"/>
  <c r="I46" i="26" a="1"/>
  <c r="I46" i="26"/>
  <c r="K32" i="26" a="1"/>
  <c r="K32" i="26"/>
  <c r="I32" i="26" a="1"/>
  <c r="I32" i="26"/>
  <c r="N39" i="26" a="1"/>
  <c r="N39" i="26"/>
  <c r="P49" i="26" a="1"/>
  <c r="P49" i="26"/>
  <c r="R41" i="26" a="1"/>
  <c r="R41" i="26"/>
  <c r="Q30" i="26" a="1"/>
  <c r="Q30" i="26"/>
  <c r="O39" i="26" a="1"/>
  <c r="O39" i="26"/>
  <c r="F36" i="26" a="1"/>
  <c r="F36" i="26"/>
  <c r="J49" i="26" a="1"/>
  <c r="J49" i="26"/>
  <c r="O43" i="26" a="1"/>
  <c r="O43" i="26"/>
  <c r="P41" i="26" a="1"/>
  <c r="P41" i="26"/>
  <c r="F41" i="26" a="1"/>
  <c r="F41" i="26"/>
  <c r="N47" i="26" a="1"/>
  <c r="N47" i="26"/>
  <c r="F49" i="26" a="1"/>
  <c r="F49" i="26"/>
  <c r="R45" i="26" a="1"/>
  <c r="R45" i="26"/>
  <c r="L34" i="26" a="1"/>
  <c r="L34" i="26"/>
  <c r="H34" i="26" a="1"/>
  <c r="H34" i="26"/>
  <c r="K39" i="26" a="1"/>
  <c r="K39" i="26"/>
  <c r="I39" i="26" a="1"/>
  <c r="I39" i="26"/>
  <c r="AD32" i="8" a="1"/>
  <c r="AD32" i="8"/>
  <c r="L46" i="26" a="1"/>
  <c r="L46" i="26"/>
  <c r="H46" i="26" a="1"/>
  <c r="H46" i="26"/>
  <c r="N41" i="26" a="1"/>
  <c r="N41" i="26"/>
  <c r="K49" i="26" a="1"/>
  <c r="K49" i="26"/>
  <c r="I49" i="26" a="1"/>
  <c r="I49" i="26"/>
  <c r="M36" i="26" a="1"/>
  <c r="M36" i="26"/>
  <c r="J32" i="26" a="1"/>
  <c r="J32" i="26"/>
  <c r="L41" i="26" a="1"/>
  <c r="L41" i="26"/>
  <c r="H41" i="26" a="1"/>
  <c r="H41" i="26"/>
  <c r="J39" i="26" a="1"/>
  <c r="J39" i="26"/>
  <c r="N30" i="26" a="1"/>
  <c r="N30" i="26"/>
  <c r="Q41" i="26" a="1"/>
  <c r="Q41" i="26"/>
  <c r="K30" i="26" a="1"/>
  <c r="K30" i="26"/>
  <c r="I30" i="26" a="1"/>
  <c r="I30" i="26"/>
  <c r="O36" i="26" a="1"/>
  <c r="O36" i="26"/>
  <c r="K47" i="26" a="1"/>
  <c r="K47" i="26"/>
  <c r="I47" i="26" a="1"/>
  <c r="I47" i="26"/>
  <c r="P39" i="26" a="1"/>
  <c r="P39" i="26"/>
  <c r="R49" i="26" a="1"/>
  <c r="R49" i="26"/>
  <c r="L30" i="26" a="1"/>
  <c r="L30" i="26"/>
  <c r="H30" i="26" a="1"/>
  <c r="H30" i="26"/>
  <c r="R46" i="26" a="1"/>
  <c r="R46" i="26"/>
  <c r="J35" i="26" a="1"/>
  <c r="J35" i="26"/>
  <c r="L47" i="26" a="1"/>
  <c r="L47" i="26"/>
  <c r="H47" i="26" a="1"/>
  <c r="H47" i="26"/>
  <c r="Q35" i="26" a="1"/>
  <c r="Q35" i="26"/>
  <c r="J47" i="26" a="1"/>
  <c r="J47" i="26"/>
  <c r="N40" i="26" a="1"/>
  <c r="N40" i="26"/>
  <c r="L44" i="26" a="1"/>
  <c r="L44" i="26"/>
  <c r="H44" i="26" a="1"/>
  <c r="H44" i="26"/>
  <c r="M32" i="26" a="1"/>
  <c r="M32" i="26"/>
  <c r="J46" i="26" a="1"/>
  <c r="J46" i="26"/>
  <c r="J43" i="26" a="1"/>
  <c r="J43" i="26"/>
  <c r="R44" i="26" a="1"/>
  <c r="R44" i="26"/>
  <c r="F48" i="26" a="1"/>
  <c r="F48" i="26"/>
  <c r="N35" i="26" a="1"/>
  <c r="N35" i="26"/>
  <c r="AD27" i="8" a="1"/>
  <c r="AD27" i="8"/>
  <c r="O46" i="26" a="1"/>
  <c r="O46" i="26"/>
  <c r="F43" i="26" a="1"/>
  <c r="F43" i="26"/>
  <c r="AD30" i="8" a="1"/>
  <c r="AD30" i="8"/>
  <c r="M43" i="26" a="1"/>
  <c r="M43" i="26"/>
  <c r="L49" i="26" a="1"/>
  <c r="L49" i="26"/>
  <c r="H49" i="26" a="1"/>
  <c r="H49" i="26"/>
  <c r="Q27" i="26" a="1"/>
  <c r="Q27" i="26"/>
  <c r="N49" i="26" a="1"/>
  <c r="N49" i="26"/>
  <c r="R43" i="26" a="1"/>
  <c r="R43" i="26"/>
  <c r="M30" i="26" a="1"/>
  <c r="M30" i="26"/>
  <c r="N46" i="26" a="1"/>
  <c r="N46" i="26"/>
  <c r="F46" i="26" a="1"/>
  <c r="F46" i="26"/>
  <c r="F47" i="26" a="1"/>
  <c r="F47" i="26"/>
  <c r="F30" i="26" a="1"/>
  <c r="F30" i="26"/>
  <c r="K36" i="26" a="1"/>
  <c r="K36" i="26"/>
  <c r="I36" i="26" a="1"/>
  <c r="I36" i="26"/>
  <c r="K43" i="26" a="1"/>
  <c r="K43" i="26"/>
  <c r="I43" i="26" a="1"/>
  <c r="I43" i="26"/>
  <c r="N44" i="26" a="1"/>
  <c r="N44" i="26"/>
  <c r="R36" i="26" a="1"/>
  <c r="R36" i="26"/>
  <c r="K50" i="26" a="1"/>
  <c r="K50" i="26"/>
  <c r="I50" i="26" a="1"/>
  <c r="I50" i="26"/>
  <c r="AD29" i="8" a="1"/>
  <c r="AD29" i="8"/>
  <c r="R34" i="26" a="1"/>
  <c r="R34" i="26"/>
  <c r="L35" i="26" a="1"/>
  <c r="L35" i="26"/>
  <c r="H35" i="26" a="1"/>
  <c r="H35" i="26"/>
  <c r="F31" i="26" a="1"/>
  <c r="F31" i="26"/>
  <c r="Q40" i="26" a="1"/>
  <c r="Q40" i="26"/>
  <c r="J50" i="26" a="1"/>
  <c r="J50" i="26"/>
  <c r="K44" i="26" a="1"/>
  <c r="K44" i="26"/>
  <c r="I44" i="26" a="1"/>
  <c r="I44" i="26"/>
  <c r="N32" i="26" a="1"/>
  <c r="N32" i="26"/>
  <c r="AD26" i="8" a="1"/>
  <c r="AD26" i="8"/>
  <c r="L50" i="26" a="1"/>
  <c r="L50" i="26"/>
  <c r="H50" i="26" a="1"/>
  <c r="H50" i="26"/>
  <c r="Q36" i="26" a="1"/>
  <c r="Q36" i="26"/>
  <c r="F40" i="26" a="1"/>
  <c r="F40" i="26"/>
  <c r="Y15" i="8" a="1"/>
  <c r="Y15" i="8"/>
  <c r="N15" i="8" a="1"/>
  <c r="N15" i="8"/>
  <c r="F28" i="26" a="1"/>
  <c r="F28" i="26"/>
  <c r="P33" i="26" a="1"/>
  <c r="P33" i="26"/>
  <c r="S38" i="9" a="1"/>
  <c r="S38" i="9"/>
  <c r="N27" i="26" a="1"/>
  <c r="N27" i="26"/>
  <c r="O2" i="26" a="1"/>
  <c r="O2" i="26"/>
  <c r="K48" i="26" a="1"/>
  <c r="K48" i="26"/>
  <c r="I48" i="26" a="1"/>
  <c r="I48" i="26"/>
  <c r="R40" i="26" a="1"/>
  <c r="R40" i="26"/>
  <c r="Y16" i="8" a="1"/>
  <c r="Y16" i="8"/>
  <c r="N16" i="8" a="1"/>
  <c r="N16" i="8"/>
  <c r="P28" i="26" a="1"/>
  <c r="P28" i="26"/>
  <c r="F50" i="26" a="1"/>
  <c r="F50" i="26"/>
  <c r="E2" i="26" a="1"/>
  <c r="E2" i="26"/>
  <c r="Q45" i="26" a="1"/>
  <c r="Q45" i="26"/>
  <c r="N29" i="26" a="1"/>
  <c r="N29" i="26"/>
  <c r="U151" i="25" a="1"/>
  <c r="U151" i="25"/>
  <c r="S151" i="6" a="1"/>
  <c r="S151" i="6"/>
  <c r="AD25" i="8" a="1"/>
  <c r="AD25" i="8"/>
  <c r="AD36" i="8" a="1"/>
  <c r="AD36" i="8"/>
  <c r="J40" i="26" a="1"/>
  <c r="J40" i="26"/>
  <c r="P19" i="26" a="1"/>
  <c r="P19" i="26"/>
  <c r="AD39" i="8" a="1"/>
  <c r="AD39" i="8"/>
  <c r="Q50" i="26" a="1"/>
  <c r="Q50" i="26"/>
  <c r="O50" i="26" a="1"/>
  <c r="O50" i="26"/>
  <c r="T44" i="9" a="1"/>
  <c r="T44" i="9"/>
  <c r="J17" i="26" a="1"/>
  <c r="J17" i="26"/>
  <c r="J9" i="26" a="1"/>
  <c r="J9" i="26"/>
  <c r="M47" i="26" a="1"/>
  <c r="M47" i="26"/>
  <c r="M49" i="26" a="1"/>
  <c r="M49" i="26"/>
  <c r="F39" i="26" a="1"/>
  <c r="F39" i="26"/>
  <c r="K40" i="26" a="1"/>
  <c r="K40" i="26"/>
  <c r="I40" i="26" a="1"/>
  <c r="I40" i="26"/>
  <c r="O34" i="26" a="1"/>
  <c r="O34" i="26"/>
  <c r="J33" i="26" a="1"/>
  <c r="J33" i="26"/>
  <c r="M27" i="26" a="1"/>
  <c r="M27" i="26"/>
  <c r="K2" i="26" a="1"/>
  <c r="K2" i="26"/>
  <c r="I2" i="26" a="1"/>
  <c r="I2" i="26"/>
  <c r="F34" i="26" a="1"/>
  <c r="F34" i="26"/>
  <c r="Q48" i="26" a="1"/>
  <c r="Q48" i="26"/>
  <c r="R27" i="26" a="1"/>
  <c r="R27" i="26"/>
  <c r="T85" i="25" a="1"/>
  <c r="T85" i="25"/>
  <c r="R85" i="6" a="1"/>
  <c r="R85" i="6"/>
  <c r="J44" i="26" a="1"/>
  <c r="J44" i="26"/>
  <c r="AD37" i="8" a="1"/>
  <c r="AD37" i="8"/>
  <c r="J45" i="26" a="1"/>
  <c r="J45" i="26"/>
  <c r="Q28" i="26" a="1"/>
  <c r="Q28" i="26"/>
  <c r="Q17" i="26" a="1"/>
  <c r="Q17" i="26"/>
  <c r="Q32" i="26" a="1"/>
  <c r="Q32" i="26"/>
  <c r="O33" i="26" a="1"/>
  <c r="O33" i="26"/>
  <c r="AD28" i="8" a="1"/>
  <c r="AD28" i="8"/>
  <c r="R33" i="26" a="1"/>
  <c r="R33" i="26"/>
  <c r="K45" i="26" a="1"/>
  <c r="K45" i="26"/>
  <c r="I45" i="26" a="1"/>
  <c r="I45" i="26"/>
  <c r="AD33" i="8" a="1"/>
  <c r="AD33" i="8"/>
  <c r="Q34" i="26" a="1"/>
  <c r="Q34" i="26"/>
  <c r="AJ14" i="8" a="1"/>
  <c r="AJ14" i="8"/>
  <c r="AJ12" i="8" a="1"/>
  <c r="AJ12" i="8"/>
  <c r="N2" i="26" a="1"/>
  <c r="N2" i="26"/>
  <c r="AJ9" i="8" a="1"/>
  <c r="AJ9" i="8"/>
  <c r="Q39" i="26" a="1"/>
  <c r="Q39" i="26"/>
  <c r="M16" i="8" a="1"/>
  <c r="M16" i="8"/>
  <c r="R137" i="25" a="1"/>
  <c r="R137" i="25"/>
  <c r="R112" i="25" a="1"/>
  <c r="R112" i="25"/>
  <c r="P137" i="6" a="1"/>
  <c r="P137" i="6"/>
  <c r="P112" i="6" a="1"/>
  <c r="P112" i="6"/>
  <c r="K34" i="26" a="1"/>
  <c r="K34" i="26"/>
  <c r="I34" i="26" a="1"/>
  <c r="I34" i="26"/>
  <c r="AI8" i="8" a="1"/>
  <c r="AI8" i="8"/>
  <c r="T129" i="25" a="1"/>
  <c r="T129" i="25"/>
  <c r="T104" i="25" a="1"/>
  <c r="T104" i="25"/>
  <c r="R129" i="6" a="1"/>
  <c r="R129" i="6"/>
  <c r="R104" i="6" a="1"/>
  <c r="R104" i="6"/>
  <c r="O44" i="26" a="1"/>
  <c r="O44" i="26"/>
  <c r="P46" i="26" a="1"/>
  <c r="P46" i="26"/>
  <c r="J34" i="26" a="1"/>
  <c r="J34" i="26"/>
  <c r="M28" i="26" a="1"/>
  <c r="M28" i="26"/>
  <c r="M15" i="8" a="1"/>
  <c r="M15" i="8"/>
  <c r="R136" i="25" a="1"/>
  <c r="R136" i="25"/>
  <c r="R111" i="25" a="1"/>
  <c r="R111" i="25"/>
  <c r="P136" i="6" a="1"/>
  <c r="P136" i="6"/>
  <c r="P111" i="6" a="1"/>
  <c r="P111" i="6"/>
  <c r="Q33" i="26" a="1"/>
  <c r="Q33" i="26"/>
  <c r="F44" i="26" a="1"/>
  <c r="F44" i="26"/>
  <c r="M33" i="26" a="1"/>
  <c r="M33" i="26"/>
  <c r="O27" i="26" a="1"/>
  <c r="O27" i="26"/>
  <c r="U157" i="25" a="1"/>
  <c r="U157" i="25"/>
  <c r="S157" i="6" a="1"/>
  <c r="S157" i="6"/>
  <c r="O41" i="26" a="1"/>
  <c r="O41" i="26"/>
  <c r="L45" i="26" a="1"/>
  <c r="L45" i="26"/>
  <c r="H45" i="26" a="1"/>
  <c r="H45" i="26"/>
  <c r="J19" i="26" a="1"/>
  <c r="J19" i="26"/>
  <c r="R50" i="26" a="1"/>
  <c r="R50" i="26"/>
  <c r="M44" i="26" a="1"/>
  <c r="M44" i="26"/>
  <c r="O45" i="26" a="1"/>
  <c r="O45" i="26"/>
  <c r="N34" i="26" a="1"/>
  <c r="N34" i="26"/>
  <c r="D2" i="26" a="1"/>
  <c r="D2" i="26"/>
  <c r="O13" i="26" a="1"/>
  <c r="O13" i="26"/>
  <c r="U38" i="9" a="1"/>
  <c r="U38" i="9"/>
  <c r="P27" i="26" a="1"/>
  <c r="P27" i="26"/>
  <c r="R47" i="26" a="1"/>
  <c r="R47" i="26"/>
  <c r="K27" i="26" a="1"/>
  <c r="K27" i="26"/>
  <c r="I27" i="26" a="1"/>
  <c r="I27" i="26"/>
  <c r="M35" i="26" a="1"/>
  <c r="M35" i="26"/>
  <c r="N28" i="26" a="1"/>
  <c r="N28" i="26"/>
  <c r="P50" i="26" a="1"/>
  <c r="P50" i="26"/>
  <c r="L28" i="26" a="1"/>
  <c r="L28" i="26"/>
  <c r="H28" i="26" a="1"/>
  <c r="H28" i="26"/>
  <c r="AI14" i="8" a="1"/>
  <c r="AI14" i="8"/>
  <c r="T135" i="25" a="1"/>
  <c r="T135" i="25"/>
  <c r="T110" i="25" a="1"/>
  <c r="T110" i="25"/>
  <c r="R135" i="6" a="1"/>
  <c r="R135" i="6"/>
  <c r="R110" i="6" a="1"/>
  <c r="R110" i="6"/>
  <c r="AI17" i="8" a="1"/>
  <c r="AI17" i="8"/>
  <c r="T138" i="25" a="1"/>
  <c r="T138" i="25"/>
  <c r="T113" i="25" a="1"/>
  <c r="T113" i="25"/>
  <c r="R138" i="6" a="1"/>
  <c r="R138" i="6"/>
  <c r="R113" i="6" a="1"/>
  <c r="R113" i="6"/>
  <c r="Y9" i="8" a="1"/>
  <c r="Y9" i="8"/>
  <c r="N9" i="8" a="1"/>
  <c r="N9" i="8"/>
  <c r="L2" i="26" a="1"/>
  <c r="L2" i="26"/>
  <c r="H2" i="26" a="1"/>
  <c r="H2" i="26"/>
  <c r="P48" i="26" a="1"/>
  <c r="P48" i="26"/>
  <c r="M9" i="8" a="1"/>
  <c r="M9" i="8"/>
  <c r="R130" i="25" a="1"/>
  <c r="R130" i="25"/>
  <c r="R105" i="25" a="1"/>
  <c r="R105" i="25"/>
  <c r="P130" i="6" a="1"/>
  <c r="P130" i="6"/>
  <c r="P105" i="6" a="1"/>
  <c r="P105" i="6"/>
  <c r="P40" i="26" a="1"/>
  <c r="P40" i="26"/>
  <c r="AI18" i="8" a="1"/>
  <c r="AI18" i="8"/>
  <c r="T139" i="25" a="1"/>
  <c r="T139" i="25"/>
  <c r="T114" i="25" a="1"/>
  <c r="T114" i="25"/>
  <c r="R139" i="6" a="1"/>
  <c r="R139" i="6"/>
  <c r="R114" i="6" a="1"/>
  <c r="R114" i="6"/>
  <c r="L33" i="26" a="1"/>
  <c r="L33" i="26"/>
  <c r="H33" i="26" a="1"/>
  <c r="H33" i="26"/>
  <c r="L40" i="26" a="1"/>
  <c r="L40" i="26"/>
  <c r="H40" i="26" a="1"/>
  <c r="H40" i="26"/>
  <c r="M11" i="8" a="1"/>
  <c r="M11" i="8"/>
  <c r="R132" i="25" a="1"/>
  <c r="R132" i="25"/>
  <c r="R107" i="25" a="1"/>
  <c r="R107" i="25"/>
  <c r="P132" i="6" a="1"/>
  <c r="P132" i="6"/>
  <c r="P107" i="6" a="1"/>
  <c r="P107" i="6"/>
  <c r="M45" i="26" a="1"/>
  <c r="M45" i="26"/>
  <c r="J2" i="26" a="1"/>
  <c r="J2" i="26"/>
  <c r="AI15" i="8" a="1"/>
  <c r="AI15" i="8"/>
  <c r="T136" i="25" a="1"/>
  <c r="T136" i="25"/>
  <c r="T111" i="25" a="1"/>
  <c r="T111" i="25"/>
  <c r="R136" i="6" a="1"/>
  <c r="R136" i="6"/>
  <c r="R111" i="6" a="1"/>
  <c r="R111" i="6"/>
  <c r="AJ17" i="8" a="1"/>
  <c r="AJ17" i="8"/>
  <c r="F27" i="26" a="1"/>
  <c r="F27" i="26"/>
  <c r="R35" i="9" a="1"/>
  <c r="R35" i="9"/>
  <c r="M34" i="26" a="1"/>
  <c r="M34" i="26"/>
  <c r="O28" i="26" a="1"/>
  <c r="O28" i="26"/>
  <c r="K33" i="26" a="1"/>
  <c r="K33" i="26"/>
  <c r="I33" i="26" a="1"/>
  <c r="I33" i="26"/>
  <c r="AI16" i="8" a="1"/>
  <c r="AI16" i="8"/>
  <c r="T137" i="25" a="1"/>
  <c r="T137" i="25"/>
  <c r="T112" i="25" a="1"/>
  <c r="T112" i="25"/>
  <c r="R137" i="6" a="1"/>
  <c r="R137" i="6"/>
  <c r="R112" i="6" a="1"/>
  <c r="R112" i="6"/>
  <c r="AJ15" i="8" a="1"/>
  <c r="AJ15" i="8"/>
  <c r="Y17" i="8" a="1"/>
  <c r="Y17" i="8"/>
  <c r="N17" i="8" a="1"/>
  <c r="N17" i="8"/>
  <c r="R2" i="26" a="1"/>
  <c r="R2" i="26"/>
  <c r="J27" i="26" a="1"/>
  <c r="J27" i="26"/>
  <c r="Y12" i="8" a="1"/>
  <c r="Y12" i="8"/>
  <c r="N12" i="8" a="1"/>
  <c r="N12" i="8"/>
  <c r="K29" i="26" a="1"/>
  <c r="K29" i="26"/>
  <c r="I29" i="26" a="1"/>
  <c r="I29" i="26"/>
  <c r="Y7" i="8" a="1"/>
  <c r="Y7" i="8"/>
  <c r="N7" i="8" a="1"/>
  <c r="N7" i="8"/>
  <c r="Y21" i="24" a="1"/>
  <c r="Y21" i="24"/>
  <c r="X21" i="25" a="1"/>
  <c r="X21" i="25"/>
  <c r="R81" i="25" a="1"/>
  <c r="R81" i="25"/>
  <c r="P81" i="6" a="1"/>
  <c r="P81" i="6"/>
  <c r="P31" i="26" a="1"/>
  <c r="P31" i="26"/>
  <c r="T151" i="25" a="1"/>
  <c r="T151" i="25"/>
  <c r="R151" i="6" a="1"/>
  <c r="R151" i="6"/>
  <c r="V48" i="25" a="1"/>
  <c r="V48" i="25"/>
  <c r="T48" i="6" a="1"/>
  <c r="T48" i="6"/>
  <c r="L27" i="26" a="1"/>
  <c r="L27" i="26"/>
  <c r="H27" i="26" a="1"/>
  <c r="H27" i="26"/>
  <c r="L31" i="26" a="1"/>
  <c r="L31" i="26"/>
  <c r="H31" i="26" a="1"/>
  <c r="H31" i="26"/>
  <c r="P30" i="26" a="1"/>
  <c r="P30" i="26"/>
  <c r="K31" i="26" a="1"/>
  <c r="K31" i="26"/>
  <c r="I31" i="26" a="1"/>
  <c r="I31" i="26"/>
  <c r="Q31" i="26" a="1"/>
  <c r="Q31" i="26"/>
  <c r="L29" i="26" a="1"/>
  <c r="L29" i="26"/>
  <c r="H29" i="26" a="1"/>
  <c r="H29" i="26"/>
  <c r="AJ19" i="8" a="1"/>
  <c r="AJ19" i="8"/>
  <c r="P29" i="26" a="1"/>
  <c r="P29" i="26"/>
  <c r="V116" i="25" a="1"/>
  <c r="V116" i="25"/>
  <c r="T116" i="6" a="1"/>
  <c r="T116" i="6"/>
  <c r="T154" i="25" a="1"/>
  <c r="T154" i="25"/>
  <c r="R154" i="6" a="1"/>
  <c r="R154" i="6"/>
  <c r="R19" i="26" a="1"/>
  <c r="R19" i="26"/>
  <c r="S91" i="25" a="1"/>
  <c r="S91" i="25"/>
  <c r="Q91" i="6" a="1"/>
  <c r="Q91" i="6"/>
  <c r="M5" i="26" a="1"/>
  <c r="M5" i="26"/>
  <c r="AJ20" i="8" a="1"/>
  <c r="AJ20" i="8"/>
  <c r="J31" i="26" a="1"/>
  <c r="J31" i="26"/>
  <c r="Q44" i="26" a="1"/>
  <c r="Q44" i="26"/>
  <c r="N45" i="26" a="1"/>
  <c r="N45" i="26"/>
  <c r="V81" i="25" a="1"/>
  <c r="V81" i="25"/>
  <c r="T81" i="6" a="1"/>
  <c r="T81" i="6"/>
  <c r="Y20" i="24" a="1"/>
  <c r="Y20" i="24"/>
  <c r="X20" i="25" a="1"/>
  <c r="X20" i="25"/>
  <c r="AI7" i="8" a="1"/>
  <c r="AI7" i="8"/>
  <c r="T103" i="25" a="1"/>
  <c r="T103" i="25"/>
  <c r="R103" i="6" a="1"/>
  <c r="R103" i="6"/>
  <c r="M13" i="26" a="1"/>
  <c r="M13" i="26"/>
  <c r="V67" i="25" a="1"/>
  <c r="V67" i="25"/>
  <c r="T67" i="6" a="1"/>
  <c r="T67" i="6"/>
  <c r="U56" i="9" a="1"/>
  <c r="U56" i="9"/>
  <c r="S37" i="9" a="1"/>
  <c r="S37" i="9"/>
  <c r="R65" i="25" a="1"/>
  <c r="R65" i="25"/>
  <c r="P65" i="6" a="1"/>
  <c r="P65" i="6"/>
  <c r="Q54" i="9" a="1"/>
  <c r="Q54" i="9"/>
  <c r="T84" i="25" a="1"/>
  <c r="T84" i="25"/>
  <c r="R84" i="6" a="1"/>
  <c r="R84" i="6"/>
  <c r="U103" i="25" a="1"/>
  <c r="U103" i="25"/>
  <c r="S103" i="6" a="1"/>
  <c r="S103" i="6"/>
  <c r="M29" i="26" a="1"/>
  <c r="M29" i="26"/>
  <c r="V159" i="25" a="1"/>
  <c r="V159" i="25"/>
  <c r="T159" i="6" a="1"/>
  <c r="T159" i="6"/>
  <c r="U160" i="25" a="1"/>
  <c r="U160" i="25"/>
  <c r="S160" i="6" a="1"/>
  <c r="S160" i="6"/>
  <c r="S40" i="9" a="1"/>
  <c r="S40" i="9"/>
  <c r="S54" i="25" a="1"/>
  <c r="S54" i="25"/>
  <c r="Q54" i="6" a="1"/>
  <c r="Q54" i="6"/>
  <c r="R61" i="25" a="1"/>
  <c r="R61" i="25"/>
  <c r="P61" i="6" a="1"/>
  <c r="P61" i="6"/>
  <c r="Q50" i="9" a="1"/>
  <c r="Q50" i="9"/>
  <c r="U72" i="25" a="1"/>
  <c r="U72" i="25"/>
  <c r="S72" i="6" a="1"/>
  <c r="S72" i="6"/>
  <c r="T61" i="9" a="1"/>
  <c r="T61" i="9"/>
  <c r="AD40" i="8" a="1"/>
  <c r="AD40" i="8"/>
  <c r="U92" i="25" a="1"/>
  <c r="U92" i="25"/>
  <c r="S92" i="6" a="1"/>
  <c r="S92" i="6"/>
  <c r="M50" i="26" a="1"/>
  <c r="M50" i="26"/>
  <c r="R52" i="25" a="1"/>
  <c r="R52" i="25"/>
  <c r="P52" i="6" a="1"/>
  <c r="P52" i="6"/>
  <c r="V66" i="25" a="1"/>
  <c r="V66" i="25"/>
  <c r="T66" i="6" a="1"/>
  <c r="T66" i="6"/>
  <c r="U55" i="9" a="1"/>
  <c r="U55" i="9"/>
  <c r="R48" i="26" a="1"/>
  <c r="R48" i="26"/>
  <c r="O31" i="26" a="1"/>
  <c r="O31" i="26"/>
  <c r="O40" i="26" a="1"/>
  <c r="O40" i="26"/>
  <c r="P2" i="26" a="1"/>
  <c r="P2" i="26"/>
  <c r="P44" i="26" a="1"/>
  <c r="P44" i="26"/>
  <c r="Y11" i="8" a="1"/>
  <c r="Y11" i="8"/>
  <c r="N11" i="8" a="1"/>
  <c r="N11" i="8"/>
  <c r="Y13" i="8" a="1"/>
  <c r="Y13" i="8"/>
  <c r="N13" i="8" a="1"/>
  <c r="N13" i="8"/>
  <c r="Y20" i="8" a="1"/>
  <c r="Y20" i="8"/>
  <c r="N20" i="8" a="1"/>
  <c r="N20" i="8"/>
  <c r="AI19" i="8" a="1"/>
  <c r="AI19" i="8"/>
  <c r="T115" i="25" a="1"/>
  <c r="T115" i="25"/>
  <c r="R115" i="6" a="1"/>
  <c r="R115" i="6"/>
  <c r="AJ8" i="8" a="1"/>
  <c r="AJ8" i="8"/>
  <c r="L10" i="26" a="1"/>
  <c r="L10" i="26"/>
  <c r="H10" i="26" a="1"/>
  <c r="H10" i="26"/>
  <c r="P13" i="26" a="1"/>
  <c r="P13" i="26"/>
  <c r="M3" i="26" a="1"/>
  <c r="M3" i="26"/>
  <c r="P9" i="26" a="1"/>
  <c r="P9" i="26"/>
  <c r="U39" i="9" a="1"/>
  <c r="U39" i="9"/>
  <c r="J28" i="26" a="1"/>
  <c r="J28" i="26"/>
  <c r="M20" i="8" a="1"/>
  <c r="M20" i="8"/>
  <c r="R116" i="25" a="1"/>
  <c r="R116" i="25"/>
  <c r="P116" i="6" a="1"/>
  <c r="P116" i="6"/>
  <c r="M18" i="8" a="1"/>
  <c r="M18" i="8"/>
  <c r="R139" i="25" a="1"/>
  <c r="R139" i="25"/>
  <c r="R114" i="25" a="1"/>
  <c r="R114" i="25"/>
  <c r="P139" i="6" a="1"/>
  <c r="P139" i="6"/>
  <c r="P114" i="6" a="1"/>
  <c r="P114" i="6"/>
  <c r="M8" i="8" a="1"/>
  <c r="M8" i="8"/>
  <c r="R129" i="25" a="1"/>
  <c r="R129" i="25"/>
  <c r="R104" i="25" a="1"/>
  <c r="R104" i="25"/>
  <c r="P129" i="6" a="1"/>
  <c r="P129" i="6"/>
  <c r="P104" i="6" a="1"/>
  <c r="P104" i="6"/>
  <c r="M14" i="8" a="1"/>
  <c r="M14" i="8"/>
  <c r="R135" i="25" a="1"/>
  <c r="R135" i="25"/>
  <c r="R110" i="25" a="1"/>
  <c r="R110" i="25"/>
  <c r="P135" i="6" a="1"/>
  <c r="P135" i="6"/>
  <c r="P110" i="6" a="1"/>
  <c r="P110" i="6"/>
  <c r="AI12" i="8" a="1"/>
  <c r="AI12" i="8"/>
  <c r="T133" i="25" a="1"/>
  <c r="T133" i="25"/>
  <c r="T108" i="25" a="1"/>
  <c r="T108" i="25"/>
  <c r="R133" i="6" a="1"/>
  <c r="R133" i="6"/>
  <c r="R108" i="6" a="1"/>
  <c r="R108" i="6"/>
  <c r="M13" i="8" a="1"/>
  <c r="M13" i="8"/>
  <c r="R134" i="25" a="1"/>
  <c r="R134" i="25"/>
  <c r="R109" i="25" a="1"/>
  <c r="R109" i="25"/>
  <c r="P134" i="6" a="1"/>
  <c r="P134" i="6"/>
  <c r="P109" i="6" a="1"/>
  <c r="P109" i="6"/>
  <c r="AI13" i="8" a="1"/>
  <c r="AI13" i="8"/>
  <c r="T134" i="25" a="1"/>
  <c r="T134" i="25"/>
  <c r="T109" i="25" a="1"/>
  <c r="T109" i="25"/>
  <c r="R134" i="6" a="1"/>
  <c r="R134" i="6"/>
  <c r="R109" i="6" a="1"/>
  <c r="R109" i="6"/>
  <c r="M12" i="8" a="1"/>
  <c r="M12" i="8"/>
  <c r="R133" i="25" a="1"/>
  <c r="R133" i="25"/>
  <c r="R108" i="25" a="1"/>
  <c r="R108" i="25"/>
  <c r="P133" i="6" a="1"/>
  <c r="P133" i="6"/>
  <c r="P108" i="6" a="1"/>
  <c r="P108" i="6"/>
  <c r="M17" i="8" a="1"/>
  <c r="M17" i="8"/>
  <c r="R138" i="25" a="1"/>
  <c r="R138" i="25"/>
  <c r="R113" i="25" a="1"/>
  <c r="R113" i="25"/>
  <c r="P138" i="6" a="1"/>
  <c r="P138" i="6"/>
  <c r="P113" i="6" a="1"/>
  <c r="P113" i="6"/>
  <c r="AI10" i="8" a="1"/>
  <c r="AI10" i="8"/>
  <c r="T131" i="25" a="1"/>
  <c r="T131" i="25"/>
  <c r="T106" i="25" a="1"/>
  <c r="T106" i="25"/>
  <c r="R131" i="6" a="1"/>
  <c r="R131" i="6"/>
  <c r="R106" i="6" a="1"/>
  <c r="R106" i="6"/>
  <c r="AI9" i="8" a="1"/>
  <c r="AI9" i="8"/>
  <c r="T130" i="25" a="1"/>
  <c r="T130" i="25"/>
  <c r="T105" i="25" a="1"/>
  <c r="T105" i="25"/>
  <c r="R130" i="6" a="1"/>
  <c r="R130" i="6"/>
  <c r="R105" i="6" a="1"/>
  <c r="R105" i="6"/>
  <c r="AI11" i="8" a="1"/>
  <c r="AI11" i="8"/>
  <c r="T132" i="25" a="1"/>
  <c r="T132" i="25"/>
  <c r="T107" i="25" a="1"/>
  <c r="T107" i="25"/>
  <c r="R132" i="6" a="1"/>
  <c r="R132" i="6"/>
  <c r="R107" i="6" a="1"/>
  <c r="R107" i="6"/>
  <c r="M10" i="8" a="1"/>
  <c r="M10" i="8"/>
  <c r="R131" i="25" a="1"/>
  <c r="R131" i="25"/>
  <c r="R106" i="25" a="1"/>
  <c r="R106" i="25"/>
  <c r="P131" i="6" a="1"/>
  <c r="P131" i="6"/>
  <c r="P106" i="6" a="1"/>
  <c r="P106" i="6"/>
  <c r="Y14" i="8" a="1"/>
  <c r="Y14" i="8"/>
  <c r="N14" i="8" a="1"/>
  <c r="N14" i="8"/>
  <c r="M19" i="8" a="1"/>
  <c r="M19" i="8"/>
  <c r="R115" i="25" a="1"/>
  <c r="R115" i="25"/>
  <c r="P115" i="6" a="1"/>
  <c r="P115" i="6"/>
  <c r="V42" i="25" a="1"/>
  <c r="V42" i="25"/>
  <c r="T42" i="6" a="1"/>
  <c r="T42" i="6"/>
  <c r="U31" i="9" a="1"/>
  <c r="U31" i="9"/>
  <c r="V69" i="25" a="1"/>
  <c r="V69" i="25"/>
  <c r="T69" i="6" a="1"/>
  <c r="T69" i="6"/>
  <c r="U58" i="9" a="1"/>
  <c r="U58" i="9"/>
  <c r="U159" i="25" a="1"/>
  <c r="U159" i="25"/>
  <c r="S159" i="6" a="1"/>
  <c r="S159" i="6"/>
  <c r="S92" i="25" a="1"/>
  <c r="S92" i="25"/>
  <c r="Q92" i="6" a="1"/>
  <c r="Q92" i="6"/>
  <c r="Y34" i="24" a="1"/>
  <c r="Y34" i="24"/>
  <c r="X34" i="25" a="1"/>
  <c r="X34" i="25"/>
  <c r="W21" i="24" a="1"/>
  <c r="W21" i="24"/>
  <c r="V21" i="25" a="1"/>
  <c r="V21" i="25"/>
  <c r="T21" i="6" a="1"/>
  <c r="T21" i="6"/>
  <c r="U14" i="9" a="1"/>
  <c r="U14" i="9"/>
  <c r="V53" i="25" a="1"/>
  <c r="V53" i="25"/>
  <c r="T53" i="6" a="1"/>
  <c r="T53" i="6"/>
  <c r="V49" i="25" a="1"/>
  <c r="V49" i="25"/>
  <c r="T49" i="6" a="1"/>
  <c r="T49" i="6"/>
  <c r="V22" i="24" a="1"/>
  <c r="V22" i="24"/>
  <c r="U22" i="25" a="1"/>
  <c r="U22" i="25"/>
  <c r="S22" i="6" a="1"/>
  <c r="S22" i="6"/>
  <c r="T15" i="9" a="1"/>
  <c r="T15" i="9"/>
  <c r="T60" i="25" a="1"/>
  <c r="T60" i="25"/>
  <c r="R60" i="6" a="1"/>
  <c r="R60" i="6"/>
  <c r="S49" i="9" a="1"/>
  <c r="S49" i="9"/>
  <c r="V25" i="24" a="1"/>
  <c r="V25" i="24"/>
  <c r="U25" i="25" a="1"/>
  <c r="U25" i="25"/>
  <c r="S25" i="6" a="1"/>
  <c r="S25" i="6"/>
  <c r="T18" i="9" a="1"/>
  <c r="T18" i="9"/>
  <c r="S71" i="25" a="1"/>
  <c r="S71" i="25"/>
  <c r="Q71" i="6" a="1"/>
  <c r="Q71" i="6"/>
  <c r="R60" i="9" a="1"/>
  <c r="R60" i="9"/>
  <c r="R73" i="25" a="1"/>
  <c r="R73" i="25"/>
  <c r="P73" i="6" a="1"/>
  <c r="P73" i="6"/>
  <c r="Q62" i="9" a="1"/>
  <c r="Q62" i="9"/>
  <c r="V19" i="24" a="1"/>
  <c r="V19" i="24"/>
  <c r="U19" i="25" a="1"/>
  <c r="U19" i="25"/>
  <c r="S19" i="6" a="1"/>
  <c r="S19" i="6"/>
  <c r="T12" i="9" a="1"/>
  <c r="T12" i="9"/>
  <c r="S67" i="25" a="1"/>
  <c r="S67" i="25"/>
  <c r="Q67" i="6" a="1"/>
  <c r="Q67" i="6"/>
  <c r="R56" i="9" a="1"/>
  <c r="R56" i="9"/>
  <c r="W24" i="24" a="1"/>
  <c r="W24" i="24"/>
  <c r="V24" i="25" a="1"/>
  <c r="V24" i="25"/>
  <c r="T24" i="6" a="1"/>
  <c r="T24" i="6"/>
  <c r="U17" i="9" a="1"/>
  <c r="U17" i="9"/>
  <c r="X15" i="8" a="1"/>
  <c r="X15" i="8"/>
  <c r="S136" i="25" a="1"/>
  <c r="S136" i="25"/>
  <c r="S111" i="25" a="1"/>
  <c r="S111" i="25"/>
  <c r="Q136" i="6" a="1"/>
  <c r="Q136" i="6"/>
  <c r="Q111" i="6" a="1"/>
  <c r="Q111" i="6"/>
  <c r="V132" i="25" a="1"/>
  <c r="V132" i="25"/>
  <c r="V107" i="25" a="1"/>
  <c r="V107" i="25"/>
  <c r="T132" i="6" a="1"/>
  <c r="T132" i="6"/>
  <c r="T107" i="6" a="1"/>
  <c r="T107" i="6"/>
  <c r="T68" i="25" a="1"/>
  <c r="T68" i="25"/>
  <c r="R68" i="6" a="1"/>
  <c r="R68" i="6"/>
  <c r="S57" i="9" a="1"/>
  <c r="S57" i="9"/>
  <c r="V29" i="24" a="1"/>
  <c r="V29" i="24"/>
  <c r="U29" i="25" a="1"/>
  <c r="U29" i="25"/>
  <c r="S29" i="6" a="1"/>
  <c r="S29" i="6"/>
  <c r="T22" i="9" a="1"/>
  <c r="T22" i="9"/>
  <c r="S62" i="25" a="1"/>
  <c r="S62" i="25"/>
  <c r="Q62" i="6" a="1"/>
  <c r="Q62" i="6"/>
  <c r="R51" i="9" a="1"/>
  <c r="R51" i="9"/>
  <c r="U116" i="25" a="1"/>
  <c r="U116" i="25"/>
  <c r="S116" i="6" a="1"/>
  <c r="S116" i="6"/>
  <c r="S83" i="25" a="1"/>
  <c r="S83" i="25"/>
  <c r="Q83" i="6" a="1"/>
  <c r="Q83" i="6"/>
  <c r="W23" i="24" a="1"/>
  <c r="W23" i="24"/>
  <c r="V23" i="25" a="1"/>
  <c r="V23" i="25"/>
  <c r="T23" i="6" a="1"/>
  <c r="T23" i="6"/>
  <c r="U16" i="9" a="1"/>
  <c r="U16" i="9"/>
  <c r="R72" i="25" a="1"/>
  <c r="R72" i="25"/>
  <c r="P72" i="6" a="1"/>
  <c r="P72" i="6"/>
  <c r="Q61" i="9" a="1"/>
  <c r="Q61" i="9"/>
  <c r="T43" i="9" a="1"/>
  <c r="T43" i="9"/>
  <c r="R84" i="25" a="1"/>
  <c r="R84" i="25"/>
  <c r="P84" i="6" a="1"/>
  <c r="P84" i="6"/>
  <c r="S46" i="25" a="1"/>
  <c r="S46" i="25"/>
  <c r="Q46" i="6" a="1"/>
  <c r="Q46" i="6"/>
  <c r="U128" i="25" a="1"/>
  <c r="U128" i="25"/>
  <c r="S128" i="6" a="1"/>
  <c r="S128" i="6"/>
  <c r="Y30" i="24" a="1"/>
  <c r="Y30" i="24"/>
  <c r="X30" i="25" a="1"/>
  <c r="X30" i="25"/>
  <c r="V137" i="25" a="1"/>
  <c r="V137" i="25"/>
  <c r="V112" i="25" a="1"/>
  <c r="V112" i="25"/>
  <c r="T137" i="6" a="1"/>
  <c r="T137" i="6"/>
  <c r="T112" i="6" a="1"/>
  <c r="T112" i="6"/>
  <c r="X18" i="8" a="1"/>
  <c r="X18" i="8"/>
  <c r="S139" i="25" a="1"/>
  <c r="S139" i="25"/>
  <c r="S114" i="25" a="1"/>
  <c r="S114" i="25"/>
  <c r="Q139" i="6" a="1"/>
  <c r="Q139" i="6"/>
  <c r="Q114" i="6" a="1"/>
  <c r="Q114" i="6"/>
  <c r="O49" i="26" a="1"/>
  <c r="O49" i="26"/>
  <c r="X12" i="8" a="1"/>
  <c r="X12" i="8"/>
  <c r="S133" i="25" a="1"/>
  <c r="S133" i="25"/>
  <c r="S108" i="25" a="1"/>
  <c r="S108" i="25"/>
  <c r="Q133" i="6" a="1"/>
  <c r="Q133" i="6"/>
  <c r="Q108" i="6" a="1"/>
  <c r="Q108" i="6"/>
  <c r="W25" i="24" a="1"/>
  <c r="W25" i="24"/>
  <c r="V25" i="25" a="1"/>
  <c r="V25" i="25"/>
  <c r="T25" i="6" a="1"/>
  <c r="T25" i="6"/>
  <c r="U18" i="9" a="1"/>
  <c r="U18" i="9"/>
  <c r="U130" i="25" a="1"/>
  <c r="U130" i="25"/>
  <c r="U105" i="25" a="1"/>
  <c r="U105" i="25"/>
  <c r="S130" i="6" a="1"/>
  <c r="S130" i="6"/>
  <c r="S105" i="6" a="1"/>
  <c r="S105" i="6"/>
  <c r="L48" i="26" a="1"/>
  <c r="L48" i="26"/>
  <c r="H48" i="26" a="1"/>
  <c r="H48" i="26"/>
  <c r="T69" i="25" a="1"/>
  <c r="T69" i="25"/>
  <c r="R69" i="6" a="1"/>
  <c r="R69" i="6"/>
  <c r="S58" i="9" a="1"/>
  <c r="S58" i="9"/>
  <c r="T71" i="25" a="1"/>
  <c r="T71" i="25"/>
  <c r="R71" i="6" a="1"/>
  <c r="R71" i="6"/>
  <c r="S60" i="9" a="1"/>
  <c r="S60" i="9"/>
  <c r="R28" i="26" a="1"/>
  <c r="R28" i="26"/>
  <c r="Y8" i="8" a="1"/>
  <c r="Y8" i="8"/>
  <c r="N8" i="8" a="1"/>
  <c r="N8" i="8"/>
  <c r="K28" i="26" a="1"/>
  <c r="K28" i="26"/>
  <c r="I28" i="26" a="1"/>
  <c r="I28" i="26"/>
  <c r="Y18" i="8" a="1"/>
  <c r="Y18" i="8"/>
  <c r="N18" i="8" a="1"/>
  <c r="N18" i="8"/>
  <c r="D3" i="26" a="1"/>
  <c r="D3" i="26"/>
  <c r="Y10" i="8" a="1"/>
  <c r="Y10" i="8"/>
  <c r="N10" i="8" a="1"/>
  <c r="N10" i="8"/>
  <c r="V82" i="25" a="1"/>
  <c r="V82" i="25"/>
  <c r="T82" i="6" a="1"/>
  <c r="T82" i="6"/>
  <c r="AD34" i="8" a="1"/>
  <c r="AD34" i="8"/>
  <c r="R17" i="26" a="1"/>
  <c r="R17" i="26"/>
  <c r="T43" i="25" a="1"/>
  <c r="T43" i="25"/>
  <c r="R43" i="6" a="1"/>
  <c r="R43" i="6"/>
  <c r="S32" i="9" a="1"/>
  <c r="S32" i="9"/>
  <c r="U86" i="25" a="1"/>
  <c r="U86" i="25"/>
  <c r="S86" i="6" a="1"/>
  <c r="S86" i="6"/>
  <c r="AJ18" i="8" a="1"/>
  <c r="AJ18" i="8"/>
  <c r="AD35" i="8" a="1"/>
  <c r="AD35" i="8"/>
  <c r="F3" i="26" a="1"/>
  <c r="F3" i="26"/>
  <c r="Y19" i="8" a="1"/>
  <c r="Y19" i="8"/>
  <c r="N19" i="8" a="1"/>
  <c r="N19" i="8"/>
  <c r="P45" i="26" a="1"/>
  <c r="P45" i="26"/>
  <c r="Q2" i="26" a="1"/>
  <c r="Q2" i="26"/>
  <c r="Q49" i="26" a="1"/>
  <c r="Q49" i="26"/>
  <c r="U87" i="25" a="1"/>
  <c r="U87" i="25"/>
  <c r="S87" i="6" a="1"/>
  <c r="S87" i="6"/>
  <c r="N31" i="26" a="1"/>
  <c r="N31" i="26"/>
  <c r="X28" i="24" a="1"/>
  <c r="X28" i="24"/>
  <c r="W28" i="25" a="1"/>
  <c r="W28" i="25"/>
  <c r="T162" i="25" a="1"/>
  <c r="T162" i="25"/>
  <c r="R162" i="6" a="1"/>
  <c r="R162" i="6"/>
  <c r="E9" i="26" a="1"/>
  <c r="E9" i="26"/>
  <c r="AD16" i="8" a="1"/>
  <c r="AD16" i="8"/>
  <c r="F45" i="26" a="1"/>
  <c r="F45" i="26"/>
  <c r="T62" i="25" a="1"/>
  <c r="T62" i="25"/>
  <c r="R62" i="6" a="1"/>
  <c r="R62" i="6"/>
  <c r="S51" i="9" a="1"/>
  <c r="S51" i="9"/>
  <c r="V26" i="24" a="1"/>
  <c r="V26" i="24"/>
  <c r="U26" i="25" a="1"/>
  <c r="U26" i="25"/>
  <c r="S26" i="6" a="1"/>
  <c r="S26" i="6"/>
  <c r="T19" i="9" a="1"/>
  <c r="T19" i="9"/>
  <c r="J29" i="26" a="1"/>
  <c r="J29" i="26"/>
  <c r="J10" i="26" a="1"/>
  <c r="J10" i="26"/>
  <c r="AI20" i="8" a="1"/>
  <c r="AI20" i="8"/>
  <c r="T116" i="25" a="1"/>
  <c r="T116" i="25"/>
  <c r="R116" i="6" a="1"/>
  <c r="R116" i="6"/>
  <c r="N9" i="26" a="1"/>
  <c r="N9" i="26"/>
  <c r="AJ11" i="8" a="1"/>
  <c r="AJ11" i="8"/>
  <c r="T81" i="25" a="1"/>
  <c r="T81" i="25"/>
  <c r="R81" i="6" a="1"/>
  <c r="R81" i="6"/>
  <c r="M7" i="8" a="1"/>
  <c r="M7" i="8"/>
  <c r="R103" i="25" a="1"/>
  <c r="R103" i="25"/>
  <c r="P103" i="6" a="1"/>
  <c r="P103" i="6"/>
  <c r="S155" i="25" a="1"/>
  <c r="S155" i="25"/>
  <c r="Q155" i="6" a="1"/>
  <c r="Q155" i="6"/>
  <c r="S43" i="9" a="1"/>
  <c r="S43" i="9"/>
  <c r="S36" i="9" a="1"/>
  <c r="S36" i="9"/>
  <c r="N33" i="26" a="1"/>
  <c r="N33" i="26"/>
  <c r="R80" i="25" a="1"/>
  <c r="R80" i="25"/>
  <c r="P80" i="6" a="1"/>
  <c r="P80" i="6"/>
  <c r="U156" i="25" a="1"/>
  <c r="U156" i="25"/>
  <c r="S156" i="6" a="1"/>
  <c r="S156" i="6"/>
  <c r="M31" i="26" a="1"/>
  <c r="M31" i="26"/>
  <c r="S52" i="25" a="1"/>
  <c r="S52" i="25"/>
  <c r="Q52" i="6" a="1"/>
  <c r="Q52" i="6"/>
  <c r="R29" i="26" a="1"/>
  <c r="R29" i="26"/>
  <c r="T92" i="25" a="1"/>
  <c r="T92" i="25"/>
  <c r="R92" i="6" a="1"/>
  <c r="R92" i="6"/>
  <c r="AJ13" i="8" a="1"/>
  <c r="AJ13" i="8"/>
  <c r="K17" i="26" a="1"/>
  <c r="K17" i="26"/>
  <c r="I17" i="26" a="1"/>
  <c r="I17" i="26"/>
  <c r="S160" i="25" a="1"/>
  <c r="S160" i="25"/>
  <c r="Q160" i="6" a="1"/>
  <c r="Q160" i="6"/>
  <c r="J13" i="26" a="1"/>
  <c r="J13" i="26"/>
  <c r="Q3" i="26" a="1"/>
  <c r="Q3" i="26"/>
  <c r="K19" i="26" a="1"/>
  <c r="K19" i="26"/>
  <c r="I19" i="26" a="1"/>
  <c r="I19" i="26"/>
  <c r="M40" i="26" a="1"/>
  <c r="M40" i="26"/>
  <c r="R88" i="25" a="1"/>
  <c r="R88" i="25"/>
  <c r="P88" i="6" a="1"/>
  <c r="P88" i="6"/>
  <c r="M2" i="26" a="1"/>
  <c r="M2" i="26"/>
  <c r="U41" i="25" a="1"/>
  <c r="U41" i="25"/>
  <c r="S41" i="6" a="1"/>
  <c r="S41" i="6"/>
  <c r="T30" i="9" a="1"/>
  <c r="T30" i="9"/>
  <c r="AD41" i="8" a="1"/>
  <c r="AD41" i="8"/>
  <c r="O48" i="26" a="1"/>
  <c r="O48" i="26"/>
  <c r="U153" i="25" a="1"/>
  <c r="U153" i="25"/>
  <c r="S153" i="6" a="1"/>
  <c r="S153" i="6"/>
  <c r="Q42" i="9" a="1"/>
  <c r="Q42" i="9"/>
  <c r="N50" i="26" a="1"/>
  <c r="N50" i="26"/>
  <c r="X26" i="24" a="1"/>
  <c r="X26" i="24"/>
  <c r="W26" i="25" a="1"/>
  <c r="W26" i="25"/>
  <c r="M17" i="26" a="1"/>
  <c r="M17" i="26"/>
  <c r="R86" i="25" a="1"/>
  <c r="R86" i="25"/>
  <c r="P86" i="6" a="1"/>
  <c r="P86" i="6"/>
  <c r="X27" i="24" a="1"/>
  <c r="X27" i="24"/>
  <c r="W27" i="25" a="1"/>
  <c r="W27" i="25"/>
  <c r="S60" i="25" a="1"/>
  <c r="S60" i="25"/>
  <c r="Q60" i="6" a="1"/>
  <c r="Q60" i="6"/>
  <c r="R49" i="9" a="1"/>
  <c r="R49" i="9"/>
  <c r="F2" i="26" a="1"/>
  <c r="F2" i="26"/>
  <c r="N19" i="26" a="1"/>
  <c r="N19" i="26"/>
  <c r="F5" i="26" a="1"/>
  <c r="F5" i="26"/>
  <c r="R161" i="25" a="1"/>
  <c r="R161" i="25"/>
  <c r="P161" i="6" a="1"/>
  <c r="P161" i="6"/>
  <c r="F17" i="26" a="1"/>
  <c r="F17" i="26"/>
  <c r="K9" i="26" a="1"/>
  <c r="K9" i="26"/>
  <c r="I9" i="26" a="1"/>
  <c r="I9" i="26"/>
  <c r="T41" i="9" a="1"/>
  <c r="T41" i="9"/>
  <c r="T37" i="9" a="1"/>
  <c r="T37" i="9"/>
  <c r="Q8" i="26" a="1"/>
  <c r="Q8" i="26"/>
  <c r="S162" i="25" a="1"/>
  <c r="S162" i="25"/>
  <c r="Q162" i="6" a="1"/>
  <c r="Q162" i="6"/>
  <c r="Q26" i="9" a="1"/>
  <c r="Q26" i="9"/>
  <c r="U152" i="25" a="1"/>
  <c r="U152" i="25"/>
  <c r="S152" i="6" a="1"/>
  <c r="S152" i="6"/>
  <c r="AD19" i="8" a="1"/>
  <c r="AD19" i="8"/>
  <c r="T50" i="25" a="1"/>
  <c r="T50" i="25"/>
  <c r="R50" i="6" a="1"/>
  <c r="R50" i="6"/>
  <c r="J9" i="8" a="1"/>
  <c r="J9" i="8"/>
  <c r="T42" i="25" a="1"/>
  <c r="T42" i="25"/>
  <c r="R42" i="6" a="1"/>
  <c r="R42" i="6"/>
  <c r="S31" i="9" a="1"/>
  <c r="S31" i="9"/>
  <c r="R50" i="25" a="1"/>
  <c r="R50" i="25"/>
  <c r="P50" i="6" a="1"/>
  <c r="P50" i="6"/>
  <c r="W22" i="24" a="1"/>
  <c r="W22" i="24"/>
  <c r="V22" i="25" a="1"/>
  <c r="V22" i="25"/>
  <c r="T22" i="6" a="1"/>
  <c r="T22" i="6"/>
  <c r="U15" i="9" a="1"/>
  <c r="U15" i="9"/>
  <c r="T91" i="25" a="1"/>
  <c r="T91" i="25"/>
  <c r="R91" i="6" a="1"/>
  <c r="R91" i="6"/>
  <c r="W32" i="24" a="1"/>
  <c r="W32" i="24"/>
  <c r="V32" i="25" a="1"/>
  <c r="V32" i="25"/>
  <c r="T32" i="6" a="1"/>
  <c r="T32" i="6"/>
  <c r="U25" i="9" a="1"/>
  <c r="U25" i="9"/>
  <c r="Q39" i="9" a="1"/>
  <c r="Q39" i="9"/>
  <c r="S85" i="25" a="1"/>
  <c r="S85" i="25"/>
  <c r="Q85" i="6" a="1"/>
  <c r="Q85" i="6"/>
  <c r="X20" i="8" a="1"/>
  <c r="X20" i="8"/>
  <c r="S116" i="25" a="1"/>
  <c r="S116" i="25"/>
  <c r="Q116" i="6" a="1"/>
  <c r="Q116" i="6"/>
  <c r="U70" i="25" a="1"/>
  <c r="U70" i="25"/>
  <c r="S70" i="6" a="1"/>
  <c r="S70" i="6"/>
  <c r="T59" i="9" a="1"/>
  <c r="T59" i="9"/>
  <c r="S73" i="25" a="1"/>
  <c r="S73" i="25"/>
  <c r="Q73" i="6" a="1"/>
  <c r="Q73" i="6"/>
  <c r="R62" i="9" a="1"/>
  <c r="R62" i="9"/>
  <c r="V24" i="24" a="1"/>
  <c r="V24" i="24"/>
  <c r="U24" i="25" a="1"/>
  <c r="U24" i="25"/>
  <c r="S24" i="6" a="1"/>
  <c r="S24" i="6"/>
  <c r="T17" i="9" a="1"/>
  <c r="T17" i="9"/>
  <c r="R71" i="25" a="1"/>
  <c r="R71" i="25"/>
  <c r="P71" i="6" a="1"/>
  <c r="P71" i="6"/>
  <c r="Q60" i="9" a="1"/>
  <c r="Q60" i="9"/>
  <c r="N10" i="26" a="1"/>
  <c r="N10" i="26"/>
  <c r="X22" i="24" a="1"/>
  <c r="X22" i="24"/>
  <c r="W22" i="25" a="1"/>
  <c r="W22" i="25"/>
  <c r="K13" i="26" a="1"/>
  <c r="K13" i="26"/>
  <c r="I13" i="26" a="1"/>
  <c r="I13" i="26"/>
  <c r="R154" i="25" a="1"/>
  <c r="R154" i="25"/>
  <c r="P154" i="6" a="1"/>
  <c r="P154" i="6"/>
  <c r="K5" i="26" a="1"/>
  <c r="K5" i="26"/>
  <c r="I5" i="26" a="1"/>
  <c r="I5" i="26"/>
  <c r="R37" i="9" a="1"/>
  <c r="R37" i="9"/>
  <c r="F19" i="26" a="1"/>
  <c r="F19" i="26"/>
  <c r="Q35" i="9" a="1"/>
  <c r="Q35" i="9"/>
  <c r="X23" i="24" a="1"/>
  <c r="X23" i="24"/>
  <c r="W23" i="25" a="1"/>
  <c r="W23" i="25"/>
  <c r="R43" i="9" a="1"/>
  <c r="R43" i="9"/>
  <c r="N5" i="26" a="1"/>
  <c r="N5" i="26"/>
  <c r="V115" i="25" a="1"/>
  <c r="V115" i="25"/>
  <c r="T115" i="6" a="1"/>
  <c r="T115" i="6"/>
  <c r="F33" i="26" a="1"/>
  <c r="F33" i="26"/>
  <c r="V72" i="25" a="1"/>
  <c r="V72" i="25"/>
  <c r="T72" i="6" a="1"/>
  <c r="T72" i="6"/>
  <c r="U61" i="9" a="1"/>
  <c r="U61" i="9"/>
  <c r="M39" i="26" a="1"/>
  <c r="M39" i="26"/>
  <c r="R160" i="25" a="1"/>
  <c r="R160" i="25"/>
  <c r="P160" i="6" a="1"/>
  <c r="P160" i="6"/>
  <c r="T88" i="25" a="1"/>
  <c r="T88" i="25"/>
  <c r="R88" i="6" a="1"/>
  <c r="R88" i="6"/>
  <c r="S128" i="25" a="1"/>
  <c r="S128" i="25"/>
  <c r="Q128" i="6" a="1"/>
  <c r="Q128" i="6"/>
  <c r="P8" i="26" a="1"/>
  <c r="P8" i="26"/>
  <c r="Q10" i="26" a="1"/>
  <c r="Q10" i="26"/>
  <c r="E5" i="26" a="1"/>
  <c r="E5" i="26"/>
  <c r="V87" i="25" a="1"/>
  <c r="V87" i="25"/>
  <c r="T87" i="6" a="1"/>
  <c r="T87" i="6"/>
  <c r="R53" i="25" a="1"/>
  <c r="R53" i="25"/>
  <c r="P53" i="6" a="1"/>
  <c r="P53" i="6"/>
  <c r="T128" i="25" a="1"/>
  <c r="T128" i="25"/>
  <c r="R128" i="6" a="1"/>
  <c r="R128" i="6"/>
  <c r="S53" i="25" a="1"/>
  <c r="S53" i="25"/>
  <c r="Q53" i="6" a="1"/>
  <c r="Q53" i="6"/>
  <c r="S153" i="25" a="1"/>
  <c r="S153" i="25"/>
  <c r="Q153" i="6" a="1"/>
  <c r="Q153" i="6"/>
  <c r="V154" i="25" a="1"/>
  <c r="V154" i="25"/>
  <c r="T154" i="6" a="1"/>
  <c r="T154" i="6"/>
  <c r="O4" i="26" a="1"/>
  <c r="O4" i="26"/>
  <c r="S69" i="25" a="1"/>
  <c r="S69" i="25"/>
  <c r="Q69" i="6" a="1"/>
  <c r="Q69" i="6"/>
  <c r="R58" i="9" a="1"/>
  <c r="R58" i="9"/>
  <c r="U41" i="9" a="1"/>
  <c r="U41" i="9"/>
  <c r="R36" i="9" a="1"/>
  <c r="R36" i="9"/>
  <c r="V85" i="25" a="1"/>
  <c r="V85" i="25"/>
  <c r="T85" i="6" a="1"/>
  <c r="T85" i="6"/>
  <c r="AF18" i="8" a="1"/>
  <c r="AF18" i="8"/>
  <c r="U43" i="9" a="1"/>
  <c r="U43" i="9"/>
  <c r="O10" i="26" a="1"/>
  <c r="O10" i="26"/>
  <c r="Q19" i="26" a="1"/>
  <c r="Q19" i="26"/>
  <c r="T34" i="8" a="1"/>
  <c r="T34" i="8"/>
  <c r="AE34" i="8" a="1"/>
  <c r="AE34" i="8"/>
  <c r="P5" i="26" a="1"/>
  <c r="P5" i="26"/>
  <c r="L19" i="26" a="1"/>
  <c r="L19" i="26"/>
  <c r="H19" i="26" a="1"/>
  <c r="H19" i="26"/>
  <c r="K10" i="26" a="1"/>
  <c r="K10" i="26"/>
  <c r="I10" i="26" a="1"/>
  <c r="I10" i="26"/>
  <c r="T38" i="9" a="1"/>
  <c r="T38" i="9"/>
  <c r="L13" i="26" a="1"/>
  <c r="L13" i="26"/>
  <c r="H13" i="26" a="1"/>
  <c r="H13" i="26"/>
  <c r="L3" i="26" a="1"/>
  <c r="L3" i="26"/>
  <c r="H3" i="26" a="1"/>
  <c r="H3" i="26"/>
  <c r="O3" i="26" a="1"/>
  <c r="O3" i="26"/>
  <c r="U162" i="25" a="1"/>
  <c r="U162" i="25"/>
  <c r="S162" i="6" a="1"/>
  <c r="S162" i="6"/>
  <c r="X30" i="24" a="1"/>
  <c r="X30" i="24"/>
  <c r="W30" i="25" a="1"/>
  <c r="W30" i="25"/>
  <c r="S84" i="25" a="1"/>
  <c r="S84" i="25"/>
  <c r="Q84" i="6" a="1"/>
  <c r="Q84" i="6"/>
  <c r="Q40" i="9" a="1"/>
  <c r="Q40" i="9"/>
  <c r="V86" i="25" a="1"/>
  <c r="V86" i="25"/>
  <c r="T86" i="6" a="1"/>
  <c r="T86" i="6"/>
  <c r="Y23" i="24" a="1"/>
  <c r="Y23" i="24"/>
  <c r="X23" i="25" a="1"/>
  <c r="X23" i="25"/>
  <c r="J48" i="26" a="1"/>
  <c r="J48" i="26"/>
  <c r="T159" i="25" a="1"/>
  <c r="T159" i="25"/>
  <c r="R159" i="6" a="1"/>
  <c r="R159" i="6"/>
  <c r="T44" i="25" a="1"/>
  <c r="T44" i="25"/>
  <c r="R44" i="6" a="1"/>
  <c r="R44" i="6"/>
  <c r="S33" i="9" a="1"/>
  <c r="S33" i="9"/>
  <c r="M9" i="26" a="1"/>
  <c r="M9" i="26"/>
  <c r="R158" i="25" a="1"/>
  <c r="R158" i="25"/>
  <c r="P158" i="6" a="1"/>
  <c r="P158" i="6"/>
  <c r="R157" i="25" a="1"/>
  <c r="R157" i="25"/>
  <c r="P157" i="6" a="1"/>
  <c r="P157" i="6"/>
  <c r="E8" i="26" a="1"/>
  <c r="E8" i="26"/>
  <c r="R45" i="25" a="1"/>
  <c r="R45" i="25"/>
  <c r="P45" i="6" a="1"/>
  <c r="P45" i="6"/>
  <c r="R13" i="26" a="1"/>
  <c r="R13" i="26"/>
  <c r="L17" i="26" a="1"/>
  <c r="L17" i="26"/>
  <c r="H17" i="26" a="1"/>
  <c r="H17" i="26"/>
  <c r="L11" i="26" a="1"/>
  <c r="L11" i="26"/>
  <c r="H11" i="26" a="1"/>
  <c r="H11" i="26"/>
  <c r="R155" i="25" a="1"/>
  <c r="R155" i="25"/>
  <c r="P155" i="6" a="1"/>
  <c r="P155" i="6"/>
  <c r="F9" i="26" a="1"/>
  <c r="F9" i="26"/>
  <c r="V155" i="25" a="1"/>
  <c r="V155" i="25"/>
  <c r="T155" i="6" a="1"/>
  <c r="T155" i="6"/>
  <c r="N17" i="26" a="1"/>
  <c r="N17" i="26"/>
  <c r="I38" i="8" a="1"/>
  <c r="I38" i="8"/>
  <c r="T52" i="25" a="1"/>
  <c r="T52" i="25"/>
  <c r="R52" i="6" a="1"/>
  <c r="R52" i="6"/>
  <c r="X19" i="8" a="1"/>
  <c r="X19" i="8"/>
  <c r="S115" i="25" a="1"/>
  <c r="S115" i="25"/>
  <c r="Q115" i="6" a="1"/>
  <c r="Q115" i="6"/>
  <c r="U64" i="25" a="1"/>
  <c r="U64" i="25"/>
  <c r="S64" i="6" a="1"/>
  <c r="S64" i="6"/>
  <c r="T53" i="9" a="1"/>
  <c r="T53" i="9"/>
  <c r="F13" i="26" a="1"/>
  <c r="F13" i="26"/>
  <c r="P14" i="26" a="1"/>
  <c r="P14" i="26"/>
  <c r="D19" i="26" a="1"/>
  <c r="D19" i="26"/>
  <c r="F29" i="26" a="1"/>
  <c r="F29" i="26"/>
  <c r="R40" i="9" a="1"/>
  <c r="R40" i="9"/>
  <c r="J16" i="8" a="1"/>
  <c r="J16" i="8"/>
  <c r="E10" i="26" a="1"/>
  <c r="E10" i="26"/>
  <c r="R9" i="26" a="1"/>
  <c r="R9" i="26"/>
  <c r="U19" i="8" a="1"/>
  <c r="U19" i="8"/>
  <c r="Q5" i="26" a="1"/>
  <c r="Q5" i="26"/>
  <c r="AD18" i="8" a="1"/>
  <c r="AD18" i="8"/>
  <c r="T46" i="25" a="1"/>
  <c r="T46" i="25"/>
  <c r="R46" i="6" a="1"/>
  <c r="R46" i="6"/>
  <c r="N48" i="26" a="1"/>
  <c r="N48" i="26"/>
  <c r="S70" i="25" a="1"/>
  <c r="S70" i="25"/>
  <c r="Q70" i="6" a="1"/>
  <c r="Q70" i="6"/>
  <c r="R59" i="9" a="1"/>
  <c r="R59" i="9"/>
  <c r="V91" i="25" a="1"/>
  <c r="V91" i="25"/>
  <c r="T91" i="6" a="1"/>
  <c r="T91" i="6"/>
  <c r="V23" i="24" a="1"/>
  <c r="V23" i="24"/>
  <c r="U23" i="25" a="1"/>
  <c r="U23" i="25"/>
  <c r="S23" i="6" a="1"/>
  <c r="S23" i="6"/>
  <c r="T16" i="9" a="1"/>
  <c r="T16" i="9"/>
  <c r="X10" i="8" a="1"/>
  <c r="X10" i="8"/>
  <c r="S131" i="25" a="1"/>
  <c r="S131" i="25"/>
  <c r="S106" i="25" a="1"/>
  <c r="S106" i="25"/>
  <c r="Q131" i="6" a="1"/>
  <c r="Q131" i="6"/>
  <c r="Q106" i="6" a="1"/>
  <c r="Q106" i="6"/>
  <c r="U88" i="25" a="1"/>
  <c r="U88" i="25"/>
  <c r="S88" i="6" a="1"/>
  <c r="S88" i="6"/>
  <c r="R62" i="25" a="1"/>
  <c r="R62" i="25"/>
  <c r="P62" i="6" a="1"/>
  <c r="P62" i="6"/>
  <c r="Q51" i="9" a="1"/>
  <c r="Q51" i="9"/>
  <c r="X7" i="8" a="1"/>
  <c r="X7" i="8"/>
  <c r="S103" i="25" a="1"/>
  <c r="S103" i="25"/>
  <c r="Q103" i="6" a="1"/>
  <c r="Q103" i="6"/>
  <c r="T55" i="25" a="1"/>
  <c r="T55" i="25"/>
  <c r="R55" i="6" a="1"/>
  <c r="R55" i="6"/>
  <c r="R46" i="25" a="1"/>
  <c r="R46" i="25"/>
  <c r="P46" i="6" a="1"/>
  <c r="P46" i="6"/>
  <c r="W30" i="24" a="1"/>
  <c r="W30" i="24"/>
  <c r="V30" i="25" a="1"/>
  <c r="V30" i="25"/>
  <c r="T30" i="6" a="1"/>
  <c r="T30" i="6"/>
  <c r="U23" i="9" a="1"/>
  <c r="U23" i="9"/>
  <c r="U139" i="25" a="1"/>
  <c r="U139" i="25"/>
  <c r="U114" i="25" a="1"/>
  <c r="U114" i="25"/>
  <c r="S139" i="6" a="1"/>
  <c r="S139" i="6"/>
  <c r="S114" i="6" a="1"/>
  <c r="S114" i="6"/>
  <c r="V62" i="25" a="1"/>
  <c r="V62" i="25"/>
  <c r="T62" i="6" a="1"/>
  <c r="T62" i="6"/>
  <c r="U51" i="9" a="1"/>
  <c r="U51" i="9"/>
  <c r="S48" i="25" a="1"/>
  <c r="S48" i="25"/>
  <c r="Q48" i="6" a="1"/>
  <c r="Q48" i="6"/>
  <c r="V130" i="25" a="1"/>
  <c r="V130" i="25"/>
  <c r="V105" i="25" a="1"/>
  <c r="V105" i="25"/>
  <c r="T130" i="6" a="1"/>
  <c r="T130" i="6"/>
  <c r="T105" i="6" a="1"/>
  <c r="T105" i="6"/>
  <c r="S80" i="25" a="1"/>
  <c r="S80" i="25"/>
  <c r="Q80" i="6" a="1"/>
  <c r="Q80" i="6"/>
  <c r="O29" i="26" a="1"/>
  <c r="O29" i="26"/>
  <c r="V139" i="25" a="1"/>
  <c r="V139" i="25"/>
  <c r="V114" i="25" a="1"/>
  <c r="V114" i="25"/>
  <c r="T139" i="6" a="1"/>
  <c r="T139" i="6"/>
  <c r="T114" i="6" a="1"/>
  <c r="T114" i="6"/>
  <c r="R55" i="25" a="1"/>
  <c r="R55" i="25"/>
  <c r="P55" i="6" a="1"/>
  <c r="P55" i="6"/>
  <c r="V52" i="25" a="1"/>
  <c r="V52" i="25"/>
  <c r="T52" i="6" a="1"/>
  <c r="T52" i="6"/>
  <c r="W31" i="24" a="1"/>
  <c r="W31" i="24"/>
  <c r="V31" i="25" a="1"/>
  <c r="V31" i="25"/>
  <c r="T31" i="6" a="1"/>
  <c r="T31" i="6"/>
  <c r="U24" i="9" a="1"/>
  <c r="U24" i="9"/>
  <c r="AJ7" i="8" a="1"/>
  <c r="AJ7" i="8"/>
  <c r="Q9" i="26" a="1"/>
  <c r="Q9" i="26"/>
  <c r="S89" i="25" a="1"/>
  <c r="S89" i="25"/>
  <c r="Q89" i="6" a="1"/>
  <c r="Q89" i="6"/>
  <c r="E13" i="26" a="1"/>
  <c r="E13" i="26"/>
  <c r="L9" i="26" a="1"/>
  <c r="L9" i="26"/>
  <c r="H9" i="26" a="1"/>
  <c r="H9" i="26"/>
  <c r="O17" i="26" a="1"/>
  <c r="O17" i="26"/>
  <c r="N8" i="26" a="1"/>
  <c r="N8" i="26"/>
  <c r="R10" i="26" a="1"/>
  <c r="R10" i="26"/>
  <c r="T80" i="25" a="1"/>
  <c r="T80" i="25"/>
  <c r="R80" i="6" a="1"/>
  <c r="R80" i="6"/>
  <c r="V70" i="25" a="1"/>
  <c r="V70" i="25"/>
  <c r="T70" i="6" a="1"/>
  <c r="T70" i="6"/>
  <c r="U59" i="9" a="1"/>
  <c r="U59" i="9"/>
  <c r="R54" i="25" a="1"/>
  <c r="R54" i="25"/>
  <c r="P54" i="6" a="1"/>
  <c r="P54" i="6"/>
  <c r="R60" i="25" a="1"/>
  <c r="R60" i="25"/>
  <c r="P60" i="6" a="1"/>
  <c r="P60" i="6"/>
  <c r="Q49" i="9" a="1"/>
  <c r="Q49" i="9"/>
  <c r="U68" i="25" a="1"/>
  <c r="U68" i="25"/>
  <c r="S68" i="6" a="1"/>
  <c r="S68" i="6"/>
  <c r="T57" i="9" a="1"/>
  <c r="T57" i="9"/>
  <c r="AJ10" i="8" a="1"/>
  <c r="AJ10" i="8"/>
  <c r="V160" i="25" a="1"/>
  <c r="V160" i="25"/>
  <c r="T160" i="6" a="1"/>
  <c r="T160" i="6"/>
  <c r="S45" i="25" a="1"/>
  <c r="S45" i="25"/>
  <c r="Q45" i="6" a="1"/>
  <c r="Q45" i="6"/>
  <c r="U51" i="25" a="1"/>
  <c r="U51" i="25"/>
  <c r="S51" i="6" a="1"/>
  <c r="S51" i="6"/>
  <c r="R83" i="25" a="1"/>
  <c r="R83" i="25"/>
  <c r="P83" i="6" a="1"/>
  <c r="P83" i="6"/>
  <c r="V54" i="25" a="1"/>
  <c r="V54" i="25"/>
  <c r="T54" i="6" a="1"/>
  <c r="T54" i="6"/>
  <c r="V73" i="25" a="1"/>
  <c r="V73" i="25"/>
  <c r="T73" i="6" a="1"/>
  <c r="T73" i="6"/>
  <c r="U62" i="9" a="1"/>
  <c r="U62" i="9"/>
  <c r="R66" i="25" a="1"/>
  <c r="R66" i="25"/>
  <c r="P66" i="6" a="1"/>
  <c r="P66" i="6"/>
  <c r="Q55" i="9" a="1"/>
  <c r="Q55" i="9"/>
  <c r="V30" i="24" a="1"/>
  <c r="V30" i="24"/>
  <c r="U30" i="25" a="1"/>
  <c r="U30" i="25"/>
  <c r="S30" i="6" a="1"/>
  <c r="S30" i="6"/>
  <c r="T23" i="9" a="1"/>
  <c r="T23" i="9"/>
  <c r="U60" i="25" a="1"/>
  <c r="U60" i="25"/>
  <c r="S60" i="6" a="1"/>
  <c r="S60" i="6"/>
  <c r="T49" i="9" a="1"/>
  <c r="T49" i="9"/>
  <c r="U136" i="25" a="1"/>
  <c r="U136" i="25"/>
  <c r="U111" i="25" a="1"/>
  <c r="U111" i="25"/>
  <c r="S136" i="6" a="1"/>
  <c r="S136" i="6"/>
  <c r="S111" i="6" a="1"/>
  <c r="S111" i="6"/>
  <c r="U138" i="25" a="1"/>
  <c r="U138" i="25"/>
  <c r="U113" i="25" a="1"/>
  <c r="U113" i="25"/>
  <c r="S138" i="6" a="1"/>
  <c r="S138" i="6"/>
  <c r="S113" i="6" a="1"/>
  <c r="S113" i="6"/>
  <c r="S88" i="25" a="1"/>
  <c r="S88" i="25"/>
  <c r="Q88" i="6" a="1"/>
  <c r="Q88" i="6"/>
  <c r="T48" i="25" a="1"/>
  <c r="T48" i="25"/>
  <c r="R48" i="6" a="1"/>
  <c r="R48" i="6"/>
  <c r="D9" i="26" a="1"/>
  <c r="D9" i="26"/>
  <c r="V158" i="25" a="1"/>
  <c r="V158" i="25"/>
  <c r="T158" i="6" a="1"/>
  <c r="T158" i="6"/>
  <c r="Q13" i="26" a="1"/>
  <c r="Q13" i="26"/>
  <c r="U52" i="25" a="1"/>
  <c r="U52" i="25"/>
  <c r="S52" i="6" a="1"/>
  <c r="S52" i="6"/>
  <c r="S87" i="25" a="1"/>
  <c r="S87" i="25"/>
  <c r="Q87" i="6" a="1"/>
  <c r="Q87" i="6"/>
  <c r="T89" i="25" a="1"/>
  <c r="T89" i="25"/>
  <c r="R89" i="6" a="1"/>
  <c r="R89" i="6"/>
  <c r="V28" i="24" a="1"/>
  <c r="V28" i="24"/>
  <c r="U28" i="25" a="1"/>
  <c r="U28" i="25"/>
  <c r="S28" i="6" a="1"/>
  <c r="S28" i="6"/>
  <c r="T21" i="9" a="1"/>
  <c r="T21" i="9"/>
  <c r="R48" i="25" a="1"/>
  <c r="R48" i="25"/>
  <c r="P48" i="6" a="1"/>
  <c r="P48" i="6"/>
  <c r="U40" i="9" a="1"/>
  <c r="U40" i="9"/>
  <c r="S34" i="9" a="1"/>
  <c r="S34" i="9"/>
  <c r="U31" i="8" a="1"/>
  <c r="U31" i="8"/>
  <c r="AF31" i="8" a="1"/>
  <c r="AF31" i="8"/>
  <c r="U71" i="25" a="1"/>
  <c r="U71" i="25"/>
  <c r="S71" i="6" a="1"/>
  <c r="S71" i="6"/>
  <c r="T60" i="9" a="1"/>
  <c r="T60" i="9"/>
  <c r="S42" i="25" a="1"/>
  <c r="S42" i="25"/>
  <c r="Q42" i="6" a="1"/>
  <c r="Q42" i="6"/>
  <c r="R31" i="9" a="1"/>
  <c r="R31" i="9"/>
  <c r="V41" i="25" a="1"/>
  <c r="V41" i="25"/>
  <c r="T41" i="6" a="1"/>
  <c r="T41" i="6"/>
  <c r="U30" i="9" a="1"/>
  <c r="U30" i="9"/>
  <c r="V135" i="25" a="1"/>
  <c r="V135" i="25"/>
  <c r="V110" i="25" a="1"/>
  <c r="V110" i="25"/>
  <c r="T135" i="6" a="1"/>
  <c r="T135" i="6"/>
  <c r="T110" i="6" a="1"/>
  <c r="T110" i="6"/>
  <c r="R159" i="25" a="1"/>
  <c r="R159" i="25"/>
  <c r="P159" i="6" a="1"/>
  <c r="P159" i="6"/>
  <c r="X16" i="8" a="1"/>
  <c r="X16" i="8"/>
  <c r="S137" i="25" a="1"/>
  <c r="S137" i="25"/>
  <c r="S112" i="25" a="1"/>
  <c r="S112" i="25"/>
  <c r="Q137" i="6" a="1"/>
  <c r="Q137" i="6"/>
  <c r="Q112" i="6" a="1"/>
  <c r="Q112" i="6"/>
  <c r="U63" i="25" a="1"/>
  <c r="U63" i="25"/>
  <c r="S63" i="6" a="1"/>
  <c r="S63" i="6"/>
  <c r="T52" i="9" a="1"/>
  <c r="T52" i="9"/>
  <c r="T82" i="25" a="1"/>
  <c r="T82" i="25"/>
  <c r="R82" i="6" a="1"/>
  <c r="R82" i="6"/>
  <c r="U115" i="25" a="1"/>
  <c r="U115" i="25"/>
  <c r="S115" i="6" a="1"/>
  <c r="S115" i="6"/>
  <c r="U131" i="25" a="1"/>
  <c r="U131" i="25"/>
  <c r="U106" i="25" a="1"/>
  <c r="U106" i="25"/>
  <c r="S131" i="6" a="1"/>
  <c r="S131" i="6"/>
  <c r="S106" i="6" a="1"/>
  <c r="S106" i="6"/>
  <c r="T157" i="25" a="1"/>
  <c r="T157" i="25"/>
  <c r="R157" i="6" a="1"/>
  <c r="R157" i="6"/>
  <c r="T63" i="25" a="1"/>
  <c r="T63" i="25"/>
  <c r="R63" i="6" a="1"/>
  <c r="R63" i="6"/>
  <c r="S52" i="9" a="1"/>
  <c r="S52" i="9"/>
  <c r="R162" i="25" a="1"/>
  <c r="R162" i="25"/>
  <c r="P162" i="6" a="1"/>
  <c r="P162" i="6"/>
  <c r="T73" i="25" a="1"/>
  <c r="T73" i="25"/>
  <c r="R73" i="6" a="1"/>
  <c r="R73" i="6"/>
  <c r="S62" i="9" a="1"/>
  <c r="S62" i="9"/>
  <c r="N13" i="26" a="1"/>
  <c r="N13" i="26"/>
  <c r="Q38" i="9" a="1"/>
  <c r="Q38" i="9"/>
  <c r="H35" i="8" a="1"/>
  <c r="H35" i="8"/>
  <c r="U81" i="25" a="1"/>
  <c r="U81" i="25"/>
  <c r="S81" i="6" a="1"/>
  <c r="S81" i="6"/>
  <c r="N14" i="26" a="1"/>
  <c r="N14" i="26"/>
  <c r="M48" i="26" a="1"/>
  <c r="M48" i="26"/>
  <c r="AF7" i="8" a="1"/>
  <c r="AF7" i="8"/>
  <c r="Y27" i="24" a="1"/>
  <c r="Y27" i="24"/>
  <c r="X27" i="25" a="1"/>
  <c r="X27" i="25"/>
  <c r="D10" i="26" a="1"/>
  <c r="D10" i="26"/>
  <c r="S151" i="25" a="1"/>
  <c r="S151" i="25"/>
  <c r="Q151" i="6" a="1"/>
  <c r="Q151" i="6"/>
  <c r="T158" i="25" a="1"/>
  <c r="T158" i="25"/>
  <c r="R158" i="6" a="1"/>
  <c r="R158" i="6"/>
  <c r="W20" i="24" a="1"/>
  <c r="W20" i="24"/>
  <c r="V20" i="25" a="1"/>
  <c r="V20" i="25"/>
  <c r="T20" i="6" a="1"/>
  <c r="T20" i="6"/>
  <c r="U13" i="9" a="1"/>
  <c r="U13" i="9"/>
  <c r="V128" i="25" a="1"/>
  <c r="V128" i="25"/>
  <c r="T128" i="6" a="1"/>
  <c r="T128" i="6"/>
  <c r="V43" i="25" a="1"/>
  <c r="V43" i="25"/>
  <c r="T43" i="6" a="1"/>
  <c r="T43" i="6"/>
  <c r="U32" i="9" a="1"/>
  <c r="U32" i="9"/>
  <c r="M19" i="26" a="1"/>
  <c r="M19" i="26"/>
  <c r="J3" i="26" a="1"/>
  <c r="J3" i="26"/>
  <c r="K8" i="26" a="1"/>
  <c r="K8" i="26"/>
  <c r="I8" i="26" a="1"/>
  <c r="I8" i="26"/>
  <c r="L5" i="26" a="1"/>
  <c r="L5" i="26"/>
  <c r="H5" i="26" a="1"/>
  <c r="H5" i="26"/>
  <c r="V60" i="25" a="1"/>
  <c r="V60" i="25"/>
  <c r="T60" i="6" a="1"/>
  <c r="T60" i="6"/>
  <c r="U49" i="9" a="1"/>
  <c r="U49" i="9"/>
  <c r="O8" i="26" a="1"/>
  <c r="O8" i="26"/>
  <c r="D5" i="26" a="1"/>
  <c r="D5" i="26"/>
  <c r="V103" i="25" a="1"/>
  <c r="V103" i="25"/>
  <c r="T103" i="6" a="1"/>
  <c r="T103" i="6"/>
  <c r="P34" i="26" a="1"/>
  <c r="P34" i="26"/>
  <c r="M10" i="26" a="1"/>
  <c r="M10" i="26"/>
  <c r="E19" i="26" a="1"/>
  <c r="E19" i="26"/>
  <c r="T42" i="9" a="1"/>
  <c r="T42" i="9"/>
  <c r="S158" i="25" a="1"/>
  <c r="S158" i="25"/>
  <c r="Q158" i="6" a="1"/>
  <c r="Q158" i="6"/>
  <c r="R43" i="25" a="1"/>
  <c r="R43" i="25"/>
  <c r="P43" i="6" a="1"/>
  <c r="P43" i="6"/>
  <c r="Q32" i="9" a="1"/>
  <c r="Q32" i="9"/>
  <c r="V92" i="25" a="1"/>
  <c r="V92" i="25"/>
  <c r="T92" i="6" a="1"/>
  <c r="T92" i="6"/>
  <c r="R31" i="26" a="1"/>
  <c r="R31" i="26"/>
  <c r="V64" i="25" a="1"/>
  <c r="V64" i="25"/>
  <c r="T64" i="6" a="1"/>
  <c r="T64" i="6"/>
  <c r="U53" i="9" a="1"/>
  <c r="U53" i="9"/>
  <c r="R91" i="25" a="1"/>
  <c r="R91" i="25"/>
  <c r="P91" i="6" a="1"/>
  <c r="P91" i="6"/>
  <c r="V153" i="25" a="1"/>
  <c r="V153" i="25"/>
  <c r="T153" i="6" a="1"/>
  <c r="T153" i="6"/>
  <c r="Y32" i="24" a="1"/>
  <c r="Y32" i="24"/>
  <c r="X32" i="25" a="1"/>
  <c r="X32" i="25"/>
  <c r="T155" i="25" a="1"/>
  <c r="T155" i="25"/>
  <c r="R155" i="6" a="1"/>
  <c r="R155" i="6"/>
  <c r="S161" i="25" a="1"/>
  <c r="S161" i="25"/>
  <c r="Q161" i="6" a="1"/>
  <c r="Q161" i="6"/>
  <c r="U133" i="25" a="1"/>
  <c r="U133" i="25"/>
  <c r="U108" i="25" a="1"/>
  <c r="U108" i="25"/>
  <c r="S133" i="6" a="1"/>
  <c r="S133" i="6"/>
  <c r="S108" i="6" a="1"/>
  <c r="S108" i="6"/>
  <c r="L8" i="26" a="1"/>
  <c r="L8" i="26"/>
  <c r="H8" i="26" a="1"/>
  <c r="H8" i="26"/>
  <c r="D13" i="26" a="1"/>
  <c r="D13" i="26"/>
  <c r="J8" i="26" a="1"/>
  <c r="J8" i="26"/>
  <c r="V84" i="25" a="1"/>
  <c r="V84" i="25"/>
  <c r="T84" i="6" a="1"/>
  <c r="T84" i="6"/>
  <c r="S72" i="25" a="1"/>
  <c r="S72" i="25"/>
  <c r="Q72" i="6" a="1"/>
  <c r="Q72" i="6"/>
  <c r="R61" i="9" a="1"/>
  <c r="R61" i="9"/>
  <c r="U84" i="25" a="1"/>
  <c r="U84" i="25"/>
  <c r="S84" i="6" a="1"/>
  <c r="S84" i="6"/>
  <c r="V68" i="25" a="1"/>
  <c r="V68" i="25"/>
  <c r="T68" i="6" a="1"/>
  <c r="T68" i="6"/>
  <c r="U57" i="9" a="1"/>
  <c r="U57" i="9"/>
  <c r="V63" i="25" a="1"/>
  <c r="V63" i="25"/>
  <c r="T63" i="6" a="1"/>
  <c r="T63" i="6"/>
  <c r="U52" i="9" a="1"/>
  <c r="U52" i="9"/>
  <c r="X11" i="8" a="1"/>
  <c r="X11" i="8"/>
  <c r="S132" i="25" a="1"/>
  <c r="S132" i="25"/>
  <c r="S107" i="25" a="1"/>
  <c r="S107" i="25"/>
  <c r="Q132" i="6" a="1"/>
  <c r="Q132" i="6"/>
  <c r="Q107" i="6" a="1"/>
  <c r="Q107" i="6"/>
  <c r="R92" i="25" a="1"/>
  <c r="R92" i="25"/>
  <c r="P92" i="6" a="1"/>
  <c r="P92" i="6"/>
  <c r="T160" i="25" a="1"/>
  <c r="T160" i="25"/>
  <c r="R160" i="6" a="1"/>
  <c r="R160" i="6"/>
  <c r="R64" i="25" a="1"/>
  <c r="R64" i="25"/>
  <c r="P64" i="6" a="1"/>
  <c r="P64" i="6"/>
  <c r="Q53" i="9" a="1"/>
  <c r="Q53" i="9"/>
  <c r="V65" i="25" a="1"/>
  <c r="V65" i="25"/>
  <c r="T65" i="6" a="1"/>
  <c r="T65" i="6"/>
  <c r="U54" i="9" a="1"/>
  <c r="U54" i="9"/>
  <c r="U44" i="9" a="1"/>
  <c r="U44" i="9"/>
  <c r="U53" i="25" a="1"/>
  <c r="U53" i="25"/>
  <c r="S53" i="6" a="1"/>
  <c r="S53" i="6"/>
  <c r="U42" i="25" a="1"/>
  <c r="U42" i="25"/>
  <c r="S42" i="6" a="1"/>
  <c r="S42" i="6"/>
  <c r="T31" i="9" a="1"/>
  <c r="T31" i="9"/>
  <c r="W19" i="24" a="1"/>
  <c r="W19" i="24"/>
  <c r="V19" i="25" a="1"/>
  <c r="V19" i="25"/>
  <c r="T19" i="6" a="1"/>
  <c r="T19" i="6"/>
  <c r="U12" i="9" a="1"/>
  <c r="U12" i="9"/>
  <c r="V157" i="25" a="1"/>
  <c r="V157" i="25"/>
  <c r="T157" i="6" a="1"/>
  <c r="T157" i="6"/>
  <c r="R95" i="25" a="1"/>
  <c r="R95" i="25"/>
  <c r="R75" i="25" a="1"/>
  <c r="R75" i="25"/>
  <c r="R56" i="25" a="1"/>
  <c r="R56" i="25"/>
  <c r="P95" i="6" a="1"/>
  <c r="P95" i="6"/>
  <c r="P75" i="6" a="1"/>
  <c r="P75" i="6"/>
  <c r="P56" i="6" a="1"/>
  <c r="P56" i="6"/>
  <c r="Q45" i="9" a="1"/>
  <c r="Q45" i="9"/>
  <c r="U137" i="25" a="1"/>
  <c r="U137" i="25"/>
  <c r="U112" i="25" a="1"/>
  <c r="U112" i="25"/>
  <c r="S137" i="6" a="1"/>
  <c r="S137" i="6"/>
  <c r="S112" i="6" a="1"/>
  <c r="S112" i="6"/>
  <c r="R128" i="25" a="1"/>
  <c r="R128" i="25"/>
  <c r="P128" i="6" a="1"/>
  <c r="P128" i="6"/>
  <c r="W34" i="24" a="1"/>
  <c r="W34" i="24"/>
  <c r="V34" i="25" a="1"/>
  <c r="V34" i="25"/>
  <c r="T34" i="6" a="1"/>
  <c r="T34" i="6"/>
  <c r="U27" i="9" a="1"/>
  <c r="U27" i="9"/>
  <c r="Y19" i="24" a="1"/>
  <c r="Y19" i="24"/>
  <c r="X19" i="25" a="1"/>
  <c r="X19" i="25"/>
  <c r="Y22" i="24" a="1"/>
  <c r="Y22" i="24"/>
  <c r="X22" i="25" a="1"/>
  <c r="X22" i="25"/>
  <c r="V21" i="24" a="1"/>
  <c r="V21" i="24"/>
  <c r="U21" i="25" a="1"/>
  <c r="U21" i="25"/>
  <c r="S21" i="6" a="1"/>
  <c r="S21" i="6"/>
  <c r="T14" i="9" a="1"/>
  <c r="T14" i="9"/>
  <c r="Y26" i="24" a="1"/>
  <c r="Y26" i="24"/>
  <c r="X26" i="25" a="1"/>
  <c r="X26" i="25"/>
  <c r="S50" i="25" a="1"/>
  <c r="S50" i="25"/>
  <c r="Q50" i="6" a="1"/>
  <c r="Q50" i="6"/>
  <c r="D17" i="26" a="1"/>
  <c r="D17" i="26"/>
  <c r="V138" i="25" a="1"/>
  <c r="V138" i="25"/>
  <c r="V113" i="25" a="1"/>
  <c r="V113" i="25"/>
  <c r="T138" i="6" a="1"/>
  <c r="T138" i="6"/>
  <c r="T113" i="6" a="1"/>
  <c r="T113" i="6"/>
  <c r="V129" i="25" a="1"/>
  <c r="V129" i="25"/>
  <c r="V104" i="25" a="1"/>
  <c r="V104" i="25"/>
  <c r="T129" i="6" a="1"/>
  <c r="T129" i="6"/>
  <c r="T104" i="6" a="1"/>
  <c r="T104" i="6"/>
  <c r="U67" i="25" a="1"/>
  <c r="U67" i="25"/>
  <c r="S67" i="6" a="1"/>
  <c r="S67" i="6"/>
  <c r="T56" i="9" a="1"/>
  <c r="T56" i="9"/>
  <c r="X8" i="8" a="1"/>
  <c r="X8" i="8"/>
  <c r="S129" i="25" a="1"/>
  <c r="S129" i="25"/>
  <c r="S104" i="25" a="1"/>
  <c r="S104" i="25"/>
  <c r="Q129" i="6" a="1"/>
  <c r="Q129" i="6"/>
  <c r="Q104" i="6" a="1"/>
  <c r="Q104" i="6"/>
  <c r="W33" i="24" a="1"/>
  <c r="W33" i="24"/>
  <c r="V33" i="25" a="1"/>
  <c r="V33" i="25"/>
  <c r="T33" i="6" a="1"/>
  <c r="T33" i="6"/>
  <c r="U26" i="9" a="1"/>
  <c r="U26" i="9"/>
  <c r="O19" i="26" a="1"/>
  <c r="O19" i="26"/>
  <c r="F10" i="26" a="1"/>
  <c r="F10" i="26"/>
  <c r="U66" i="25" a="1"/>
  <c r="U66" i="25"/>
  <c r="S66" i="6" a="1"/>
  <c r="S66" i="6"/>
  <c r="T55" i="9" a="1"/>
  <c r="T55" i="9"/>
  <c r="X13" i="8" a="1"/>
  <c r="X13" i="8"/>
  <c r="S134" i="25" a="1"/>
  <c r="S134" i="25"/>
  <c r="S109" i="25" a="1"/>
  <c r="S109" i="25"/>
  <c r="Q134" i="6" a="1"/>
  <c r="Q134" i="6"/>
  <c r="Q109" i="6" a="1"/>
  <c r="Q109" i="6"/>
  <c r="AF16" i="8" a="1"/>
  <c r="AF16" i="8"/>
  <c r="Q44" i="9" a="1"/>
  <c r="Q44" i="9"/>
  <c r="H38" i="8" a="1"/>
  <c r="H38" i="8"/>
  <c r="J15" i="8" a="1"/>
  <c r="J15" i="8"/>
  <c r="I28" i="8" a="1"/>
  <c r="I28" i="8"/>
  <c r="R47" i="25" a="1"/>
  <c r="R47" i="25"/>
  <c r="P47" i="6" a="1"/>
  <c r="P47" i="6"/>
  <c r="V156" i="25" a="1"/>
  <c r="V156" i="25"/>
  <c r="T156" i="6" a="1"/>
  <c r="T156" i="6"/>
  <c r="E3" i="26" a="1"/>
  <c r="E3" i="26"/>
  <c r="X20" i="24" a="1"/>
  <c r="X20" i="24"/>
  <c r="W20" i="25" a="1"/>
  <c r="W20" i="25"/>
  <c r="R85" i="25" a="1"/>
  <c r="R85" i="25"/>
  <c r="P85" i="6" a="1"/>
  <c r="P85" i="6"/>
  <c r="V61" i="25" a="1"/>
  <c r="V61" i="25"/>
  <c r="T61" i="6" a="1"/>
  <c r="T61" i="6"/>
  <c r="U50" i="9" a="1"/>
  <c r="U50" i="9"/>
  <c r="N3" i="26" a="1"/>
  <c r="N3" i="26"/>
  <c r="Y24" i="24" a="1"/>
  <c r="Y24" i="24"/>
  <c r="X24" i="25" a="1"/>
  <c r="X24" i="25"/>
  <c r="F8" i="26" a="1"/>
  <c r="F8" i="26"/>
  <c r="R82" i="25" a="1"/>
  <c r="R82" i="25"/>
  <c r="P82" i="6" a="1"/>
  <c r="P82" i="6"/>
  <c r="K3" i="26" a="1"/>
  <c r="K3" i="26"/>
  <c r="I3" i="26" a="1"/>
  <c r="I3" i="26"/>
  <c r="U158" i="25" a="1"/>
  <c r="U158" i="25"/>
  <c r="S158" i="6" a="1"/>
  <c r="S158" i="6"/>
  <c r="T152" i="25" a="1"/>
  <c r="T152" i="25"/>
  <c r="R152" i="6" a="1"/>
  <c r="R152" i="6"/>
  <c r="T49" i="25" a="1"/>
  <c r="T49" i="25"/>
  <c r="R49" i="6" a="1"/>
  <c r="R49" i="6"/>
  <c r="T54" i="25" a="1"/>
  <c r="T54" i="25"/>
  <c r="R54" i="6" a="1"/>
  <c r="R54" i="6"/>
  <c r="T90" i="25" a="1"/>
  <c r="T90" i="25"/>
  <c r="R90" i="6" a="1"/>
  <c r="R90" i="6"/>
  <c r="R156" i="25" a="1"/>
  <c r="R156" i="25"/>
  <c r="P156" i="6" a="1"/>
  <c r="P156" i="6"/>
  <c r="X33" i="24" a="1"/>
  <c r="X33" i="24"/>
  <c r="W33" i="25" a="1"/>
  <c r="W33" i="25"/>
  <c r="Y31" i="24" a="1"/>
  <c r="Y31" i="24"/>
  <c r="X31" i="25" a="1"/>
  <c r="X31" i="25"/>
  <c r="U54" i="25" a="1"/>
  <c r="U54" i="25"/>
  <c r="S54" i="6" a="1"/>
  <c r="S54" i="6"/>
  <c r="S47" i="25" a="1"/>
  <c r="S47" i="25"/>
  <c r="Q47" i="6" a="1"/>
  <c r="Q47" i="6"/>
  <c r="S152" i="25" a="1"/>
  <c r="S152" i="25"/>
  <c r="Q152" i="6" a="1"/>
  <c r="Q152" i="6"/>
  <c r="R34" i="9" a="1"/>
  <c r="R34" i="9"/>
  <c r="P3" i="26" a="1"/>
  <c r="P3" i="26"/>
  <c r="T39" i="9" a="1"/>
  <c r="T39" i="9"/>
  <c r="E4" i="26" a="1"/>
  <c r="E4" i="26"/>
  <c r="Q11" i="26" a="1"/>
  <c r="Q11" i="26"/>
  <c r="K4" i="26" a="1"/>
  <c r="K4" i="26"/>
  <c r="I4" i="26" a="1"/>
  <c r="I4" i="26"/>
  <c r="U90" i="25" a="1"/>
  <c r="U90" i="25"/>
  <c r="S90" i="6" a="1"/>
  <c r="S90" i="6"/>
  <c r="X31" i="24" a="1"/>
  <c r="X31" i="24"/>
  <c r="W31" i="25" a="1"/>
  <c r="W31" i="25"/>
  <c r="T64" i="25" a="1"/>
  <c r="T64" i="25"/>
  <c r="R64" i="6" a="1"/>
  <c r="R64" i="6"/>
  <c r="S53" i="9" a="1"/>
  <c r="S53" i="9"/>
  <c r="T83" i="25" a="1"/>
  <c r="T83" i="25"/>
  <c r="R83" i="6" a="1"/>
  <c r="R83" i="6"/>
  <c r="T66" i="25" a="1"/>
  <c r="T66" i="25"/>
  <c r="R66" i="6" a="1"/>
  <c r="R66" i="6"/>
  <c r="S55" i="9" a="1"/>
  <c r="S55" i="9"/>
  <c r="X21" i="24" a="1"/>
  <c r="X21" i="24"/>
  <c r="W21" i="25" a="1"/>
  <c r="W21" i="25"/>
  <c r="U44" i="25" a="1"/>
  <c r="U44" i="25"/>
  <c r="S44" i="6" a="1"/>
  <c r="S44" i="6"/>
  <c r="T33" i="9" a="1"/>
  <c r="T33" i="9"/>
  <c r="U73" i="25" a="1"/>
  <c r="U73" i="25"/>
  <c r="S73" i="6" a="1"/>
  <c r="S73" i="6"/>
  <c r="T62" i="9" a="1"/>
  <c r="T62" i="9"/>
  <c r="R89" i="25" a="1"/>
  <c r="R89" i="25"/>
  <c r="P89" i="6" a="1"/>
  <c r="P89" i="6"/>
  <c r="I26" i="8" a="1"/>
  <c r="I26" i="8"/>
  <c r="Y25" i="24" a="1"/>
  <c r="Y25" i="24"/>
  <c r="X25" i="25" a="1"/>
  <c r="X25" i="25"/>
  <c r="U50" i="25" a="1"/>
  <c r="U50" i="25"/>
  <c r="S50" i="6" a="1"/>
  <c r="S50" i="6"/>
  <c r="H14" i="8" a="1"/>
  <c r="H14" i="8"/>
  <c r="I34" i="8" a="1"/>
  <c r="I34" i="8"/>
  <c r="U38" i="8" a="1"/>
  <c r="U38" i="8"/>
  <c r="AF38" i="8" a="1"/>
  <c r="AF38" i="8"/>
  <c r="S32" i="8" a="1"/>
  <c r="S32" i="8"/>
  <c r="T25" i="8" a="1"/>
  <c r="T25" i="8"/>
  <c r="AE25" i="8" a="1"/>
  <c r="AE25" i="8"/>
  <c r="R70" i="25" a="1"/>
  <c r="R70" i="25"/>
  <c r="P70" i="6" a="1"/>
  <c r="P70" i="6"/>
  <c r="Q59" i="9" a="1"/>
  <c r="Q59" i="9"/>
  <c r="AD12" i="8" a="1"/>
  <c r="AD12" i="8"/>
  <c r="H29" i="8" a="1"/>
  <c r="H29" i="8"/>
  <c r="D6" i="26" a="1"/>
  <c r="D6" i="26"/>
  <c r="I37" i="8" a="1"/>
  <c r="I37" i="8"/>
  <c r="T40" i="8" a="1"/>
  <c r="T40" i="8"/>
  <c r="AE40" i="8" a="1"/>
  <c r="AE40" i="8"/>
  <c r="T27" i="8" a="1"/>
  <c r="T27" i="8"/>
  <c r="AE27" i="8" a="1"/>
  <c r="AE27" i="8"/>
  <c r="H26" i="8" a="1"/>
  <c r="H26" i="8"/>
  <c r="T38" i="8" a="1"/>
  <c r="T38" i="8"/>
  <c r="AE38" i="8" a="1"/>
  <c r="AE38" i="8"/>
  <c r="H16" i="8" a="1"/>
  <c r="H16" i="8"/>
  <c r="Y29" i="24" a="1"/>
  <c r="Y29" i="24"/>
  <c r="X29" i="25" a="1"/>
  <c r="X29" i="25"/>
  <c r="J37" i="8" a="1"/>
  <c r="J37" i="8"/>
  <c r="S20" i="8" a="1"/>
  <c r="S20" i="8"/>
  <c r="U40" i="8" a="1"/>
  <c r="U40" i="8"/>
  <c r="AF40" i="8" a="1"/>
  <c r="AF40" i="8"/>
  <c r="T65" i="25" a="1"/>
  <c r="T65" i="25"/>
  <c r="R65" i="6" a="1"/>
  <c r="R65" i="6"/>
  <c r="S54" i="9" a="1"/>
  <c r="S54" i="9"/>
  <c r="J36" i="8" a="1"/>
  <c r="J36" i="8"/>
  <c r="F11" i="26" a="1"/>
  <c r="F11" i="26"/>
  <c r="V151" i="25" a="1"/>
  <c r="V151" i="25"/>
  <c r="T151" i="6" a="1"/>
  <c r="T151" i="6"/>
  <c r="S55" i="25" a="1"/>
  <c r="S55" i="25"/>
  <c r="Q55" i="6" a="1"/>
  <c r="Q55" i="6"/>
  <c r="R3" i="26" a="1"/>
  <c r="R3" i="26"/>
  <c r="U11" i="8" a="1"/>
  <c r="U11" i="8"/>
  <c r="T41" i="25" a="1"/>
  <c r="T41" i="25"/>
  <c r="R41" i="6" a="1"/>
  <c r="R41" i="6"/>
  <c r="S30" i="9" a="1"/>
  <c r="S30" i="9"/>
  <c r="T161" i="25" a="1"/>
  <c r="T161" i="25"/>
  <c r="R161" i="6" a="1"/>
  <c r="R161" i="6"/>
  <c r="R8" i="26" a="1"/>
  <c r="R8" i="26"/>
  <c r="R5" i="26" a="1"/>
  <c r="R5" i="26"/>
  <c r="U47" i="25" a="1"/>
  <c r="U47" i="25"/>
  <c r="S47" i="6" a="1"/>
  <c r="S47" i="6"/>
  <c r="O5" i="26" a="1"/>
  <c r="O5" i="26"/>
  <c r="U33" i="24" a="1"/>
  <c r="U33" i="24"/>
  <c r="T33" i="25" a="1"/>
  <c r="T33" i="25"/>
  <c r="R33" i="6" a="1"/>
  <c r="R33" i="6"/>
  <c r="S26" i="9" a="1"/>
  <c r="S26" i="9"/>
  <c r="AJ16" i="8" a="1"/>
  <c r="AJ16" i="8"/>
  <c r="T53" i="25" a="1"/>
  <c r="T53" i="25"/>
  <c r="R53" i="6" a="1"/>
  <c r="R53" i="6"/>
  <c r="U82" i="25" a="1"/>
  <c r="U82" i="25"/>
  <c r="S82" i="6" a="1"/>
  <c r="S82" i="6"/>
  <c r="R51" i="25" a="1"/>
  <c r="R51" i="25"/>
  <c r="P51" i="6" a="1"/>
  <c r="P51" i="6"/>
  <c r="S44" i="25" a="1"/>
  <c r="S44" i="25"/>
  <c r="Q44" i="6" a="1"/>
  <c r="Q44" i="6"/>
  <c r="R33" i="9" a="1"/>
  <c r="R33" i="9"/>
  <c r="W29" i="24" a="1"/>
  <c r="W29" i="24"/>
  <c r="V29" i="25" a="1"/>
  <c r="V29" i="25"/>
  <c r="T29" i="6" a="1"/>
  <c r="T29" i="6"/>
  <c r="U22" i="9" a="1"/>
  <c r="U22" i="9"/>
  <c r="U155" i="25" a="1"/>
  <c r="U155" i="25"/>
  <c r="S155" i="6" a="1"/>
  <c r="S155" i="6"/>
  <c r="U45" i="25" a="1"/>
  <c r="U45" i="25"/>
  <c r="S45" i="6" a="1"/>
  <c r="S45" i="6"/>
  <c r="U69" i="25" a="1"/>
  <c r="U69" i="25"/>
  <c r="S69" i="6" a="1"/>
  <c r="S69" i="6"/>
  <c r="T58" i="9" a="1"/>
  <c r="T58" i="9"/>
  <c r="U85" i="25" a="1"/>
  <c r="U85" i="25"/>
  <c r="S85" i="6" a="1"/>
  <c r="S85" i="6"/>
  <c r="J16" i="26" a="1"/>
  <c r="J16" i="26"/>
  <c r="L14" i="26" a="1"/>
  <c r="L14" i="26"/>
  <c r="H14" i="26" a="1"/>
  <c r="H14" i="26"/>
  <c r="L12" i="26" a="1"/>
  <c r="L12" i="26"/>
  <c r="H12" i="26" a="1"/>
  <c r="H12" i="26"/>
  <c r="U134" i="25" a="1"/>
  <c r="U134" i="25"/>
  <c r="U109" i="25" a="1"/>
  <c r="U109" i="25"/>
  <c r="S134" i="6" a="1"/>
  <c r="S134" i="6"/>
  <c r="S109" i="6" a="1"/>
  <c r="S109" i="6"/>
  <c r="R152" i="25" a="1"/>
  <c r="R152" i="25"/>
  <c r="P152" i="6" a="1"/>
  <c r="P152" i="6"/>
  <c r="U132" i="25" a="1"/>
  <c r="U132" i="25"/>
  <c r="U107" i="25" a="1"/>
  <c r="U107" i="25"/>
  <c r="S132" i="6" a="1"/>
  <c r="S132" i="6"/>
  <c r="S107" i="6" a="1"/>
  <c r="S107" i="6"/>
  <c r="AE16" i="8" a="1"/>
  <c r="AE16" i="8"/>
  <c r="U28" i="24" a="1"/>
  <c r="U28" i="24"/>
  <c r="T28" i="25" a="1"/>
  <c r="T28" i="25"/>
  <c r="R28" i="6" a="1"/>
  <c r="R28" i="6"/>
  <c r="S21" i="9" a="1"/>
  <c r="S21" i="9"/>
  <c r="V90" i="25" a="1"/>
  <c r="V90" i="25"/>
  <c r="T90" i="6" a="1"/>
  <c r="T90" i="6"/>
  <c r="U129" i="25" a="1"/>
  <c r="U129" i="25"/>
  <c r="U104" i="25" a="1"/>
  <c r="U104" i="25"/>
  <c r="S129" i="6" a="1"/>
  <c r="S129" i="6"/>
  <c r="S104" i="6" a="1"/>
  <c r="S104" i="6"/>
  <c r="S66" i="25" a="1"/>
  <c r="S66" i="25"/>
  <c r="Q66" i="6" a="1"/>
  <c r="Q66" i="6"/>
  <c r="R55" i="9" a="1"/>
  <c r="R55" i="9"/>
  <c r="U83" i="25" a="1"/>
  <c r="U83" i="25"/>
  <c r="S83" i="6" a="1"/>
  <c r="S83" i="6"/>
  <c r="AE8" i="8" a="1"/>
  <c r="AE8" i="8"/>
  <c r="U20" i="24" a="1"/>
  <c r="U20" i="24"/>
  <c r="T20" i="25" a="1"/>
  <c r="T20" i="25"/>
  <c r="R20" i="6" a="1"/>
  <c r="R20" i="6"/>
  <c r="S13" i="9" a="1"/>
  <c r="S13" i="9"/>
  <c r="T16" i="8" a="1"/>
  <c r="T16" i="8"/>
  <c r="T28" i="24" a="1"/>
  <c r="T28" i="24"/>
  <c r="S28" i="25" a="1"/>
  <c r="S28" i="25"/>
  <c r="Q28" i="6" a="1"/>
  <c r="Q28" i="6"/>
  <c r="R21" i="9" a="1"/>
  <c r="R21" i="9"/>
  <c r="T13" i="8" a="1"/>
  <c r="T13" i="8"/>
  <c r="T25" i="24" a="1"/>
  <c r="T25" i="24"/>
  <c r="S25" i="25" a="1"/>
  <c r="S25" i="25"/>
  <c r="Q25" i="6" a="1"/>
  <c r="Q25" i="6"/>
  <c r="R18" i="9" a="1"/>
  <c r="R18" i="9"/>
  <c r="T9" i="8" a="1"/>
  <c r="T9" i="8"/>
  <c r="T21" i="24" a="1"/>
  <c r="T21" i="24"/>
  <c r="S21" i="25" a="1"/>
  <c r="S21" i="25"/>
  <c r="Q21" i="6" a="1"/>
  <c r="Q21" i="6"/>
  <c r="R14" i="9" a="1"/>
  <c r="R14" i="9"/>
  <c r="W26" i="24" a="1"/>
  <c r="W26" i="24"/>
  <c r="V26" i="25" a="1"/>
  <c r="V26" i="25"/>
  <c r="T26" i="6" a="1"/>
  <c r="T26" i="6"/>
  <c r="U19" i="9" a="1"/>
  <c r="U19" i="9"/>
  <c r="T19" i="8" a="1"/>
  <c r="T19" i="8"/>
  <c r="T31" i="24" a="1"/>
  <c r="T31" i="24"/>
  <c r="S31" i="25" a="1"/>
  <c r="S31" i="25"/>
  <c r="Q31" i="6" a="1"/>
  <c r="Q31" i="6"/>
  <c r="R24" i="9" a="1"/>
  <c r="R24" i="9"/>
  <c r="U89" i="25" a="1"/>
  <c r="U89" i="25"/>
  <c r="S89" i="6" a="1"/>
  <c r="S89" i="6"/>
  <c r="V95" i="25" a="1"/>
  <c r="V95" i="25"/>
  <c r="V75" i="25" a="1"/>
  <c r="V75" i="25"/>
  <c r="V56" i="25" a="1"/>
  <c r="V56" i="25"/>
  <c r="T95" i="6" a="1"/>
  <c r="T95" i="6"/>
  <c r="T75" i="6" a="1"/>
  <c r="T75" i="6"/>
  <c r="T56" i="6" a="1"/>
  <c r="T56" i="6"/>
  <c r="U45" i="9" a="1"/>
  <c r="U45" i="9"/>
  <c r="V134" i="25" a="1"/>
  <c r="V134" i="25"/>
  <c r="V109" i="25" a="1"/>
  <c r="V109" i="25"/>
  <c r="T134" i="6" a="1"/>
  <c r="T134" i="6"/>
  <c r="T109" i="6" a="1"/>
  <c r="T109" i="6"/>
  <c r="R67" i="25" a="1"/>
  <c r="R67" i="25"/>
  <c r="P67" i="6" a="1"/>
  <c r="P67" i="6"/>
  <c r="Q56" i="9" a="1"/>
  <c r="Q56" i="9"/>
  <c r="U29" i="8" a="1"/>
  <c r="U29" i="8"/>
  <c r="AF29" i="8" a="1"/>
  <c r="AF29" i="8"/>
  <c r="V20" i="24" a="1"/>
  <c r="V20" i="24"/>
  <c r="U20" i="25" a="1"/>
  <c r="U20" i="25"/>
  <c r="S20" i="6" a="1"/>
  <c r="S20" i="6"/>
  <c r="T13" i="9" a="1"/>
  <c r="T13" i="9"/>
  <c r="V31" i="24" a="1"/>
  <c r="V31" i="24"/>
  <c r="U31" i="25" a="1"/>
  <c r="U31" i="25"/>
  <c r="S31" i="6" a="1"/>
  <c r="S31" i="6"/>
  <c r="T24" i="9" a="1"/>
  <c r="T24" i="9"/>
  <c r="S61" i="25" a="1"/>
  <c r="S61" i="25"/>
  <c r="Q61" i="6" a="1"/>
  <c r="Q61" i="6"/>
  <c r="R50" i="9" a="1"/>
  <c r="R50" i="9"/>
  <c r="V34" i="24" a="1"/>
  <c r="V34" i="24"/>
  <c r="U34" i="25" a="1"/>
  <c r="U34" i="25"/>
  <c r="S34" i="6" a="1"/>
  <c r="S34" i="6"/>
  <c r="T27" i="9" a="1"/>
  <c r="T27" i="9"/>
  <c r="S63" i="25" a="1"/>
  <c r="S63" i="25"/>
  <c r="Q63" i="6" a="1"/>
  <c r="Q63" i="6"/>
  <c r="R52" i="9" a="1"/>
  <c r="R52" i="9"/>
  <c r="V47" i="25" a="1"/>
  <c r="V47" i="25"/>
  <c r="T47" i="6" a="1"/>
  <c r="T47" i="6"/>
  <c r="R151" i="25" a="1"/>
  <c r="R151" i="25"/>
  <c r="P151" i="6" a="1"/>
  <c r="P151" i="6"/>
  <c r="U43" i="25" a="1"/>
  <c r="U43" i="25"/>
  <c r="S43" i="6" a="1"/>
  <c r="S43" i="6"/>
  <c r="T32" i="9" a="1"/>
  <c r="T32" i="9"/>
  <c r="V44" i="25" a="1"/>
  <c r="V44" i="25"/>
  <c r="T44" i="6" a="1"/>
  <c r="T44" i="6"/>
  <c r="U33" i="9" a="1"/>
  <c r="U33" i="9"/>
  <c r="R39" i="9" a="1"/>
  <c r="R39" i="9"/>
  <c r="AE13" i="8" a="1"/>
  <c r="AE13" i="8"/>
  <c r="U25" i="24" a="1"/>
  <c r="U25" i="24"/>
  <c r="T25" i="25" a="1"/>
  <c r="T25" i="25"/>
  <c r="R25" i="6" a="1"/>
  <c r="R25" i="6"/>
  <c r="S18" i="9" a="1"/>
  <c r="S18" i="9"/>
  <c r="R7" i="26" a="1"/>
  <c r="R7" i="26"/>
  <c r="U37" i="8" a="1"/>
  <c r="U37" i="8"/>
  <c r="AF37" i="8" a="1"/>
  <c r="AF37" i="8"/>
  <c r="I11" i="8" a="1"/>
  <c r="I11" i="8"/>
  <c r="S23" i="24" a="1"/>
  <c r="S23" i="24"/>
  <c r="R23" i="25" a="1"/>
  <c r="R23" i="25"/>
  <c r="P23" i="6" a="1"/>
  <c r="P23" i="6"/>
  <c r="Q16" i="9" a="1"/>
  <c r="Q16" i="9"/>
  <c r="J26" i="8" a="1"/>
  <c r="J26" i="8"/>
  <c r="T8" i="8" a="1"/>
  <c r="T8" i="8"/>
  <c r="T20" i="24" a="1"/>
  <c r="T20" i="24"/>
  <c r="S20" i="25" a="1"/>
  <c r="S20" i="25"/>
  <c r="Q20" i="6" a="1"/>
  <c r="Q20" i="6"/>
  <c r="R13" i="9" a="1"/>
  <c r="R13" i="9"/>
  <c r="S95" i="25" a="1"/>
  <c r="S95" i="25"/>
  <c r="S75" i="25" a="1"/>
  <c r="S75" i="25"/>
  <c r="S56" i="25" a="1"/>
  <c r="S56" i="25"/>
  <c r="Q95" i="6" a="1"/>
  <c r="Q95" i="6"/>
  <c r="Q75" i="6" a="1"/>
  <c r="Q75" i="6"/>
  <c r="Q56" i="6" a="1"/>
  <c r="Q56" i="6"/>
  <c r="R45" i="9" a="1"/>
  <c r="R45" i="9"/>
  <c r="S41" i="25" a="1"/>
  <c r="S41" i="25"/>
  <c r="Q41" i="6" a="1"/>
  <c r="Q41" i="6"/>
  <c r="R30" i="9" a="1"/>
  <c r="R30" i="9"/>
  <c r="U30" i="8" a="1"/>
  <c r="U30" i="8"/>
  <c r="AF30" i="8" a="1"/>
  <c r="AF30" i="8"/>
  <c r="T45" i="25" a="1"/>
  <c r="T45" i="25"/>
  <c r="R45" i="6" a="1"/>
  <c r="R45" i="6"/>
  <c r="V27" i="24" a="1"/>
  <c r="V27" i="24"/>
  <c r="U27" i="25" a="1"/>
  <c r="U27" i="25"/>
  <c r="S27" i="6" a="1"/>
  <c r="S27" i="6"/>
  <c r="T20" i="9" a="1"/>
  <c r="T20" i="9"/>
  <c r="T36" i="8" a="1"/>
  <c r="T36" i="8"/>
  <c r="AE36" i="8" a="1"/>
  <c r="AE36" i="8"/>
  <c r="AD10" i="8" a="1"/>
  <c r="AD10" i="8"/>
  <c r="T95" i="25" a="1"/>
  <c r="T95" i="25"/>
  <c r="T75" i="25" a="1"/>
  <c r="T75" i="25"/>
  <c r="T56" i="25" a="1"/>
  <c r="T56" i="25"/>
  <c r="R95" i="6" a="1"/>
  <c r="R95" i="6"/>
  <c r="R75" i="6" a="1"/>
  <c r="R75" i="6"/>
  <c r="R56" i="6" a="1"/>
  <c r="R56" i="6"/>
  <c r="S45" i="9" a="1"/>
  <c r="S45" i="9"/>
  <c r="AE7" i="8" a="1"/>
  <c r="AE7" i="8"/>
  <c r="U19" i="24" a="1"/>
  <c r="U19" i="24"/>
  <c r="T19" i="25" a="1"/>
  <c r="T19" i="25"/>
  <c r="R19" i="6" a="1"/>
  <c r="R19" i="6"/>
  <c r="S12" i="9" a="1"/>
  <c r="S12" i="9"/>
  <c r="AE11" i="8" a="1"/>
  <c r="AE11" i="8"/>
  <c r="U23" i="24" a="1"/>
  <c r="U23" i="24"/>
  <c r="T23" i="25" a="1"/>
  <c r="T23" i="25"/>
  <c r="R23" i="6" a="1"/>
  <c r="R23" i="6"/>
  <c r="S16" i="9" a="1"/>
  <c r="S16" i="9"/>
  <c r="AE12" i="8" a="1"/>
  <c r="AE12" i="8"/>
  <c r="U24" i="24" a="1"/>
  <c r="U24" i="24"/>
  <c r="T24" i="25" a="1"/>
  <c r="T24" i="25"/>
  <c r="R24" i="6" a="1"/>
  <c r="R24" i="6"/>
  <c r="S17" i="9" a="1"/>
  <c r="S17" i="9"/>
  <c r="W28" i="24" a="1"/>
  <c r="W28" i="24"/>
  <c r="V28" i="25" a="1"/>
  <c r="V28" i="25"/>
  <c r="T28" i="6" a="1"/>
  <c r="T28" i="6"/>
  <c r="U21" i="9" a="1"/>
  <c r="U21" i="9"/>
  <c r="AD11" i="8" a="1"/>
  <c r="AD11" i="8"/>
  <c r="T31" i="8" a="1"/>
  <c r="T31" i="8"/>
  <c r="AE31" i="8" a="1"/>
  <c r="AE31" i="8"/>
  <c r="I18" i="8" a="1"/>
  <c r="I18" i="8"/>
  <c r="S30" i="24" a="1"/>
  <c r="S30" i="24"/>
  <c r="R30" i="25" a="1"/>
  <c r="R30" i="25"/>
  <c r="P30" i="6" a="1"/>
  <c r="P30" i="6"/>
  <c r="Q23" i="9" a="1"/>
  <c r="Q23" i="9"/>
  <c r="U26" i="8" a="1"/>
  <c r="U26" i="8"/>
  <c r="AF26" i="8" a="1"/>
  <c r="AF26" i="8"/>
  <c r="T26" i="8" a="1"/>
  <c r="T26" i="8"/>
  <c r="AE26" i="8" a="1"/>
  <c r="AE26" i="8"/>
  <c r="T20" i="8" a="1"/>
  <c r="T20" i="8"/>
  <c r="T32" i="24" a="1"/>
  <c r="T32" i="24"/>
  <c r="S32" i="25" a="1"/>
  <c r="S32" i="25"/>
  <c r="Q32" i="6" a="1"/>
  <c r="Q32" i="6"/>
  <c r="R25" i="9" a="1"/>
  <c r="R25" i="9"/>
  <c r="AE17" i="8" a="1"/>
  <c r="AE17" i="8"/>
  <c r="U29" i="24" a="1"/>
  <c r="U29" i="24"/>
  <c r="T29" i="25" a="1"/>
  <c r="T29" i="25"/>
  <c r="R29" i="6" a="1"/>
  <c r="R29" i="6"/>
  <c r="S22" i="9" a="1"/>
  <c r="S22" i="9"/>
  <c r="U8" i="8" a="1"/>
  <c r="U8" i="8"/>
  <c r="AF13" i="8" a="1"/>
  <c r="AF13" i="8"/>
  <c r="I8" i="8" a="1"/>
  <c r="I8" i="8"/>
  <c r="S20" i="24" a="1"/>
  <c r="S20" i="24"/>
  <c r="R20" i="25" a="1"/>
  <c r="R20" i="25"/>
  <c r="P20" i="6" a="1"/>
  <c r="P20" i="6"/>
  <c r="Q13" i="9" a="1"/>
  <c r="Q13" i="9"/>
  <c r="T14" i="8" a="1"/>
  <c r="T14" i="8"/>
  <c r="T26" i="24" a="1"/>
  <c r="T26" i="24"/>
  <c r="S26" i="25" a="1"/>
  <c r="S26" i="25"/>
  <c r="Q26" i="6" a="1"/>
  <c r="Q26" i="6"/>
  <c r="R19" i="9" a="1"/>
  <c r="R19" i="9"/>
  <c r="R4" i="26" a="1"/>
  <c r="R4" i="26"/>
  <c r="I14" i="8" a="1"/>
  <c r="I14" i="8"/>
  <c r="S26" i="24" a="1"/>
  <c r="S26" i="24"/>
  <c r="R26" i="25" a="1"/>
  <c r="R26" i="25"/>
  <c r="P26" i="6" a="1"/>
  <c r="P26" i="6"/>
  <c r="Q19" i="9" a="1"/>
  <c r="Q19" i="9"/>
  <c r="S40" i="8" a="1"/>
  <c r="S40" i="8"/>
  <c r="P15" i="26" a="1"/>
  <c r="P15" i="26"/>
  <c r="D20" i="26" a="1"/>
  <c r="D20" i="26"/>
  <c r="J4" i="26" a="1"/>
  <c r="J4" i="26"/>
  <c r="J33" i="8" a="1"/>
  <c r="J33" i="8"/>
  <c r="D12" i="26" a="1"/>
  <c r="D12" i="26"/>
  <c r="Q16" i="26" a="1"/>
  <c r="Q16" i="26"/>
  <c r="U80" i="25" a="1"/>
  <c r="U80" i="25"/>
  <c r="S80" i="6" a="1"/>
  <c r="S80" i="6"/>
  <c r="R44" i="25" a="1"/>
  <c r="R44" i="25"/>
  <c r="P44" i="6" a="1"/>
  <c r="P44" i="6"/>
  <c r="Q33" i="9" a="1"/>
  <c r="Q33" i="9"/>
  <c r="P10" i="26" a="1"/>
  <c r="P10" i="26"/>
  <c r="S65" i="25" a="1"/>
  <c r="S65" i="25"/>
  <c r="Q65" i="6" a="1"/>
  <c r="Q65" i="6"/>
  <c r="R54" i="9" a="1"/>
  <c r="R54" i="9"/>
  <c r="S29" i="8" a="1"/>
  <c r="S29" i="8"/>
  <c r="O7" i="26" a="1"/>
  <c r="O7" i="26"/>
  <c r="O6" i="26" a="1"/>
  <c r="O6" i="26"/>
  <c r="M16" i="26" a="1"/>
  <c r="M16" i="26"/>
  <c r="J7" i="8" a="1"/>
  <c r="J7" i="8"/>
  <c r="H8" i="8" a="1"/>
  <c r="H8" i="8"/>
  <c r="L6" i="26" a="1"/>
  <c r="L6" i="26"/>
  <c r="H6" i="26" a="1"/>
  <c r="H6" i="26"/>
  <c r="E18" i="26" a="1"/>
  <c r="E18" i="26"/>
  <c r="K16" i="26" a="1"/>
  <c r="K16" i="26"/>
  <c r="I16" i="26" a="1"/>
  <c r="I16" i="26"/>
  <c r="F18" i="26" a="1"/>
  <c r="F18" i="26"/>
  <c r="H40" i="8" a="1"/>
  <c r="H40" i="8"/>
  <c r="AF8" i="8" a="1"/>
  <c r="AF8" i="8"/>
  <c r="AF20" i="8" a="1"/>
  <c r="AF20" i="8"/>
  <c r="J18" i="26" a="1"/>
  <c r="J18" i="26"/>
  <c r="AD31" i="8" a="1"/>
  <c r="AD31" i="8"/>
  <c r="R41" i="9" a="1"/>
  <c r="R41" i="9"/>
  <c r="Q18" i="26" a="1"/>
  <c r="Q18" i="26"/>
  <c r="L20" i="26" a="1"/>
  <c r="L20" i="26"/>
  <c r="H20" i="26" a="1"/>
  <c r="H20" i="26"/>
  <c r="S35" i="9" a="1"/>
  <c r="S35" i="9"/>
  <c r="V32" i="24" a="1"/>
  <c r="V32" i="24"/>
  <c r="U32" i="25" a="1"/>
  <c r="U32" i="25"/>
  <c r="S32" i="6" a="1"/>
  <c r="S32" i="6"/>
  <c r="T25" i="9" a="1"/>
  <c r="T25" i="9"/>
  <c r="D16" i="26" a="1"/>
  <c r="D16" i="26"/>
  <c r="H15" i="8" a="1"/>
  <c r="H15" i="8"/>
  <c r="R16" i="26" a="1"/>
  <c r="R16" i="26"/>
  <c r="X32" i="24" a="1"/>
  <c r="X32" i="24"/>
  <c r="W32" i="25" a="1"/>
  <c r="W32" i="25"/>
  <c r="S154" i="25" a="1"/>
  <c r="S154" i="25"/>
  <c r="Q154" i="6" a="1"/>
  <c r="Q154" i="6"/>
  <c r="V131" i="25" a="1"/>
  <c r="V131" i="25"/>
  <c r="V106" i="25" a="1"/>
  <c r="V106" i="25"/>
  <c r="T131" i="6" a="1"/>
  <c r="T131" i="6"/>
  <c r="T106" i="6" a="1"/>
  <c r="T106" i="6"/>
  <c r="U46" i="25" a="1"/>
  <c r="U46" i="25"/>
  <c r="S46" i="6" a="1"/>
  <c r="S46" i="6"/>
  <c r="T17" i="8" a="1"/>
  <c r="T17" i="8"/>
  <c r="T29" i="24" a="1"/>
  <c r="T29" i="24"/>
  <c r="S29" i="25" a="1"/>
  <c r="S29" i="25"/>
  <c r="Q29" i="6" a="1"/>
  <c r="Q29" i="6"/>
  <c r="R22" i="9" a="1"/>
  <c r="R22" i="9"/>
  <c r="I10" i="8" a="1"/>
  <c r="I10" i="8"/>
  <c r="S22" i="24" a="1"/>
  <c r="S22" i="24"/>
  <c r="R22" i="25" a="1"/>
  <c r="R22" i="25"/>
  <c r="P22" i="6" a="1"/>
  <c r="P22" i="6"/>
  <c r="Q15" i="9" a="1"/>
  <c r="Q15" i="9"/>
  <c r="I20" i="8" a="1"/>
  <c r="I20" i="8"/>
  <c r="S32" i="24" a="1"/>
  <c r="S32" i="24"/>
  <c r="R32" i="25" a="1"/>
  <c r="R32" i="25"/>
  <c r="P32" i="6" a="1"/>
  <c r="P32" i="6"/>
  <c r="Q25" i="9" a="1"/>
  <c r="Q25" i="9"/>
  <c r="AE18" i="8" a="1"/>
  <c r="AE18" i="8"/>
  <c r="U30" i="24" a="1"/>
  <c r="U30" i="24"/>
  <c r="T30" i="25" a="1"/>
  <c r="T30" i="25"/>
  <c r="R30" i="6" a="1"/>
  <c r="R30" i="6"/>
  <c r="S23" i="9" a="1"/>
  <c r="S23" i="9"/>
  <c r="H25" i="8" a="1"/>
  <c r="H25" i="8"/>
  <c r="S159" i="25" a="1"/>
  <c r="S159" i="25"/>
  <c r="Q159" i="6" a="1"/>
  <c r="Q159" i="6"/>
  <c r="T11" i="8" a="1"/>
  <c r="T11" i="8"/>
  <c r="T23" i="24" a="1"/>
  <c r="T23" i="24"/>
  <c r="S23" i="25" a="1"/>
  <c r="S23" i="25"/>
  <c r="Q23" i="6" a="1"/>
  <c r="Q23" i="6"/>
  <c r="R16" i="9" a="1"/>
  <c r="R16" i="9"/>
  <c r="S10" i="8" a="1"/>
  <c r="S10" i="8"/>
  <c r="I9" i="8" a="1"/>
  <c r="I9" i="8"/>
  <c r="S21" i="24" a="1"/>
  <c r="S21" i="24"/>
  <c r="R21" i="25" a="1"/>
  <c r="R21" i="25"/>
  <c r="P21" i="6" a="1"/>
  <c r="P21" i="6"/>
  <c r="Q14" i="9" a="1"/>
  <c r="Q14" i="9"/>
  <c r="I15" i="8" a="1"/>
  <c r="I15" i="8"/>
  <c r="S27" i="24" a="1"/>
  <c r="S27" i="24"/>
  <c r="R27" i="25" a="1"/>
  <c r="R27" i="25"/>
  <c r="P27" i="6" a="1"/>
  <c r="P27" i="6"/>
  <c r="Q20" i="9" a="1"/>
  <c r="Q20" i="9"/>
  <c r="I12" i="8" a="1"/>
  <c r="I12" i="8"/>
  <c r="S24" i="24" a="1"/>
  <c r="S24" i="24"/>
  <c r="R24" i="25" a="1"/>
  <c r="R24" i="25"/>
  <c r="P24" i="6" a="1"/>
  <c r="P24" i="6"/>
  <c r="Q17" i="9" a="1"/>
  <c r="Q17" i="9"/>
  <c r="AE14" i="8" a="1"/>
  <c r="AE14" i="8"/>
  <c r="U26" i="24" a="1"/>
  <c r="U26" i="24"/>
  <c r="T26" i="25" a="1"/>
  <c r="T26" i="25"/>
  <c r="R26" i="6" a="1"/>
  <c r="R26" i="6"/>
  <c r="S19" i="9" a="1"/>
  <c r="S19" i="9"/>
  <c r="I19" i="8" a="1"/>
  <c r="I19" i="8"/>
  <c r="S31" i="24" a="1"/>
  <c r="S31" i="24"/>
  <c r="R31" i="25" a="1"/>
  <c r="R31" i="25"/>
  <c r="P31" i="6" a="1"/>
  <c r="P31" i="6"/>
  <c r="Q24" i="9" a="1"/>
  <c r="Q24" i="9"/>
  <c r="I17" i="8" a="1"/>
  <c r="I17" i="8"/>
  <c r="S29" i="24" a="1"/>
  <c r="S29" i="24"/>
  <c r="R29" i="25" a="1"/>
  <c r="R29" i="25"/>
  <c r="P29" i="6" a="1"/>
  <c r="P29" i="6"/>
  <c r="Q22" i="9" a="1"/>
  <c r="Q22" i="9"/>
  <c r="T18" i="8" a="1"/>
  <c r="T18" i="8"/>
  <c r="T30" i="24" a="1"/>
  <c r="T30" i="24"/>
  <c r="S30" i="25" a="1"/>
  <c r="S30" i="25"/>
  <c r="Q30" i="6" a="1"/>
  <c r="Q30" i="6"/>
  <c r="R23" i="9" a="1"/>
  <c r="R23" i="9"/>
  <c r="T10" i="8" a="1"/>
  <c r="T10" i="8"/>
  <c r="T22" i="24" a="1"/>
  <c r="T22" i="24"/>
  <c r="S22" i="25" a="1"/>
  <c r="S22" i="25"/>
  <c r="Q22" i="6" a="1"/>
  <c r="Q22" i="6"/>
  <c r="R15" i="9" a="1"/>
  <c r="R15" i="9"/>
  <c r="T37" i="8" a="1"/>
  <c r="T37" i="8"/>
  <c r="AE37" i="8" a="1"/>
  <c r="AE37" i="8"/>
  <c r="AE10" i="8" a="1"/>
  <c r="AE10" i="8"/>
  <c r="U22" i="24" a="1"/>
  <c r="U22" i="24"/>
  <c r="T22" i="25" a="1"/>
  <c r="T22" i="25"/>
  <c r="R22" i="6" a="1"/>
  <c r="R22" i="6"/>
  <c r="S15" i="9" a="1"/>
  <c r="S15" i="9"/>
  <c r="S34" i="8" a="1"/>
  <c r="S34" i="8"/>
  <c r="J13" i="8" a="1"/>
  <c r="J13" i="8"/>
  <c r="J31" i="8" a="1"/>
  <c r="J31" i="8"/>
  <c r="U12" i="8" a="1"/>
  <c r="U12" i="8"/>
  <c r="AE15" i="8" a="1"/>
  <c r="AE15" i="8"/>
  <c r="U27" i="24" a="1"/>
  <c r="U27" i="24"/>
  <c r="T27" i="25" a="1"/>
  <c r="T27" i="25"/>
  <c r="R27" i="6" a="1"/>
  <c r="R27" i="6"/>
  <c r="S20" i="9" a="1"/>
  <c r="S20" i="9"/>
  <c r="I16" i="8" a="1"/>
  <c r="I16" i="8"/>
  <c r="S28" i="24" a="1"/>
  <c r="S28" i="24"/>
  <c r="R28" i="25" a="1"/>
  <c r="R28" i="25"/>
  <c r="P28" i="6" a="1"/>
  <c r="P28" i="6"/>
  <c r="Q21" i="9" a="1"/>
  <c r="Q21" i="9"/>
  <c r="K14" i="26" a="1"/>
  <c r="K14" i="26"/>
  <c r="I14" i="26" a="1"/>
  <c r="I14" i="26"/>
  <c r="U62" i="25" a="1"/>
  <c r="U62" i="25"/>
  <c r="S62" i="6" a="1"/>
  <c r="S62" i="6"/>
  <c r="T51" i="9" a="1"/>
  <c r="T51" i="9"/>
  <c r="P7" i="26" a="1"/>
  <c r="P7" i="26"/>
  <c r="J41" i="8" a="1"/>
  <c r="J41" i="8"/>
  <c r="R11" i="26" a="1"/>
  <c r="R11" i="26"/>
  <c r="P16" i="26" a="1"/>
  <c r="P16" i="26"/>
  <c r="E6" i="26" a="1"/>
  <c r="E6" i="26"/>
  <c r="U91" i="25" a="1"/>
  <c r="U91" i="25"/>
  <c r="S91" i="6" a="1"/>
  <c r="S91" i="6"/>
  <c r="M20" i="26" a="1"/>
  <c r="M20" i="26"/>
  <c r="X25" i="24" a="1"/>
  <c r="X25" i="24"/>
  <c r="W25" i="25" a="1"/>
  <c r="W25" i="25"/>
  <c r="S41" i="9" a="1"/>
  <c r="S41" i="9"/>
  <c r="R63" i="25" a="1"/>
  <c r="R63" i="25"/>
  <c r="P63" i="6" a="1"/>
  <c r="P63" i="6"/>
  <c r="Q52" i="9" a="1"/>
  <c r="Q52" i="9"/>
  <c r="F20" i="26" a="1"/>
  <c r="F20" i="26"/>
  <c r="T15" i="8" a="1"/>
  <c r="T15" i="8"/>
  <c r="T27" i="24" a="1"/>
  <c r="T27" i="24"/>
  <c r="S27" i="25" a="1"/>
  <c r="S27" i="25"/>
  <c r="Q27" i="6" a="1"/>
  <c r="Q27" i="6"/>
  <c r="R20" i="9" a="1"/>
  <c r="R20" i="9"/>
  <c r="U65" i="25" a="1"/>
  <c r="U65" i="25"/>
  <c r="S65" i="6" a="1"/>
  <c r="S65" i="6"/>
  <c r="T54" i="9" a="1"/>
  <c r="T54" i="9"/>
  <c r="U16" i="8" a="1"/>
  <c r="U16" i="8"/>
  <c r="Q27" i="9" a="1"/>
  <c r="Q27" i="9"/>
  <c r="F4" i="26" a="1"/>
  <c r="F4" i="26"/>
  <c r="O18" i="26" a="1"/>
  <c r="O18" i="26"/>
  <c r="T41" i="8" a="1"/>
  <c r="T41" i="8"/>
  <c r="AE41" i="8" a="1"/>
  <c r="AE41" i="8"/>
  <c r="AE20" i="8" a="1"/>
  <c r="AE20" i="8"/>
  <c r="U32" i="24" a="1"/>
  <c r="U32" i="24"/>
  <c r="T32" i="25" a="1"/>
  <c r="T32" i="25"/>
  <c r="R32" i="6" a="1"/>
  <c r="R32" i="6"/>
  <c r="S25" i="9" a="1"/>
  <c r="S25" i="9"/>
  <c r="T7" i="8" a="1"/>
  <c r="T7" i="8"/>
  <c r="T19" i="24" a="1"/>
  <c r="T19" i="24"/>
  <c r="S19" i="25" a="1"/>
  <c r="S19" i="25"/>
  <c r="Q19" i="6" a="1"/>
  <c r="Q19" i="6"/>
  <c r="R12" i="9" a="1"/>
  <c r="R12" i="9"/>
  <c r="T12" i="8" a="1"/>
  <c r="T12" i="8"/>
  <c r="T24" i="24" a="1"/>
  <c r="T24" i="24"/>
  <c r="S24" i="25" a="1"/>
  <c r="S24" i="25"/>
  <c r="Q24" i="6" a="1"/>
  <c r="Q24" i="6"/>
  <c r="R17" i="9" a="1"/>
  <c r="R17" i="9"/>
  <c r="I7" i="8" a="1"/>
  <c r="I7" i="8"/>
  <c r="S19" i="24" a="1"/>
  <c r="S19" i="24"/>
  <c r="R19" i="25" a="1"/>
  <c r="R19" i="25"/>
  <c r="P19" i="6" a="1"/>
  <c r="P19" i="6"/>
  <c r="Q12" i="9" a="1"/>
  <c r="Q12" i="9"/>
  <c r="AE9" i="8" a="1"/>
  <c r="AE9" i="8"/>
  <c r="U21" i="24" a="1"/>
  <c r="U21" i="24"/>
  <c r="T21" i="25" a="1"/>
  <c r="T21" i="25"/>
  <c r="R21" i="6" a="1"/>
  <c r="R21" i="6"/>
  <c r="S14" i="9" a="1"/>
  <c r="S14" i="9"/>
  <c r="I13" i="8" a="1"/>
  <c r="I13" i="8"/>
  <c r="S25" i="24" a="1"/>
  <c r="S25" i="24"/>
  <c r="R25" i="25" a="1"/>
  <c r="R25" i="25"/>
  <c r="P25" i="6" a="1"/>
  <c r="P25" i="6"/>
  <c r="Q18" i="9" a="1"/>
  <c r="Q18" i="9"/>
  <c r="AE19" i="8" a="1"/>
  <c r="AE19" i="8"/>
  <c r="U31" i="24" a="1"/>
  <c r="U31" i="24"/>
  <c r="T31" i="25" a="1"/>
  <c r="T31" i="25"/>
  <c r="R31" i="6" a="1"/>
  <c r="R31" i="6"/>
  <c r="S24" i="9" a="1"/>
  <c r="S24" i="9"/>
  <c r="U55" i="25" a="1"/>
  <c r="U55" i="25"/>
  <c r="S55" i="6" a="1"/>
  <c r="S55" i="6"/>
  <c r="F16" i="26" a="1"/>
  <c r="F16" i="26"/>
  <c r="P12" i="26" a="1"/>
  <c r="P12" i="26"/>
  <c r="E12" i="26" a="1"/>
  <c r="E12" i="26"/>
  <c r="N11" i="26" a="1"/>
  <c r="N11" i="26"/>
  <c r="U61" i="25" a="1"/>
  <c r="U61" i="25"/>
  <c r="S61" i="6" a="1"/>
  <c r="S61" i="6"/>
  <c r="T50" i="9" a="1"/>
  <c r="T50" i="9"/>
  <c r="X17" i="8" a="1"/>
  <c r="X17" i="8"/>
  <c r="S138" i="25" a="1"/>
  <c r="S138" i="25"/>
  <c r="S113" i="25" a="1"/>
  <c r="S113" i="25"/>
  <c r="Q138" i="6" a="1"/>
  <c r="Q138" i="6"/>
  <c r="Q113" i="6" a="1"/>
  <c r="Q113" i="6"/>
  <c r="U95" i="25" a="1"/>
  <c r="U95" i="25"/>
  <c r="U75" i="25" a="1"/>
  <c r="U75" i="25"/>
  <c r="U56" i="25" a="1"/>
  <c r="U56" i="25"/>
  <c r="S95" i="6" a="1"/>
  <c r="S95" i="6"/>
  <c r="S75" i="6" a="1"/>
  <c r="S75" i="6"/>
  <c r="S56" i="6" a="1"/>
  <c r="S56" i="6"/>
  <c r="T45" i="9" a="1"/>
  <c r="T45" i="9"/>
  <c r="T67" i="25" a="1"/>
  <c r="T67" i="25"/>
  <c r="R67" i="6" a="1"/>
  <c r="R67" i="6"/>
  <c r="S56" i="9" a="1"/>
  <c r="S56" i="9"/>
  <c r="Q34" i="9" a="1"/>
  <c r="Q34" i="9"/>
  <c r="T34" i="24" a="1"/>
  <c r="T34" i="24"/>
  <c r="S34" i="25" a="1"/>
  <c r="S34" i="25"/>
  <c r="Q34" i="6" a="1"/>
  <c r="Q34" i="6"/>
  <c r="R27" i="9" a="1"/>
  <c r="R27" i="9"/>
  <c r="X14" i="8" a="1"/>
  <c r="X14" i="8"/>
  <c r="S135" i="25" a="1"/>
  <c r="S135" i="25"/>
  <c r="S110" i="25" a="1"/>
  <c r="S110" i="25"/>
  <c r="Q135" i="6" a="1"/>
  <c r="Q135" i="6"/>
  <c r="Q110" i="6" a="1"/>
  <c r="Q110" i="6"/>
  <c r="I27" i="8" a="1"/>
  <c r="I27" i="8"/>
  <c r="H27" i="8" a="1"/>
  <c r="H27" i="8"/>
  <c r="H18" i="8" a="1"/>
  <c r="H18" i="8"/>
  <c r="U36" i="9" a="1"/>
  <c r="U36" i="9"/>
  <c r="J11" i="8" a="1"/>
  <c r="J11" i="8"/>
  <c r="S31" i="8" a="1"/>
  <c r="S31" i="8"/>
  <c r="S11" i="8" a="1"/>
  <c r="S11" i="8"/>
  <c r="U41" i="8" a="1"/>
  <c r="U41" i="8"/>
  <c r="AF41" i="8" a="1"/>
  <c r="AF41" i="8"/>
  <c r="P6" i="26" a="1"/>
  <c r="P6" i="26"/>
  <c r="J12" i="26" a="1"/>
  <c r="J12" i="26"/>
  <c r="I39" i="8" a="1"/>
  <c r="I39" i="8"/>
  <c r="S39" i="8" a="1"/>
  <c r="S39" i="8"/>
  <c r="T40" i="9" a="1"/>
  <c r="T40" i="9"/>
  <c r="E20" i="26" a="1"/>
  <c r="E20" i="26"/>
  <c r="N16" i="26" a="1"/>
  <c r="N16" i="26"/>
  <c r="M7" i="26" a="1"/>
  <c r="M7" i="26"/>
  <c r="U35" i="9" a="1"/>
  <c r="U35" i="9"/>
  <c r="J5" i="26" a="1"/>
  <c r="J5" i="26"/>
  <c r="K11" i="26" a="1"/>
  <c r="K11" i="26"/>
  <c r="I11" i="26" a="1"/>
  <c r="I11" i="26"/>
  <c r="J7" i="26" a="1"/>
  <c r="J7" i="26"/>
  <c r="V152" i="25" a="1"/>
  <c r="V152" i="25"/>
  <c r="T152" i="6" a="1"/>
  <c r="T152" i="6"/>
  <c r="D7" i="26" a="1"/>
  <c r="D7" i="26"/>
  <c r="U34" i="9" a="1"/>
  <c r="U34" i="9"/>
  <c r="T153" i="25" a="1"/>
  <c r="T153" i="25"/>
  <c r="R153" i="6" a="1"/>
  <c r="R153" i="6"/>
  <c r="R14" i="26" a="1"/>
  <c r="R14" i="26"/>
  <c r="L16" i="26" a="1"/>
  <c r="L16" i="26"/>
  <c r="H16" i="26" a="1"/>
  <c r="H16" i="26"/>
  <c r="N18" i="26" a="1"/>
  <c r="N18" i="26"/>
  <c r="R49" i="25" a="1"/>
  <c r="R49" i="25"/>
  <c r="P49" i="6" a="1"/>
  <c r="P49" i="6"/>
  <c r="S14" i="8" a="1"/>
  <c r="S14" i="8"/>
  <c r="V162" i="25" a="1"/>
  <c r="V162" i="25"/>
  <c r="T162" i="6" a="1"/>
  <c r="T162" i="6"/>
  <c r="U161" i="25" a="1"/>
  <c r="U161" i="25"/>
  <c r="S161" i="6" a="1"/>
  <c r="S161" i="6"/>
  <c r="M4" i="26" a="1"/>
  <c r="M4" i="26"/>
  <c r="X9" i="8" a="1"/>
  <c r="X9" i="8"/>
  <c r="S130" i="25" a="1"/>
  <c r="S130" i="25"/>
  <c r="S105" i="25" a="1"/>
  <c r="S105" i="25"/>
  <c r="Q130" i="6" a="1"/>
  <c r="Q130" i="6"/>
  <c r="Q105" i="6" a="1"/>
  <c r="Q105" i="6"/>
  <c r="R38" i="9" a="1"/>
  <c r="R38" i="9"/>
  <c r="T36" i="9" a="1"/>
  <c r="T36" i="9"/>
  <c r="T35" i="9" a="1"/>
  <c r="T35" i="9"/>
  <c r="J27" i="8" a="1"/>
  <c r="J27" i="8"/>
  <c r="I32" i="8" a="1"/>
  <c r="I32" i="8"/>
  <c r="S157" i="25" a="1"/>
  <c r="S157" i="25"/>
  <c r="Q157" i="6" a="1"/>
  <c r="Q157" i="6"/>
  <c r="H33" i="8" a="1"/>
  <c r="H33" i="8"/>
  <c r="P11" i="26" a="1"/>
  <c r="P11" i="26"/>
  <c r="U32" i="8" a="1"/>
  <c r="U32" i="8"/>
  <c r="AF32" i="8" a="1"/>
  <c r="AF32" i="8"/>
  <c r="V50" i="25" a="1"/>
  <c r="V50" i="25"/>
  <c r="T50" i="6" a="1"/>
  <c r="T50" i="6"/>
  <c r="H41" i="8" a="1"/>
  <c r="H41" i="8"/>
  <c r="E16" i="26" a="1"/>
  <c r="E16" i="26"/>
  <c r="Y28" i="24" a="1"/>
  <c r="Y28" i="24"/>
  <c r="X28" i="25" a="1"/>
  <c r="X28" i="25"/>
  <c r="K7" i="26" a="1"/>
  <c r="K7" i="26"/>
  <c r="I7" i="26" a="1"/>
  <c r="I7" i="26"/>
  <c r="S64" i="25" a="1"/>
  <c r="S64" i="25"/>
  <c r="Q64" i="6" a="1"/>
  <c r="Q64" i="6"/>
  <c r="R53" i="9" a="1"/>
  <c r="R53" i="9"/>
  <c r="U20" i="8" a="1"/>
  <c r="U20" i="8"/>
  <c r="N7" i="26" a="1"/>
  <c r="N7" i="26"/>
  <c r="N20" i="26" a="1"/>
  <c r="N20" i="26"/>
  <c r="H37" i="8" a="1"/>
  <c r="H37" i="8"/>
  <c r="V51" i="25" a="1"/>
  <c r="V51" i="25"/>
  <c r="T51" i="6" a="1"/>
  <c r="T51" i="6"/>
  <c r="T33" i="8" a="1"/>
  <c r="T33" i="8"/>
  <c r="AE33" i="8" a="1"/>
  <c r="AE33" i="8"/>
  <c r="I36" i="8" a="1"/>
  <c r="I36" i="8"/>
  <c r="U18" i="8" a="1"/>
  <c r="U18" i="8"/>
  <c r="S12" i="8" a="1"/>
  <c r="S12" i="8"/>
  <c r="D11" i="26" a="1"/>
  <c r="D11" i="26"/>
  <c r="L4" i="26" a="1"/>
  <c r="L4" i="26"/>
  <c r="H4" i="26" a="1"/>
  <c r="H4" i="26"/>
  <c r="D15" i="26" a="1"/>
  <c r="D15" i="26"/>
  <c r="P4" i="26" a="1"/>
  <c r="P4" i="26"/>
  <c r="K12" i="26" a="1"/>
  <c r="K12" i="26"/>
  <c r="I12" i="26" a="1"/>
  <c r="I12" i="26"/>
  <c r="S81" i="25" a="1"/>
  <c r="S81" i="25"/>
  <c r="Q81" i="6" a="1"/>
  <c r="Q81" i="6"/>
  <c r="M14" i="26" a="1"/>
  <c r="M14" i="26"/>
  <c r="V161" i="25" a="1"/>
  <c r="V161" i="25"/>
  <c r="T161" i="6" a="1"/>
  <c r="T161" i="6"/>
  <c r="L15" i="26" a="1"/>
  <c r="L15" i="26"/>
  <c r="H15" i="26" a="1"/>
  <c r="H15" i="26"/>
  <c r="R42" i="25" a="1"/>
  <c r="R42" i="25"/>
  <c r="P42" i="6" a="1"/>
  <c r="P42" i="6"/>
  <c r="Q31" i="9" a="1"/>
  <c r="Q31" i="9"/>
  <c r="R20" i="26" a="1"/>
  <c r="R20" i="26"/>
  <c r="AF12" i="8" a="1"/>
  <c r="AF12" i="8"/>
  <c r="U36" i="8" a="1"/>
  <c r="U36" i="8"/>
  <c r="AF36" i="8" a="1"/>
  <c r="AF36" i="8"/>
  <c r="T87" i="25" a="1"/>
  <c r="T87" i="25"/>
  <c r="R87" i="6" a="1"/>
  <c r="R87" i="6"/>
  <c r="T47" i="25" a="1"/>
  <c r="T47" i="25"/>
  <c r="R47" i="6" a="1"/>
  <c r="R47" i="6"/>
  <c r="U17" i="8" a="1"/>
  <c r="U17" i="8"/>
  <c r="S18" i="8" a="1"/>
  <c r="S18" i="8"/>
  <c r="U34" i="8" a="1"/>
  <c r="U34" i="8"/>
  <c r="AF34" i="8" a="1"/>
  <c r="AF34" i="8"/>
  <c r="S8" i="8" a="1"/>
  <c r="S8" i="8"/>
  <c r="AF15" i="8" a="1"/>
  <c r="AF15" i="8"/>
  <c r="E14" i="26" a="1"/>
  <c r="E14" i="26"/>
  <c r="D14" i="26" a="1"/>
  <c r="D14" i="26"/>
  <c r="M15" i="26" a="1"/>
  <c r="M15" i="26"/>
  <c r="E7" i="26" a="1"/>
  <c r="E7" i="26"/>
  <c r="E11" i="26" a="1"/>
  <c r="E11" i="26"/>
  <c r="N12" i="26" a="1"/>
  <c r="N12" i="26"/>
  <c r="D8" i="26" a="1"/>
  <c r="D8" i="26"/>
  <c r="R42" i="9" a="1"/>
  <c r="R42" i="9"/>
  <c r="S28" i="8" a="1"/>
  <c r="S28" i="8"/>
  <c r="U27" i="8" a="1"/>
  <c r="U27" i="8"/>
  <c r="AF27" i="8" a="1"/>
  <c r="AF27" i="8"/>
  <c r="Q7" i="26" a="1"/>
  <c r="Q7" i="26"/>
  <c r="J12" i="8" a="1"/>
  <c r="J12" i="8"/>
  <c r="I40" i="8" a="1"/>
  <c r="I40" i="8"/>
  <c r="I29" i="8" a="1"/>
  <c r="I29" i="8"/>
  <c r="V88" i="25" a="1"/>
  <c r="V88" i="25"/>
  <c r="T88" i="6" a="1"/>
  <c r="T88" i="6"/>
  <c r="U39" i="8" a="1"/>
  <c r="U39" i="8"/>
  <c r="AF39" i="8" a="1"/>
  <c r="AF39" i="8"/>
  <c r="M6" i="26" a="1"/>
  <c r="M6" i="26"/>
  <c r="J11" i="26" a="1"/>
  <c r="J11" i="26"/>
  <c r="F7" i="26" a="1"/>
  <c r="F7" i="26"/>
  <c r="O16" i="26" a="1"/>
  <c r="O16" i="26"/>
  <c r="P17" i="26" a="1"/>
  <c r="P17" i="26"/>
  <c r="U49" i="25" a="1"/>
  <c r="U49" i="25"/>
  <c r="S49" i="6" a="1"/>
  <c r="S49" i="6"/>
  <c r="T70" i="25" a="1"/>
  <c r="T70" i="25"/>
  <c r="R70" i="6" a="1"/>
  <c r="R70" i="6"/>
  <c r="S59" i="9" a="1"/>
  <c r="S59" i="9"/>
  <c r="R90" i="25" a="1"/>
  <c r="R90" i="25"/>
  <c r="P90" i="6" a="1"/>
  <c r="P90" i="6"/>
  <c r="Q4" i="26" a="1"/>
  <c r="Q4" i="26"/>
  <c r="R18" i="26" a="1"/>
  <c r="R18" i="26"/>
  <c r="F15" i="26" a="1"/>
  <c r="F15" i="26"/>
  <c r="R87" i="25" a="1"/>
  <c r="R87" i="25"/>
  <c r="P87" i="6" a="1"/>
  <c r="P87" i="6"/>
  <c r="W27" i="24" a="1"/>
  <c r="W27" i="24"/>
  <c r="V27" i="25" a="1"/>
  <c r="V27" i="25"/>
  <c r="T27" i="6" a="1"/>
  <c r="T27" i="6"/>
  <c r="U20" i="9" a="1"/>
  <c r="U20" i="9"/>
  <c r="I31" i="8" a="1"/>
  <c r="I31" i="8"/>
  <c r="T32" i="8" a="1"/>
  <c r="T32" i="8"/>
  <c r="AE32" i="8" a="1"/>
  <c r="AE32" i="8"/>
  <c r="V33" i="24" a="1"/>
  <c r="V33" i="24"/>
  <c r="U33" i="25" a="1"/>
  <c r="U33" i="25"/>
  <c r="S33" i="6" a="1"/>
  <c r="S33" i="6"/>
  <c r="T26" i="9" a="1"/>
  <c r="T26" i="9"/>
  <c r="O9" i="26" a="1"/>
  <c r="O9" i="26"/>
  <c r="S68" i="25" a="1"/>
  <c r="S68" i="25"/>
  <c r="Q68" i="6" a="1"/>
  <c r="Q68" i="6"/>
  <c r="R57" i="9" a="1"/>
  <c r="R57" i="9"/>
  <c r="V136" i="25" a="1"/>
  <c r="V136" i="25"/>
  <c r="V111" i="25" a="1"/>
  <c r="V111" i="25"/>
  <c r="T136" i="6" a="1"/>
  <c r="T136" i="6"/>
  <c r="T111" i="6" a="1"/>
  <c r="T111" i="6"/>
  <c r="V46" i="25" a="1"/>
  <c r="V46" i="25"/>
  <c r="T46" i="6" a="1"/>
  <c r="T46" i="6"/>
  <c r="L7" i="26" a="1"/>
  <c r="L7" i="26"/>
  <c r="H7" i="26" a="1"/>
  <c r="H7" i="26"/>
  <c r="U34" i="24" a="1"/>
  <c r="U34" i="24"/>
  <c r="T34" i="25" a="1"/>
  <c r="T34" i="25"/>
  <c r="R34" i="6" a="1"/>
  <c r="R34" i="6"/>
  <c r="S27" i="9" a="1"/>
  <c r="S27" i="9"/>
  <c r="T29" i="8" a="1"/>
  <c r="T29" i="8"/>
  <c r="AE29" i="8" a="1"/>
  <c r="AE29" i="8"/>
  <c r="X19" i="24" a="1"/>
  <c r="X19" i="24"/>
  <c r="W19" i="25" a="1"/>
  <c r="W19" i="25"/>
  <c r="R69" i="25" a="1"/>
  <c r="R69" i="25"/>
  <c r="P69" i="6" a="1"/>
  <c r="P69" i="6"/>
  <c r="Q58" i="9" a="1"/>
  <c r="Q58" i="9"/>
  <c r="V133" i="25" a="1"/>
  <c r="V133" i="25"/>
  <c r="V108" i="25" a="1"/>
  <c r="V108" i="25"/>
  <c r="T133" i="6" a="1"/>
  <c r="T133" i="6"/>
  <c r="T108" i="6" a="1"/>
  <c r="T108" i="6"/>
  <c r="D18" i="26" a="1"/>
  <c r="D18" i="26"/>
  <c r="R41" i="25" a="1"/>
  <c r="R41" i="25"/>
  <c r="P41" i="6" a="1"/>
  <c r="P41" i="6"/>
  <c r="Q30" i="9" a="1"/>
  <c r="Q30" i="9"/>
  <c r="V89" i="25" a="1"/>
  <c r="V89" i="25"/>
  <c r="T89" i="6" a="1"/>
  <c r="T89" i="6"/>
  <c r="X24" i="24" a="1"/>
  <c r="X24" i="24"/>
  <c r="W24" i="25" a="1"/>
  <c r="W24" i="25"/>
  <c r="R68" i="25" a="1"/>
  <c r="R68" i="25"/>
  <c r="P68" i="6" a="1"/>
  <c r="P68" i="6"/>
  <c r="Q57" i="9" a="1"/>
  <c r="Q57" i="9"/>
  <c r="T72" i="25" a="1"/>
  <c r="T72" i="25"/>
  <c r="R72" i="6" a="1"/>
  <c r="R72" i="6"/>
  <c r="S61" i="9" a="1"/>
  <c r="S61" i="9"/>
  <c r="S156" i="25" a="1"/>
  <c r="S156" i="25"/>
  <c r="Q156" i="6" a="1"/>
  <c r="Q156" i="6"/>
  <c r="S43" i="25" a="1"/>
  <c r="S43" i="25"/>
  <c r="Q43" i="6" a="1"/>
  <c r="Q43" i="6"/>
  <c r="R32" i="9" a="1"/>
  <c r="R32" i="9"/>
  <c r="V71" i="25" a="1"/>
  <c r="V71" i="25"/>
  <c r="T71" i="6" a="1"/>
  <c r="T71" i="6"/>
  <c r="U60" i="9" a="1"/>
  <c r="U60" i="9"/>
  <c r="H10" i="8" a="1"/>
  <c r="H10" i="8"/>
  <c r="I33" i="8" a="1"/>
  <c r="I33" i="8"/>
  <c r="J28" i="8" a="1"/>
  <c r="J28" i="8"/>
  <c r="U33" i="8" a="1"/>
  <c r="U33" i="8"/>
  <c r="AF33" i="8" a="1"/>
  <c r="AF33" i="8"/>
  <c r="H31" i="8" a="1"/>
  <c r="H31" i="8"/>
  <c r="T156" i="25" a="1"/>
  <c r="T156" i="25"/>
  <c r="R156" i="6" a="1"/>
  <c r="R156" i="6"/>
  <c r="J25" i="8" a="1"/>
  <c r="J25" i="8"/>
  <c r="AD20" i="8" a="1"/>
  <c r="AD20" i="8"/>
  <c r="V55" i="25" a="1"/>
  <c r="V55" i="25"/>
  <c r="T55" i="6" a="1"/>
  <c r="T55" i="6"/>
  <c r="T33" i="24" a="1"/>
  <c r="T33" i="24"/>
  <c r="S33" i="25" a="1"/>
  <c r="S33" i="25"/>
  <c r="Q33" i="6" a="1"/>
  <c r="Q33" i="6"/>
  <c r="R26" i="9" a="1"/>
  <c r="R26" i="9"/>
  <c r="R12" i="26" a="1"/>
  <c r="R12" i="26"/>
  <c r="U135" i="25" a="1"/>
  <c r="U135" i="25"/>
  <c r="U110" i="25" a="1"/>
  <c r="U110" i="25"/>
  <c r="S135" i="6" a="1"/>
  <c r="S135" i="6"/>
  <c r="S110" i="6" a="1"/>
  <c r="S110" i="6"/>
  <c r="F6" i="26" a="1"/>
  <c r="F6" i="26"/>
  <c r="R153" i="25" a="1"/>
  <c r="R153" i="25"/>
  <c r="P153" i="6" a="1"/>
  <c r="P153" i="6"/>
  <c r="T61" i="25" a="1"/>
  <c r="T61" i="25"/>
  <c r="R61" i="6" a="1"/>
  <c r="R61" i="6"/>
  <c r="S50" i="9" a="1"/>
  <c r="S50" i="9"/>
  <c r="J40" i="8" a="1"/>
  <c r="J40" i="8"/>
  <c r="S42" i="9" a="1"/>
  <c r="S42" i="9"/>
  <c r="V83" i="25" a="1"/>
  <c r="V83" i="25"/>
  <c r="T83" i="6" a="1"/>
  <c r="T83" i="6"/>
  <c r="S13" i="8" a="1"/>
  <c r="S13" i="8"/>
  <c r="H9" i="8" a="1"/>
  <c r="H9" i="8"/>
  <c r="N15" i="26" a="1"/>
  <c r="N15" i="26"/>
  <c r="X29" i="24" a="1"/>
  <c r="X29" i="24"/>
  <c r="W29" i="25" a="1"/>
  <c r="W29" i="25"/>
  <c r="O14" i="26" a="1"/>
  <c r="O14" i="26"/>
  <c r="N4" i="26" a="1"/>
  <c r="N4" i="26"/>
  <c r="Q43" i="9" a="1"/>
  <c r="Q43" i="9"/>
  <c r="V80" i="25" a="1"/>
  <c r="V80" i="25"/>
  <c r="T80" i="6" a="1"/>
  <c r="T80" i="6"/>
  <c r="L18" i="26" a="1"/>
  <c r="L18" i="26"/>
  <c r="H18" i="26" a="1"/>
  <c r="H18" i="26"/>
  <c r="S90" i="25" a="1"/>
  <c r="S90" i="25"/>
  <c r="Q90" i="6" a="1"/>
  <c r="Q90" i="6"/>
  <c r="R44" i="9" a="1"/>
  <c r="R44" i="9"/>
  <c r="T34" i="9" a="1"/>
  <c r="T34" i="9"/>
  <c r="U13" i="8" a="1"/>
  <c r="U13" i="8"/>
  <c r="I25" i="8" a="1"/>
  <c r="I25" i="8"/>
  <c r="I35" i="8" a="1"/>
  <c r="I35" i="8"/>
  <c r="N6" i="26" a="1"/>
  <c r="N6" i="26"/>
  <c r="Q41" i="9" a="1"/>
  <c r="Q41" i="9"/>
  <c r="D4" i="26" a="1"/>
  <c r="D4" i="26"/>
  <c r="U42" i="9" a="1"/>
  <c r="U42" i="9"/>
  <c r="Q15" i="26" a="1"/>
  <c r="Q15" i="26"/>
  <c r="U28" i="8" a="1"/>
  <c r="U28" i="8"/>
  <c r="AF28" i="8" a="1"/>
  <c r="AF28" i="8"/>
  <c r="F14" i="26" a="1"/>
  <c r="F14" i="26"/>
  <c r="J19" i="8" a="1"/>
  <c r="J19" i="8"/>
  <c r="S30" i="8" a="1"/>
  <c r="S30" i="8"/>
  <c r="J20" i="26" a="1"/>
  <c r="J20" i="26"/>
  <c r="S39" i="9" a="1"/>
  <c r="S39" i="9"/>
  <c r="P20" i="26" a="1"/>
  <c r="P20" i="26"/>
  <c r="K6" i="26" a="1"/>
  <c r="K6" i="26"/>
  <c r="I6" i="26" a="1"/>
  <c r="I6" i="26"/>
  <c r="U48" i="25" a="1"/>
  <c r="U48" i="25"/>
  <c r="S48" i="6" a="1"/>
  <c r="S48" i="6"/>
  <c r="U154" i="25" a="1"/>
  <c r="U154" i="25"/>
  <c r="S154" i="6" a="1"/>
  <c r="S154" i="6"/>
  <c r="S49" i="25" a="1"/>
  <c r="S49" i="25"/>
  <c r="Q49" i="6" a="1"/>
  <c r="Q49" i="6"/>
  <c r="K18" i="26" a="1"/>
  <c r="K18" i="26"/>
  <c r="I18" i="26" a="1"/>
  <c r="I18" i="26"/>
  <c r="K15" i="26" a="1"/>
  <c r="K15" i="26"/>
  <c r="I15" i="26" a="1"/>
  <c r="I15" i="26"/>
  <c r="U35" i="8" a="1"/>
  <c r="U35" i="8"/>
  <c r="AF35" i="8" a="1"/>
  <c r="AF35" i="8"/>
  <c r="M12" i="26" a="1"/>
  <c r="M12" i="26"/>
  <c r="T51" i="25" a="1"/>
  <c r="T51" i="25"/>
  <c r="R51" i="6" a="1"/>
  <c r="R51" i="6"/>
  <c r="S51" i="25" a="1"/>
  <c r="S51" i="25"/>
  <c r="Q51" i="6" a="1"/>
  <c r="Q51" i="6"/>
  <c r="O15" i="26" a="1"/>
  <c r="O15" i="26"/>
  <c r="S82" i="25" a="1"/>
  <c r="S82" i="25"/>
  <c r="Q82" i="6" a="1"/>
  <c r="Q82" i="6"/>
  <c r="R15" i="26" a="1"/>
  <c r="R15" i="26"/>
  <c r="V45" i="25" a="1"/>
  <c r="V45" i="25"/>
  <c r="T45" i="6" a="1"/>
  <c r="T45" i="6"/>
  <c r="S9" i="8" a="1"/>
  <c r="S9" i="8"/>
  <c r="U37" i="9" a="1"/>
  <c r="U37" i="9"/>
  <c r="T28" i="8" a="1"/>
  <c r="T28" i="8"/>
  <c r="AE28" i="8" a="1"/>
  <c r="AE28" i="8"/>
  <c r="S27" i="8" a="1"/>
  <c r="S27" i="8"/>
  <c r="AD17" i="8" a="1"/>
  <c r="AD17" i="8"/>
  <c r="E17" i="26" a="1"/>
  <c r="E17" i="26"/>
  <c r="S86" i="25" a="1"/>
  <c r="S86" i="25"/>
  <c r="Q86" i="6" a="1"/>
  <c r="Q86" i="6"/>
  <c r="H12" i="8" a="1"/>
  <c r="H12" i="8"/>
  <c r="M18" i="26" a="1"/>
  <c r="M18" i="26"/>
  <c r="AD7" i="8" a="1"/>
  <c r="AD7" i="8"/>
  <c r="J35" i="8" a="1"/>
  <c r="J35" i="8"/>
  <c r="Y33" i="24" a="1"/>
  <c r="Y33" i="24"/>
  <c r="X33" i="25" a="1"/>
  <c r="X33" i="25"/>
  <c r="J14" i="8" a="1"/>
  <c r="J14" i="8"/>
  <c r="S17" i="8" a="1"/>
  <c r="S17" i="8"/>
  <c r="S35" i="8" a="1"/>
  <c r="S35" i="8"/>
  <c r="Q20" i="26" a="1"/>
  <c r="Q20" i="26"/>
  <c r="X34" i="24" a="1"/>
  <c r="X34" i="24"/>
  <c r="W34" i="25" a="1"/>
  <c r="W34" i="25"/>
  <c r="J14" i="26" a="1"/>
  <c r="J14" i="26"/>
  <c r="Q29" i="26" a="1"/>
  <c r="Q29" i="26"/>
  <c r="H34" i="8" a="1"/>
  <c r="H34" i="8"/>
  <c r="Q14" i="26" a="1"/>
  <c r="Q14" i="26"/>
  <c r="AD14" i="8" a="1"/>
  <c r="AD14" i="8"/>
  <c r="K20" i="26" a="1"/>
  <c r="K20" i="26"/>
  <c r="I20" i="26" a="1"/>
  <c r="I20" i="26"/>
  <c r="T35" i="8" a="1"/>
  <c r="T35" i="8"/>
  <c r="AE35" i="8" a="1"/>
  <c r="AE35" i="8"/>
  <c r="S7" i="8" a="1"/>
  <c r="S7" i="8"/>
  <c r="J32" i="8" a="1"/>
  <c r="J32" i="8"/>
  <c r="H20" i="8" a="1"/>
  <c r="H20" i="8"/>
  <c r="U25" i="8" a="1"/>
  <c r="U25" i="8"/>
  <c r="AF25" i="8" a="1"/>
  <c r="AF25" i="8"/>
  <c r="T86" i="25" a="1"/>
  <c r="T86" i="25"/>
  <c r="R86" i="6" a="1"/>
  <c r="R86" i="6"/>
  <c r="J15" i="26" a="1"/>
  <c r="J15" i="26"/>
  <c r="AD15" i="8" a="1"/>
  <c r="AD15" i="8"/>
  <c r="R6" i="26" a="1"/>
  <c r="R6" i="26"/>
  <c r="S36" i="8" a="1"/>
  <c r="S36" i="8"/>
  <c r="H28" i="8" a="1"/>
  <c r="H28" i="8"/>
  <c r="Q6" i="26" a="1"/>
  <c r="Q6" i="26"/>
  <c r="H30" i="8" a="1"/>
  <c r="H30" i="8"/>
  <c r="H7" i="8" a="1"/>
  <c r="H7" i="8"/>
  <c r="Q37" i="9" a="1"/>
  <c r="Q37" i="9"/>
  <c r="AF10" i="8" a="1"/>
  <c r="AF10" i="8"/>
  <c r="U9" i="8" a="1"/>
  <c r="U9" i="8"/>
  <c r="J6" i="26" a="1"/>
  <c r="J6" i="26"/>
  <c r="J10" i="8" a="1"/>
  <c r="J10" i="8"/>
  <c r="J39" i="8" a="1"/>
  <c r="J39" i="8"/>
  <c r="S38" i="8" a="1"/>
  <c r="S38" i="8"/>
  <c r="Q36" i="9" a="1"/>
  <c r="Q36" i="9"/>
  <c r="S26" i="8" a="1"/>
  <c r="S26" i="8"/>
  <c r="J20" i="8" a="1"/>
  <c r="J20" i="8"/>
  <c r="U10" i="8" a="1"/>
  <c r="U10" i="8"/>
  <c r="S33" i="8" a="1"/>
  <c r="S33" i="8"/>
  <c r="T39" i="8" a="1"/>
  <c r="T39" i="8"/>
  <c r="AE39" i="8" a="1"/>
  <c r="AE39" i="8"/>
  <c r="Q12" i="26" a="1"/>
  <c r="Q12" i="26"/>
  <c r="S19" i="8" a="1"/>
  <c r="S19" i="8"/>
  <c r="O11" i="26" a="1"/>
  <c r="O11" i="26"/>
  <c r="S16" i="8" a="1"/>
  <c r="S16" i="8"/>
  <c r="H11" i="8" a="1"/>
  <c r="H11" i="8"/>
  <c r="J18" i="8" a="1"/>
  <c r="J18" i="8"/>
  <c r="AF19" i="8" a="1"/>
  <c r="AF19" i="8"/>
  <c r="E15" i="26" a="1"/>
  <c r="E15" i="26"/>
  <c r="H36" i="8" a="1"/>
  <c r="H36" i="8"/>
  <c r="AD8" i="8" a="1"/>
  <c r="AD8" i="8"/>
  <c r="M8" i="26" a="1"/>
  <c r="M8" i="26"/>
  <c r="T30" i="8" a="1"/>
  <c r="T30" i="8"/>
  <c r="AE30" i="8" a="1"/>
  <c r="AE30" i="8"/>
  <c r="H19" i="8" a="1"/>
  <c r="H19" i="8"/>
  <c r="H39" i="8" a="1"/>
  <c r="H39" i="8"/>
  <c r="J29" i="8" a="1"/>
  <c r="J29" i="8"/>
  <c r="J30" i="8" a="1"/>
  <c r="J30" i="8"/>
  <c r="J34" i="8" a="1"/>
  <c r="J34" i="8"/>
  <c r="AF9" i="8" a="1"/>
  <c r="AF9" i="8"/>
  <c r="S25" i="8" a="1"/>
  <c r="S25" i="8"/>
  <c r="U7" i="8" a="1"/>
  <c r="U7" i="8"/>
  <c r="P18" i="26" a="1"/>
  <c r="P18" i="26"/>
  <c r="S15" i="8" a="1"/>
  <c r="S15" i="8"/>
  <c r="AF17" i="8" a="1"/>
  <c r="AF17" i="8"/>
  <c r="H32" i="8" a="1"/>
  <c r="H32" i="8"/>
  <c r="AD13" i="8" a="1"/>
  <c r="AD13" i="8"/>
  <c r="AF14" i="8" a="1"/>
  <c r="AF14" i="8"/>
  <c r="S41" i="8" a="1"/>
  <c r="S41" i="8"/>
  <c r="U15" i="8" a="1"/>
  <c r="U15" i="8"/>
  <c r="J17" i="8" a="1"/>
  <c r="J17" i="8"/>
  <c r="F12" i="26" a="1"/>
  <c r="F12" i="26"/>
  <c r="O20" i="26" a="1"/>
  <c r="O20" i="26"/>
  <c r="AD9" i="8" a="1"/>
  <c r="AD9" i="8"/>
  <c r="U14" i="8" a="1"/>
  <c r="U14" i="8"/>
  <c r="H17" i="8" a="1"/>
  <c r="H17" i="8"/>
  <c r="M11" i="26" a="1"/>
  <c r="M11" i="26"/>
  <c r="S44" i="9" a="1"/>
  <c r="S44" i="9"/>
  <c r="J38" i="8" a="1"/>
  <c r="J38" i="8"/>
  <c r="O12" i="26" a="1"/>
  <c r="O12" i="26"/>
  <c r="I30" i="8" a="1"/>
  <c r="I30" i="8"/>
  <c r="AF11" i="8" a="1"/>
  <c r="AF11" i="8"/>
  <c r="H13" i="8" a="1"/>
  <c r="H13" i="8"/>
  <c r="S37" i="8" a="1"/>
  <c r="S37" i="8"/>
  <c r="J8" i="8" a="1"/>
  <c r="J8" i="8"/>
  <c r="I41" i="8" a="1"/>
  <c r="I41" i="8"/>
  <c r="V118" i="25" a="1"/>
  <c r="V118" i="25"/>
  <c r="V117" i="25" a="1"/>
  <c r="V117" i="25"/>
  <c r="U118" i="25" a="1"/>
  <c r="U118" i="25"/>
  <c r="U117" i="25" a="1"/>
  <c r="U117" i="25"/>
  <c r="T118" i="25" a="1"/>
  <c r="T118" i="25"/>
  <c r="T117" i="25" a="1"/>
  <c r="T117" i="25"/>
  <c r="S118" i="25" a="1"/>
  <c r="S118" i="25"/>
  <c r="S117" i="25" a="1"/>
  <c r="S117" i="25"/>
  <c r="R118" i="25" a="1"/>
  <c r="R118" i="25"/>
  <c r="R117" i="25" a="1"/>
  <c r="R117" i="25"/>
  <c r="T118" i="6" a="1"/>
  <c r="T118" i="6"/>
  <c r="T117" i="6" a="1"/>
  <c r="T117" i="6"/>
  <c r="S118" i="6" a="1"/>
  <c r="S118" i="6"/>
  <c r="S117" i="6" a="1"/>
  <c r="S117" i="6"/>
  <c r="R118" i="6" a="1"/>
  <c r="R118" i="6"/>
  <c r="R117" i="6" a="1"/>
  <c r="R117" i="6"/>
  <c r="Q118" i="6" a="1"/>
  <c r="Q118" i="6"/>
  <c r="Q117" i="6" a="1"/>
  <c r="Q117" i="6"/>
  <c r="P118" i="6" a="1"/>
  <c r="P118" i="6"/>
  <c r="P117" i="6" a="1"/>
  <c r="P117" i="6"/>
  <c r="G42" i="26" a="1"/>
  <c r="G42" i="26"/>
  <c r="G38" i="26" a="1"/>
  <c r="G38" i="26"/>
  <c r="G37" i="26" a="1"/>
  <c r="G37" i="26"/>
  <c r="G36" i="26" a="1"/>
  <c r="G36" i="26"/>
  <c r="G39" i="26" a="1"/>
  <c r="G39" i="26"/>
  <c r="G18" i="26" a="1"/>
  <c r="G18" i="26"/>
  <c r="G17" i="26" a="1"/>
  <c r="G17" i="26"/>
  <c r="G48" i="26" a="1"/>
  <c r="G48" i="26"/>
  <c r="G12" i="26" a="1"/>
  <c r="G12" i="26"/>
  <c r="G41" i="26" a="1"/>
  <c r="G41" i="26"/>
  <c r="G40" i="26" a="1"/>
  <c r="G40" i="26"/>
  <c r="N42" i="26" a="1"/>
  <c r="N42" i="26"/>
  <c r="N38" i="26" a="1"/>
  <c r="N38" i="26"/>
  <c r="N37" i="26" a="1"/>
  <c r="N37" i="26"/>
  <c r="L42" i="26" a="1"/>
  <c r="L42" i="26"/>
  <c r="L38" i="26" a="1"/>
  <c r="L38" i="26"/>
  <c r="L37" i="26" a="1"/>
  <c r="L37" i="26"/>
  <c r="H42" i="26" a="1"/>
  <c r="H42" i="26"/>
  <c r="H38" i="26" a="1"/>
  <c r="H38" i="26"/>
  <c r="H37" i="26" a="1"/>
  <c r="H37" i="26"/>
  <c r="G16" i="26" a="1"/>
  <c r="G16" i="26"/>
  <c r="J42" i="26" a="1"/>
  <c r="J42" i="26"/>
  <c r="J38" i="26" a="1"/>
  <c r="J38" i="26"/>
  <c r="J37" i="26" a="1"/>
  <c r="J37" i="26"/>
  <c r="G13" i="26" a="1"/>
  <c r="G13" i="26"/>
  <c r="G45" i="26" a="1"/>
  <c r="G45" i="26"/>
  <c r="K42" i="26" a="1"/>
  <c r="K42" i="26"/>
  <c r="K38" i="26" a="1"/>
  <c r="K38" i="26"/>
  <c r="K37" i="26" a="1"/>
  <c r="K37" i="26"/>
  <c r="I42" i="26" a="1"/>
  <c r="I42" i="26"/>
  <c r="I38" i="26" a="1"/>
  <c r="I38" i="26"/>
  <c r="I37" i="26" a="1"/>
  <c r="I37" i="26"/>
  <c r="Q42" i="26" a="1"/>
  <c r="Q42" i="26"/>
  <c r="Q38" i="26" a="1"/>
  <c r="Q38" i="26"/>
  <c r="Q37" i="26" a="1"/>
  <c r="Q37" i="26"/>
  <c r="P42" i="26" a="1"/>
  <c r="P42" i="26"/>
  <c r="P38" i="26" a="1"/>
  <c r="P38" i="26"/>
  <c r="P37" i="26" a="1"/>
  <c r="P37" i="26"/>
  <c r="O42" i="26" a="1"/>
  <c r="O42" i="26"/>
  <c r="O38" i="26" a="1"/>
  <c r="O38" i="26"/>
  <c r="O37" i="26" a="1"/>
  <c r="O37" i="26"/>
  <c r="G43" i="26" a="1"/>
  <c r="G43" i="26"/>
  <c r="G19" i="26" a="1"/>
  <c r="G19" i="26"/>
  <c r="G7" i="26" a="1"/>
  <c r="G7" i="26"/>
  <c r="G34" i="26" a="1"/>
  <c r="G34" i="26"/>
  <c r="G31" i="26" a="1"/>
  <c r="G31" i="26"/>
  <c r="G11" i="26" a="1"/>
  <c r="G11" i="26"/>
  <c r="M42" i="26" a="1"/>
  <c r="M42" i="26"/>
  <c r="M38" i="26" a="1"/>
  <c r="M38" i="26"/>
  <c r="M37" i="26" a="1"/>
  <c r="M37" i="26"/>
  <c r="G10" i="26" a="1"/>
  <c r="G10" i="26"/>
  <c r="F42" i="26" a="1"/>
  <c r="F42" i="26"/>
  <c r="F38" i="26" a="1"/>
  <c r="F38" i="26"/>
  <c r="F37" i="26" a="1"/>
  <c r="F37" i="26"/>
  <c r="G47" i="26" a="1"/>
  <c r="G47" i="26"/>
  <c r="R42" i="26" a="1"/>
  <c r="R42" i="26"/>
  <c r="R38" i="26" a="1"/>
  <c r="R38" i="26"/>
  <c r="R37" i="26" a="1"/>
  <c r="R37" i="26"/>
  <c r="G28" i="26" a="1"/>
  <c r="G28" i="26"/>
  <c r="G50" i="26" a="1"/>
  <c r="G50" i="26"/>
  <c r="G14" i="26" a="1"/>
  <c r="G14" i="26"/>
  <c r="G32" i="26" a="1"/>
  <c r="G32" i="26"/>
  <c r="G4" i="26" a="1"/>
  <c r="G4" i="26"/>
  <c r="G49" i="26" a="1"/>
  <c r="G49" i="26"/>
  <c r="G27" i="26" a="1"/>
  <c r="G27" i="26"/>
  <c r="G8" i="26" a="1"/>
  <c r="G8" i="26"/>
  <c r="G46" i="26" a="1"/>
  <c r="G46" i="26"/>
  <c r="G33" i="26" a="1"/>
  <c r="G33" i="26"/>
  <c r="G9" i="26" a="1"/>
  <c r="G9" i="26"/>
  <c r="G6" i="26" a="1"/>
  <c r="G6" i="26"/>
  <c r="G15" i="26" a="1"/>
  <c r="G15" i="26"/>
  <c r="G29" i="26" a="1"/>
  <c r="G29" i="26"/>
  <c r="G2" i="26" a="1"/>
  <c r="G2" i="26"/>
  <c r="G30" i="26" a="1"/>
  <c r="G30" i="26"/>
  <c r="G5" i="26" a="1"/>
  <c r="G5" i="26"/>
  <c r="G20" i="26" a="1"/>
  <c r="G20" i="26"/>
  <c r="G35" i="26" a="1"/>
  <c r="G35" i="26"/>
  <c r="G44" i="26" a="1"/>
  <c r="G44" i="26"/>
  <c r="G3" i="26" a="1"/>
  <c r="G3" i="26"/>
  <c r="C166" i="25" l="1"/>
  <c r="D165" i="25"/>
  <c r="C165" i="25"/>
  <c r="D164" i="25"/>
  <c r="C164" i="25"/>
  <c r="D163" i="25"/>
  <c r="C163" i="25"/>
  <c r="F162" i="25"/>
  <c r="D162" i="25"/>
  <c r="P162" i="25" s="1"/>
  <c r="C162" i="25"/>
  <c r="P161" i="25"/>
  <c r="O161" i="25"/>
  <c r="H161" i="25"/>
  <c r="D161" i="25"/>
  <c r="F161" i="25" s="1"/>
  <c r="Q161" i="25" s="1"/>
  <c r="C161" i="25"/>
  <c r="O160" i="25"/>
  <c r="F160" i="25"/>
  <c r="D160" i="25"/>
  <c r="P160" i="25" s="1"/>
  <c r="C160" i="25"/>
  <c r="K160" i="25" s="1"/>
  <c r="Q159" i="25"/>
  <c r="P159" i="25"/>
  <c r="O159" i="25"/>
  <c r="F159" i="25"/>
  <c r="D159" i="25"/>
  <c r="I159" i="25" s="1"/>
  <c r="C159" i="25"/>
  <c r="G158" i="25"/>
  <c r="F158" i="25"/>
  <c r="D158" i="25"/>
  <c r="P158" i="25" s="1"/>
  <c r="C158" i="25"/>
  <c r="P157" i="25"/>
  <c r="O157" i="25"/>
  <c r="H157" i="25"/>
  <c r="D157" i="25"/>
  <c r="F157" i="25" s="1"/>
  <c r="Q157" i="25" s="1"/>
  <c r="C157" i="25"/>
  <c r="O156" i="25"/>
  <c r="G156" i="25"/>
  <c r="F156" i="25"/>
  <c r="D156" i="25"/>
  <c r="P156" i="25" s="1"/>
  <c r="C156" i="25"/>
  <c r="K156" i="25" s="1"/>
  <c r="Q155" i="25"/>
  <c r="P155" i="25"/>
  <c r="O155" i="25"/>
  <c r="F155" i="25"/>
  <c r="D155" i="25"/>
  <c r="I155" i="25" s="1"/>
  <c r="C155" i="25"/>
  <c r="G154" i="25"/>
  <c r="F154" i="25"/>
  <c r="D154" i="25"/>
  <c r="P154" i="25" s="1"/>
  <c r="C154" i="25"/>
  <c r="P153" i="25"/>
  <c r="O153" i="25"/>
  <c r="H153" i="25"/>
  <c r="D153" i="25"/>
  <c r="F153" i="25" s="1"/>
  <c r="Q153" i="25" s="1"/>
  <c r="C153" i="25"/>
  <c r="O152" i="25"/>
  <c r="F152" i="25"/>
  <c r="D152" i="25"/>
  <c r="P152" i="25" s="1"/>
  <c r="C152" i="25"/>
  <c r="K152" i="25" s="1"/>
  <c r="Q151" i="25"/>
  <c r="P151" i="25"/>
  <c r="O151" i="25"/>
  <c r="F151" i="25"/>
  <c r="D151" i="25"/>
  <c r="I151" i="25" s="1"/>
  <c r="C151" i="25"/>
  <c r="D143" i="25"/>
  <c r="C143" i="25"/>
  <c r="D142" i="25"/>
  <c r="C142" i="25"/>
  <c r="D141" i="25"/>
  <c r="C141" i="25"/>
  <c r="D140" i="25"/>
  <c r="C140" i="25"/>
  <c r="G139" i="25"/>
  <c r="F139" i="25"/>
  <c r="D139" i="25"/>
  <c r="P139" i="25" s="1"/>
  <c r="C139" i="25"/>
  <c r="P138" i="25"/>
  <c r="O138" i="25"/>
  <c r="I138" i="25"/>
  <c r="H138" i="25"/>
  <c r="D138" i="25"/>
  <c r="F138" i="25" s="1"/>
  <c r="Q138" i="25" s="1"/>
  <c r="C138" i="25"/>
  <c r="O137" i="25"/>
  <c r="G137" i="25"/>
  <c r="F137" i="25"/>
  <c r="D137" i="25"/>
  <c r="P137" i="25" s="1"/>
  <c r="C137" i="25"/>
  <c r="K137" i="25" s="1"/>
  <c r="Q136" i="25"/>
  <c r="P136" i="25"/>
  <c r="O136" i="25"/>
  <c r="F136" i="25"/>
  <c r="H136" i="25" s="1"/>
  <c r="D136" i="25"/>
  <c r="I136" i="25" s="1"/>
  <c r="C136" i="25"/>
  <c r="G135" i="25"/>
  <c r="F135" i="25"/>
  <c r="D135" i="25"/>
  <c r="C135" i="25"/>
  <c r="P134" i="25"/>
  <c r="O134" i="25"/>
  <c r="I134" i="25"/>
  <c r="H134" i="25"/>
  <c r="D134" i="25"/>
  <c r="F134" i="25" s="1"/>
  <c r="Q134" i="25" s="1"/>
  <c r="C134" i="25"/>
  <c r="O133" i="25"/>
  <c r="F133" i="25"/>
  <c r="D133" i="25"/>
  <c r="P133" i="25" s="1"/>
  <c r="C133" i="25"/>
  <c r="Q132" i="25"/>
  <c r="P132" i="25"/>
  <c r="O132" i="25"/>
  <c r="F132" i="25"/>
  <c r="H132" i="25" s="1"/>
  <c r="D132" i="25"/>
  <c r="I132" i="25" s="1"/>
  <c r="C132" i="25"/>
  <c r="F131" i="25"/>
  <c r="D131" i="25"/>
  <c r="C131" i="25"/>
  <c r="P130" i="25"/>
  <c r="O130" i="25"/>
  <c r="I130" i="25"/>
  <c r="H130" i="25"/>
  <c r="D130" i="25"/>
  <c r="F130" i="25" s="1"/>
  <c r="Q130" i="25" s="1"/>
  <c r="C130" i="25"/>
  <c r="O129" i="25"/>
  <c r="G129" i="25"/>
  <c r="F129" i="25"/>
  <c r="D129" i="25"/>
  <c r="P129" i="25" s="1"/>
  <c r="C129" i="25"/>
  <c r="Q128" i="25"/>
  <c r="P128" i="25"/>
  <c r="O128" i="25"/>
  <c r="F128" i="25"/>
  <c r="H128" i="25" s="1"/>
  <c r="D128" i="25"/>
  <c r="I128" i="25" s="1"/>
  <c r="C128" i="25"/>
  <c r="O118" i="25"/>
  <c r="E118" i="25"/>
  <c r="D118" i="25"/>
  <c r="C118" i="25"/>
  <c r="P117" i="25"/>
  <c r="F117" i="25"/>
  <c r="Q117" i="25" s="1"/>
  <c r="D117" i="25"/>
  <c r="C117" i="25"/>
  <c r="Q116" i="25"/>
  <c r="M116" i="25"/>
  <c r="F116" i="25"/>
  <c r="K116" i="25" s="1"/>
  <c r="E116" i="25"/>
  <c r="D116" i="25"/>
  <c r="P116" i="25" s="1"/>
  <c r="C116" i="25"/>
  <c r="O115" i="25"/>
  <c r="F115" i="25"/>
  <c r="E115" i="25"/>
  <c r="D115" i="25"/>
  <c r="P115" i="25" s="1"/>
  <c r="C115" i="25"/>
  <c r="P114" i="25"/>
  <c r="O114" i="25"/>
  <c r="K114" i="25"/>
  <c r="J114" i="25"/>
  <c r="I114" i="25"/>
  <c r="H114" i="25"/>
  <c r="F114" i="25"/>
  <c r="Q114" i="25" s="1"/>
  <c r="E114" i="25"/>
  <c r="D114" i="25"/>
  <c r="C114" i="25"/>
  <c r="P113" i="25"/>
  <c r="F113" i="25"/>
  <c r="D113" i="25"/>
  <c r="C113" i="25"/>
  <c r="G113" i="25" s="1"/>
  <c r="P112" i="25"/>
  <c r="O112" i="25"/>
  <c r="M112" i="25"/>
  <c r="J112" i="25"/>
  <c r="I112" i="25"/>
  <c r="G112" i="25"/>
  <c r="F112" i="25"/>
  <c r="Q112" i="25" s="1"/>
  <c r="E112" i="25"/>
  <c r="D112" i="25"/>
  <c r="H112" i="25" s="1"/>
  <c r="C112" i="25"/>
  <c r="K112" i="25" s="1"/>
  <c r="P111" i="25"/>
  <c r="O111" i="25"/>
  <c r="F111" i="25"/>
  <c r="E111" i="25"/>
  <c r="D111" i="25"/>
  <c r="C111" i="25"/>
  <c r="P110" i="25"/>
  <c r="O110" i="25"/>
  <c r="F110" i="25"/>
  <c r="E110" i="25"/>
  <c r="D110" i="25"/>
  <c r="C110" i="25"/>
  <c r="P109" i="25"/>
  <c r="O109" i="25"/>
  <c r="M109" i="25"/>
  <c r="I109" i="25"/>
  <c r="G109" i="25"/>
  <c r="F109" i="25"/>
  <c r="Q109" i="25" s="1"/>
  <c r="E109" i="25"/>
  <c r="D109" i="25"/>
  <c r="H109" i="25" s="1"/>
  <c r="C109" i="25"/>
  <c r="K109" i="25" s="1"/>
  <c r="P108" i="25"/>
  <c r="O108" i="25"/>
  <c r="J108" i="25"/>
  <c r="I108" i="25"/>
  <c r="G108" i="25"/>
  <c r="F108" i="25"/>
  <c r="Q108" i="25" s="1"/>
  <c r="E108" i="25"/>
  <c r="D108" i="25"/>
  <c r="H108" i="25" s="1"/>
  <c r="C108" i="25"/>
  <c r="K108" i="25" s="1"/>
  <c r="P107" i="25"/>
  <c r="O107" i="25"/>
  <c r="M107" i="25"/>
  <c r="J107" i="25"/>
  <c r="F107" i="25"/>
  <c r="Q107" i="25" s="1"/>
  <c r="E107" i="25"/>
  <c r="D107" i="25"/>
  <c r="C107" i="25"/>
  <c r="P106" i="25"/>
  <c r="O106" i="25"/>
  <c r="M106" i="25"/>
  <c r="F106" i="25"/>
  <c r="Q106" i="25" s="1"/>
  <c r="E106" i="25"/>
  <c r="D106" i="25"/>
  <c r="C106" i="25"/>
  <c r="H106" i="25" s="1"/>
  <c r="P105" i="25"/>
  <c r="O105" i="25"/>
  <c r="I105" i="25"/>
  <c r="G105" i="25"/>
  <c r="F105" i="25"/>
  <c r="Q105" i="25" s="1"/>
  <c r="E105" i="25"/>
  <c r="D105" i="25"/>
  <c r="L105" i="25" s="1"/>
  <c r="C105" i="25"/>
  <c r="H105" i="25" s="1"/>
  <c r="P104" i="25"/>
  <c r="O104" i="25"/>
  <c r="M104" i="25"/>
  <c r="J104" i="25"/>
  <c r="I104" i="25"/>
  <c r="G104" i="25"/>
  <c r="F104" i="25"/>
  <c r="Q104" i="25" s="1"/>
  <c r="E104" i="25"/>
  <c r="D104" i="25"/>
  <c r="L104" i="25" s="1"/>
  <c r="C104" i="25"/>
  <c r="H104" i="25" s="1"/>
  <c r="P103" i="25"/>
  <c r="O103" i="25"/>
  <c r="F103" i="25"/>
  <c r="E103" i="25"/>
  <c r="D103" i="25"/>
  <c r="C103" i="25"/>
  <c r="M95" i="25"/>
  <c r="L95" i="25"/>
  <c r="K95" i="25"/>
  <c r="J95" i="25"/>
  <c r="I95" i="25"/>
  <c r="H95" i="25"/>
  <c r="G95" i="25"/>
  <c r="D94" i="25"/>
  <c r="C94" i="25"/>
  <c r="D93" i="25"/>
  <c r="C93" i="25"/>
  <c r="D92" i="25"/>
  <c r="C92" i="25"/>
  <c r="D91" i="25"/>
  <c r="C91" i="25"/>
  <c r="D90" i="25"/>
  <c r="C90" i="25"/>
  <c r="D89" i="25"/>
  <c r="C89" i="25"/>
  <c r="D88" i="25"/>
  <c r="C88" i="25"/>
  <c r="D87" i="25"/>
  <c r="C87" i="25"/>
  <c r="D86" i="25"/>
  <c r="C86" i="25"/>
  <c r="D85" i="25"/>
  <c r="C85" i="25"/>
  <c r="D84" i="25"/>
  <c r="C84" i="25"/>
  <c r="D83" i="25"/>
  <c r="C83" i="25"/>
  <c r="D82" i="25"/>
  <c r="D166" i="25" s="1"/>
  <c r="C82" i="25"/>
  <c r="D81" i="25"/>
  <c r="C81" i="25"/>
  <c r="B81" i="25"/>
  <c r="M80" i="25"/>
  <c r="L80" i="25"/>
  <c r="I80" i="25"/>
  <c r="H80" i="25"/>
  <c r="F80" i="25"/>
  <c r="E80" i="25"/>
  <c r="D80" i="25"/>
  <c r="J80" i="25" s="1"/>
  <c r="C80" i="25"/>
  <c r="K80" i="25" s="1"/>
  <c r="M75" i="25"/>
  <c r="L75" i="25"/>
  <c r="K75" i="25"/>
  <c r="J75" i="25"/>
  <c r="I75" i="25"/>
  <c r="H75" i="25"/>
  <c r="G75" i="25"/>
  <c r="D74" i="25"/>
  <c r="C74" i="25"/>
  <c r="D73" i="25"/>
  <c r="C73" i="25"/>
  <c r="D72" i="25"/>
  <c r="C72" i="25"/>
  <c r="D71" i="25"/>
  <c r="C71" i="25"/>
  <c r="D70" i="25"/>
  <c r="C70" i="25"/>
  <c r="D69" i="25"/>
  <c r="C69" i="25"/>
  <c r="D68" i="25"/>
  <c r="C68" i="25"/>
  <c r="D67" i="25"/>
  <c r="C67" i="25"/>
  <c r="D66" i="25"/>
  <c r="C66" i="25"/>
  <c r="D65" i="25"/>
  <c r="C65" i="25"/>
  <c r="D64" i="25"/>
  <c r="C64" i="25"/>
  <c r="D63" i="25"/>
  <c r="C63" i="25"/>
  <c r="D62" i="25"/>
  <c r="C62" i="25"/>
  <c r="D61" i="25"/>
  <c r="C61" i="25"/>
  <c r="B61" i="25"/>
  <c r="F61" i="25" s="1"/>
  <c r="L60" i="25"/>
  <c r="F60" i="25"/>
  <c r="E60" i="25"/>
  <c r="D60" i="25"/>
  <c r="C60" i="25"/>
  <c r="P56" i="25"/>
  <c r="M56" i="25"/>
  <c r="L56" i="25"/>
  <c r="K56" i="25"/>
  <c r="J56" i="25"/>
  <c r="I56" i="25"/>
  <c r="H56" i="25"/>
  <c r="G56" i="25"/>
  <c r="D55" i="25"/>
  <c r="C55" i="25"/>
  <c r="D54" i="25"/>
  <c r="C54" i="25"/>
  <c r="D53" i="25"/>
  <c r="C53" i="25"/>
  <c r="D52" i="25"/>
  <c r="C52" i="25"/>
  <c r="D51" i="25"/>
  <c r="C51" i="25"/>
  <c r="D50" i="25"/>
  <c r="C50" i="25"/>
  <c r="D49" i="25"/>
  <c r="C49" i="25"/>
  <c r="D48" i="25"/>
  <c r="C48" i="25"/>
  <c r="D47" i="25"/>
  <c r="C47" i="25"/>
  <c r="D46" i="25"/>
  <c r="C46" i="25"/>
  <c r="D45" i="25"/>
  <c r="C45" i="25"/>
  <c r="D44" i="25"/>
  <c r="C44" i="25"/>
  <c r="D43" i="25"/>
  <c r="C43" i="25"/>
  <c r="D42" i="25"/>
  <c r="C42" i="25"/>
  <c r="F41" i="25"/>
  <c r="D41" i="25"/>
  <c r="C41" i="25"/>
  <c r="B41" i="25"/>
  <c r="B42" i="25" s="1"/>
  <c r="M39" i="25"/>
  <c r="L39" i="25"/>
  <c r="K39" i="25"/>
  <c r="J39" i="25"/>
  <c r="I39" i="25"/>
  <c r="H39" i="25"/>
  <c r="G39" i="25"/>
  <c r="M38" i="25"/>
  <c r="L38" i="25"/>
  <c r="K38" i="25"/>
  <c r="J38" i="25"/>
  <c r="I38" i="25"/>
  <c r="H38" i="25"/>
  <c r="G38" i="25"/>
  <c r="AD35" i="25"/>
  <c r="AC35" i="25"/>
  <c r="AB35" i="25"/>
  <c r="AA35" i="25"/>
  <c r="Z35" i="25"/>
  <c r="P34" i="25"/>
  <c r="O34" i="25"/>
  <c r="M34" i="25"/>
  <c r="L34" i="25"/>
  <c r="K34" i="25"/>
  <c r="J34" i="25"/>
  <c r="I34" i="25"/>
  <c r="H34" i="25"/>
  <c r="G34" i="25"/>
  <c r="P33" i="25"/>
  <c r="O33" i="25"/>
  <c r="M33" i="25"/>
  <c r="L33" i="25"/>
  <c r="K33" i="25"/>
  <c r="J33" i="25"/>
  <c r="I33" i="25"/>
  <c r="H33" i="25"/>
  <c r="G33" i="25"/>
  <c r="P32" i="25"/>
  <c r="O32" i="25"/>
  <c r="M32" i="25"/>
  <c r="L32" i="25"/>
  <c r="K32" i="25"/>
  <c r="J32" i="25"/>
  <c r="I32" i="25"/>
  <c r="H32" i="25"/>
  <c r="G32" i="25"/>
  <c r="P31" i="25"/>
  <c r="O31" i="25"/>
  <c r="M31" i="25"/>
  <c r="L31" i="25"/>
  <c r="K31" i="25"/>
  <c r="J31" i="25"/>
  <c r="I31" i="25"/>
  <c r="H31" i="25"/>
  <c r="G31" i="25"/>
  <c r="P30" i="25"/>
  <c r="O30" i="25"/>
  <c r="M30" i="25"/>
  <c r="L30" i="25"/>
  <c r="K30" i="25"/>
  <c r="J30" i="25"/>
  <c r="I30" i="25"/>
  <c r="H30" i="25"/>
  <c r="G30" i="25"/>
  <c r="P29" i="25"/>
  <c r="O29" i="25"/>
  <c r="M29" i="25"/>
  <c r="L29" i="25"/>
  <c r="K29" i="25"/>
  <c r="J29" i="25"/>
  <c r="I29" i="25"/>
  <c r="H29" i="25"/>
  <c r="G29" i="25"/>
  <c r="P28" i="25"/>
  <c r="O28" i="25"/>
  <c r="M28" i="25"/>
  <c r="L28" i="25"/>
  <c r="K28" i="25"/>
  <c r="J28" i="25"/>
  <c r="I28" i="25"/>
  <c r="H28" i="25"/>
  <c r="G28" i="25"/>
  <c r="P27" i="25"/>
  <c r="O27" i="25"/>
  <c r="M27" i="25"/>
  <c r="L27" i="25"/>
  <c r="K27" i="25"/>
  <c r="J27" i="25"/>
  <c r="I27" i="25"/>
  <c r="H27" i="25"/>
  <c r="G27" i="25"/>
  <c r="P26" i="25"/>
  <c r="O26" i="25"/>
  <c r="M26" i="25"/>
  <c r="L26" i="25"/>
  <c r="K26" i="25"/>
  <c r="J26" i="25"/>
  <c r="I26" i="25"/>
  <c r="H26" i="25"/>
  <c r="G26" i="25"/>
  <c r="P25" i="25"/>
  <c r="O25" i="25"/>
  <c r="M25" i="25"/>
  <c r="L25" i="25"/>
  <c r="K25" i="25"/>
  <c r="J25" i="25"/>
  <c r="I25" i="25"/>
  <c r="H25" i="25"/>
  <c r="G25" i="25"/>
  <c r="P24" i="25"/>
  <c r="O24" i="25"/>
  <c r="M24" i="25"/>
  <c r="L24" i="25"/>
  <c r="K24" i="25"/>
  <c r="J24" i="25"/>
  <c r="I24" i="25"/>
  <c r="H24" i="25"/>
  <c r="G24" i="25"/>
  <c r="P23" i="25"/>
  <c r="O23" i="25"/>
  <c r="M23" i="25"/>
  <c r="L23" i="25"/>
  <c r="K23" i="25"/>
  <c r="J23" i="25"/>
  <c r="I23" i="25"/>
  <c r="H23" i="25"/>
  <c r="G23" i="25"/>
  <c r="P22" i="25"/>
  <c r="O22" i="25"/>
  <c r="M22" i="25"/>
  <c r="L22" i="25"/>
  <c r="K22" i="25"/>
  <c r="J22" i="25"/>
  <c r="I22" i="25"/>
  <c r="H22" i="25"/>
  <c r="G22" i="25"/>
  <c r="P21" i="25"/>
  <c r="O21" i="25"/>
  <c r="M21" i="25"/>
  <c r="L21" i="25"/>
  <c r="K21" i="25"/>
  <c r="J21" i="25"/>
  <c r="I21" i="25"/>
  <c r="H21" i="25"/>
  <c r="G21" i="25"/>
  <c r="P20" i="25"/>
  <c r="O20" i="25"/>
  <c r="M20" i="25"/>
  <c r="L20" i="25"/>
  <c r="K20" i="25"/>
  <c r="J20" i="25"/>
  <c r="I20" i="25"/>
  <c r="H20" i="25"/>
  <c r="G20" i="25"/>
  <c r="P19" i="25"/>
  <c r="O19" i="25"/>
  <c r="M19" i="25"/>
  <c r="L19" i="25"/>
  <c r="K19" i="25"/>
  <c r="J19" i="25"/>
  <c r="I19" i="25"/>
  <c r="H19" i="25"/>
  <c r="G19" i="25"/>
  <c r="X17" i="25"/>
  <c r="W17" i="25"/>
  <c r="V17" i="25"/>
  <c r="U17" i="25"/>
  <c r="T17" i="25"/>
  <c r="S17" i="25"/>
  <c r="R17" i="25"/>
  <c r="X16" i="25"/>
  <c r="W16" i="25"/>
  <c r="V16" i="25"/>
  <c r="U16" i="25"/>
  <c r="T16" i="25"/>
  <c r="S16" i="25"/>
  <c r="R16" i="25"/>
  <c r="AF14" i="25"/>
  <c r="AE14" i="25"/>
  <c r="AD14" i="25"/>
  <c r="AC14" i="25"/>
  <c r="AB14" i="25"/>
  <c r="AA14" i="25"/>
  <c r="Z14" i="25"/>
  <c r="V14" i="25"/>
  <c r="U14" i="25"/>
  <c r="T14" i="25"/>
  <c r="S14" i="25"/>
  <c r="R14" i="25"/>
  <c r="D76" i="24"/>
  <c r="E76" i="24" s="1"/>
  <c r="E75" i="24"/>
  <c r="D66" i="24"/>
  <c r="E66" i="24" s="1"/>
  <c r="M64" i="24"/>
  <c r="E54" i="24"/>
  <c r="D54" i="24"/>
  <c r="D42" i="24"/>
  <c r="E42" i="24" s="1"/>
  <c r="AE35" i="24"/>
  <c r="AD35" i="24"/>
  <c r="AC35" i="24"/>
  <c r="AB35" i="24"/>
  <c r="AA35" i="24"/>
  <c r="Q34" i="24"/>
  <c r="P34" i="24"/>
  <c r="M34" i="24"/>
  <c r="L34" i="24"/>
  <c r="K34" i="24"/>
  <c r="J34" i="24"/>
  <c r="I34" i="24"/>
  <c r="H34" i="24"/>
  <c r="G34" i="24"/>
  <c r="E34" i="24"/>
  <c r="Q33" i="24"/>
  <c r="P33" i="24"/>
  <c r="M33" i="24"/>
  <c r="L33" i="24"/>
  <c r="K33" i="24"/>
  <c r="J33" i="24"/>
  <c r="I33" i="24"/>
  <c r="H33" i="24"/>
  <c r="G33" i="24"/>
  <c r="E33" i="24"/>
  <c r="Q32" i="24"/>
  <c r="P32" i="24"/>
  <c r="M32" i="24"/>
  <c r="L32" i="24"/>
  <c r="K32" i="24"/>
  <c r="J32" i="24"/>
  <c r="I32" i="24"/>
  <c r="H32" i="24"/>
  <c r="G32" i="24"/>
  <c r="E32" i="24"/>
  <c r="Q31" i="24"/>
  <c r="P31" i="24"/>
  <c r="M31" i="24"/>
  <c r="L31" i="24"/>
  <c r="K31" i="24"/>
  <c r="J31" i="24"/>
  <c r="I31" i="24"/>
  <c r="H31" i="24"/>
  <c r="G31" i="24"/>
  <c r="E31" i="24"/>
  <c r="Q30" i="24"/>
  <c r="P30" i="24"/>
  <c r="M30" i="24"/>
  <c r="L30" i="24"/>
  <c r="K30" i="24"/>
  <c r="J30" i="24"/>
  <c r="I30" i="24"/>
  <c r="H30" i="24"/>
  <c r="G30" i="24"/>
  <c r="E30" i="24"/>
  <c r="Q29" i="24"/>
  <c r="P29" i="24"/>
  <c r="M29" i="24"/>
  <c r="L29" i="24"/>
  <c r="K29" i="24"/>
  <c r="J29" i="24"/>
  <c r="I29" i="24"/>
  <c r="H29" i="24"/>
  <c r="G29" i="24"/>
  <c r="E29" i="24"/>
  <c r="Q28" i="24"/>
  <c r="P28" i="24"/>
  <c r="M28" i="24"/>
  <c r="L28" i="24"/>
  <c r="K28" i="24"/>
  <c r="J28" i="24"/>
  <c r="I28" i="24"/>
  <c r="H28" i="24"/>
  <c r="G28" i="24"/>
  <c r="E28" i="24"/>
  <c r="Q27" i="24"/>
  <c r="P27" i="24"/>
  <c r="M27" i="24"/>
  <c r="L27" i="24"/>
  <c r="K27" i="24"/>
  <c r="J27" i="24"/>
  <c r="I27" i="24"/>
  <c r="H27" i="24"/>
  <c r="G27" i="24"/>
  <c r="E27" i="24"/>
  <c r="Q26" i="24"/>
  <c r="P26" i="24"/>
  <c r="M26" i="24"/>
  <c r="L26" i="24"/>
  <c r="K26" i="24"/>
  <c r="J26" i="24"/>
  <c r="I26" i="24"/>
  <c r="H26" i="24"/>
  <c r="G26" i="24"/>
  <c r="E26" i="24"/>
  <c r="Q25" i="24"/>
  <c r="P25" i="24"/>
  <c r="M25" i="24"/>
  <c r="L25" i="24"/>
  <c r="K25" i="24"/>
  <c r="J25" i="24"/>
  <c r="I25" i="24"/>
  <c r="H25" i="24"/>
  <c r="G25" i="24"/>
  <c r="E25" i="24"/>
  <c r="Q24" i="24"/>
  <c r="P24" i="24"/>
  <c r="M24" i="24"/>
  <c r="L24" i="24"/>
  <c r="K24" i="24"/>
  <c r="J24" i="24"/>
  <c r="I24" i="24"/>
  <c r="H24" i="24"/>
  <c r="G24" i="24"/>
  <c r="E24" i="24"/>
  <c r="Q23" i="24"/>
  <c r="P23" i="24"/>
  <c r="M23" i="24"/>
  <c r="L23" i="24"/>
  <c r="K23" i="24"/>
  <c r="J23" i="24"/>
  <c r="I23" i="24"/>
  <c r="H23" i="24"/>
  <c r="G23" i="24"/>
  <c r="E23" i="24"/>
  <c r="Q22" i="24"/>
  <c r="P22" i="24"/>
  <c r="M22" i="24"/>
  <c r="L22" i="24"/>
  <c r="K22" i="24"/>
  <c r="J22" i="24"/>
  <c r="I22" i="24"/>
  <c r="H22" i="24"/>
  <c r="G22" i="24"/>
  <c r="E22" i="24"/>
  <c r="Q21" i="24"/>
  <c r="P21" i="24"/>
  <c r="M21" i="24"/>
  <c r="L21" i="24"/>
  <c r="K21" i="24"/>
  <c r="J21" i="24"/>
  <c r="I21" i="24"/>
  <c r="H21" i="24"/>
  <c r="G21" i="24"/>
  <c r="E21" i="24"/>
  <c r="E65" i="24" s="1"/>
  <c r="Q20" i="24"/>
  <c r="P20" i="24"/>
  <c r="M20" i="24"/>
  <c r="L20" i="24"/>
  <c r="K20" i="24"/>
  <c r="J20" i="24"/>
  <c r="I20" i="24"/>
  <c r="H20" i="24"/>
  <c r="G20" i="24"/>
  <c r="E20" i="24"/>
  <c r="E53" i="24" s="1"/>
  <c r="Q19" i="24"/>
  <c r="P19" i="24"/>
  <c r="M19" i="24"/>
  <c r="L19" i="24"/>
  <c r="K19" i="24"/>
  <c r="J19" i="24"/>
  <c r="I19" i="24"/>
  <c r="H19" i="24"/>
  <c r="G19" i="24"/>
  <c r="E19" i="24"/>
  <c r="E41" i="24" s="1"/>
  <c r="Y17" i="24"/>
  <c r="X17" i="24"/>
  <c r="W17" i="24"/>
  <c r="V17" i="24"/>
  <c r="U17" i="24"/>
  <c r="T17" i="24"/>
  <c r="S17" i="24"/>
  <c r="AG16" i="24"/>
  <c r="M74" i="24" s="1"/>
  <c r="AF16" i="24"/>
  <c r="L64" i="24" s="1"/>
  <c r="AD16" i="24"/>
  <c r="J12" i="24" s="1"/>
  <c r="J40" i="24" s="1"/>
  <c r="V12" i="24" s="1"/>
  <c r="AC16" i="24"/>
  <c r="I12" i="24" s="1"/>
  <c r="I40" i="24" s="1"/>
  <c r="U12" i="24" s="1"/>
  <c r="AA16" i="24"/>
  <c r="G12" i="24" s="1"/>
  <c r="G40" i="24" s="1"/>
  <c r="S12" i="24" s="1"/>
  <c r="Y16" i="24"/>
  <c r="X16" i="24"/>
  <c r="W16" i="24"/>
  <c r="V16" i="24"/>
  <c r="U16" i="24"/>
  <c r="T16" i="24"/>
  <c r="S16" i="24"/>
  <c r="AE14" i="24"/>
  <c r="AE16" i="24" s="1"/>
  <c r="AD14" i="24"/>
  <c r="AC14" i="24"/>
  <c r="AB14" i="24"/>
  <c r="AB16" i="24" s="1"/>
  <c r="AA14" i="24"/>
  <c r="W14" i="24"/>
  <c r="V14" i="24"/>
  <c r="U14" i="24"/>
  <c r="T14" i="24"/>
  <c r="S14" i="24"/>
  <c r="AE19" i="25" l="1"/>
  <c r="AC21" i="25"/>
  <c r="Z28" i="25"/>
  <c r="AB26" i="25"/>
  <c r="AA29" i="25"/>
  <c r="AF29" i="25"/>
  <c r="Z30" i="25"/>
  <c r="AD19" i="25"/>
  <c r="AB20" i="25"/>
  <c r="AE21" i="25"/>
  <c r="AC22" i="25"/>
  <c r="AA23" i="25"/>
  <c r="AD24" i="25"/>
  <c r="AB28" i="25"/>
  <c r="Z19" i="25"/>
  <c r="AA21" i="25"/>
  <c r="Z24" i="25"/>
  <c r="AC26" i="25"/>
  <c r="AC27" i="25"/>
  <c r="AB29" i="25"/>
  <c r="Z32" i="25"/>
  <c r="AE24" i="25"/>
  <c r="AE25" i="25"/>
  <c r="AD26" i="25"/>
  <c r="AC29" i="25"/>
  <c r="AD31" i="25"/>
  <c r="AA32" i="25"/>
  <c r="AA19" i="25"/>
  <c r="AD20" i="25"/>
  <c r="AB21" i="25"/>
  <c r="Z22" i="25"/>
  <c r="AC23" i="25"/>
  <c r="AA24" i="25"/>
  <c r="AF24" i="25"/>
  <c r="AD27" i="25"/>
  <c r="AD28" i="25"/>
  <c r="AC30" i="25"/>
  <c r="AC32" i="25"/>
  <c r="Z20" i="25"/>
  <c r="AA25" i="25"/>
  <c r="AF25" i="25"/>
  <c r="Z26" i="25"/>
  <c r="AE27" i="25"/>
  <c r="AD30" i="25"/>
  <c r="AD32" i="25"/>
  <c r="AD22" i="25"/>
  <c r="AE20" i="25"/>
  <c r="AD23" i="25"/>
  <c r="AE28" i="25"/>
  <c r="Z31" i="25"/>
  <c r="AE32" i="25"/>
  <c r="AF21" i="25"/>
  <c r="AF26" i="25"/>
  <c r="AE29" i="25"/>
  <c r="AC19" i="25"/>
  <c r="AA20" i="25"/>
  <c r="AB22" i="25"/>
  <c r="Z23" i="25"/>
  <c r="AB25" i="25"/>
  <c r="AA27" i="25"/>
  <c r="AF28" i="25"/>
  <c r="AA31" i="25"/>
  <c r="AF22" i="25"/>
  <c r="AB24" i="25"/>
  <c r="Z27" i="25"/>
  <c r="AF20" i="25"/>
  <c r="AE23" i="25"/>
  <c r="AC25" i="25"/>
  <c r="AA28" i="25"/>
  <c r="AB19" i="25"/>
  <c r="AF19" i="25"/>
  <c r="AC20" i="25"/>
  <c r="Z21" i="25"/>
  <c r="AD21" i="25"/>
  <c r="AA22" i="25"/>
  <c r="AE22" i="25"/>
  <c r="AB23" i="25"/>
  <c r="AF23" i="25"/>
  <c r="AC24" i="25"/>
  <c r="Z25" i="25"/>
  <c r="AD25" i="25"/>
  <c r="AA26" i="25"/>
  <c r="AE26" i="25"/>
  <c r="AB27" i="25"/>
  <c r="AF27" i="25"/>
  <c r="AC28" i="25"/>
  <c r="Z29" i="25"/>
  <c r="AD29" i="25"/>
  <c r="AA30" i="25"/>
  <c r="AE30" i="25"/>
  <c r="AB31" i="25"/>
  <c r="AB30" i="25"/>
  <c r="AF30" i="25"/>
  <c r="AC31" i="25"/>
  <c r="AB32" i="25"/>
  <c r="AE31" i="25"/>
  <c r="E42" i="25"/>
  <c r="K42" i="25" s="1"/>
  <c r="F42" i="25"/>
  <c r="M42" i="25" s="1"/>
  <c r="B43" i="25"/>
  <c r="K60" i="25"/>
  <c r="J60" i="25"/>
  <c r="H60" i="25"/>
  <c r="K81" i="25"/>
  <c r="J41" i="25"/>
  <c r="Q133" i="25"/>
  <c r="L133" i="25"/>
  <c r="E41" i="25"/>
  <c r="P41" i="25" s="1"/>
  <c r="I60" i="25"/>
  <c r="G60" i="25"/>
  <c r="M60" i="25"/>
  <c r="G80" i="25"/>
  <c r="G133" i="25"/>
  <c r="Q115" i="25"/>
  <c r="J115" i="25"/>
  <c r="Q137" i="25"/>
  <c r="L137" i="25"/>
  <c r="Q152" i="25"/>
  <c r="L152" i="25"/>
  <c r="G152" i="25"/>
  <c r="Q160" i="25"/>
  <c r="L160" i="25"/>
  <c r="G41" i="25"/>
  <c r="E81" i="25"/>
  <c r="B82" i="25"/>
  <c r="F81" i="25"/>
  <c r="L81" i="25" s="1"/>
  <c r="I115" i="25"/>
  <c r="G160" i="25"/>
  <c r="B62" i="25"/>
  <c r="M81" i="25"/>
  <c r="H81" i="25"/>
  <c r="Q110" i="25"/>
  <c r="M110" i="25"/>
  <c r="J110" i="25"/>
  <c r="I110" i="25"/>
  <c r="E61" i="25"/>
  <c r="G110" i="25"/>
  <c r="Q111" i="25"/>
  <c r="M111" i="25"/>
  <c r="J111" i="25"/>
  <c r="I111" i="25"/>
  <c r="G111" i="25"/>
  <c r="K129" i="25"/>
  <c r="Q131" i="25"/>
  <c r="L131" i="25"/>
  <c r="K131" i="25"/>
  <c r="H131" i="25"/>
  <c r="G131" i="25"/>
  <c r="K133" i="25"/>
  <c r="Q135" i="25"/>
  <c r="L135" i="25"/>
  <c r="K135" i="25"/>
  <c r="H135" i="25"/>
  <c r="Q139" i="25"/>
  <c r="L139" i="25"/>
  <c r="K139" i="25"/>
  <c r="H139" i="25"/>
  <c r="Q154" i="25"/>
  <c r="L154" i="25"/>
  <c r="K154" i="25"/>
  <c r="H154" i="25"/>
  <c r="L41" i="25"/>
  <c r="Q129" i="25"/>
  <c r="L129" i="25"/>
  <c r="Q158" i="25"/>
  <c r="L158" i="25"/>
  <c r="K158" i="25"/>
  <c r="H158" i="25"/>
  <c r="Q162" i="25"/>
  <c r="L162" i="25"/>
  <c r="K162" i="25"/>
  <c r="H162" i="25"/>
  <c r="G162" i="25"/>
  <c r="L42" i="25"/>
  <c r="K61" i="25"/>
  <c r="Q103" i="25"/>
  <c r="M103" i="25"/>
  <c r="J103" i="25"/>
  <c r="I103" i="25"/>
  <c r="G103" i="25"/>
  <c r="Q113" i="25"/>
  <c r="K113" i="25"/>
  <c r="J113" i="25"/>
  <c r="H113" i="25"/>
  <c r="Q156" i="25"/>
  <c r="L156" i="25"/>
  <c r="L106" i="25"/>
  <c r="K107" i="25"/>
  <c r="M108" i="25"/>
  <c r="J109" i="25"/>
  <c r="L116" i="25"/>
  <c r="G116" i="25"/>
  <c r="O116" i="25"/>
  <c r="I116" i="25"/>
  <c r="H116" i="25"/>
  <c r="F118" i="25"/>
  <c r="Q118" i="25" s="1"/>
  <c r="P118" i="25"/>
  <c r="J128" i="25"/>
  <c r="M128" i="25"/>
  <c r="E128" i="25"/>
  <c r="G128" i="25"/>
  <c r="L128" i="25"/>
  <c r="K128" i="25"/>
  <c r="J130" i="25"/>
  <c r="M130" i="25"/>
  <c r="E130" i="25"/>
  <c r="L130" i="25"/>
  <c r="G130" i="25"/>
  <c r="J132" i="25"/>
  <c r="M132" i="25"/>
  <c r="E132" i="25"/>
  <c r="G132" i="25"/>
  <c r="L132" i="25"/>
  <c r="K132" i="25"/>
  <c r="J134" i="25"/>
  <c r="M134" i="25"/>
  <c r="E134" i="25"/>
  <c r="L134" i="25"/>
  <c r="G134" i="25"/>
  <c r="J136" i="25"/>
  <c r="M136" i="25"/>
  <c r="E136" i="25"/>
  <c r="G136" i="25"/>
  <c r="L136" i="25"/>
  <c r="K136" i="25"/>
  <c r="J138" i="25"/>
  <c r="M138" i="25"/>
  <c r="E138" i="25"/>
  <c r="L138" i="25"/>
  <c r="G138" i="25"/>
  <c r="J151" i="25"/>
  <c r="M151" i="25"/>
  <c r="E151" i="25"/>
  <c r="G151" i="25"/>
  <c r="L151" i="25"/>
  <c r="K151" i="25"/>
  <c r="J153" i="25"/>
  <c r="M153" i="25"/>
  <c r="E153" i="25"/>
  <c r="L153" i="25"/>
  <c r="G153" i="25"/>
  <c r="J155" i="25"/>
  <c r="M155" i="25"/>
  <c r="E155" i="25"/>
  <c r="G155" i="25"/>
  <c r="L155" i="25"/>
  <c r="K155" i="25"/>
  <c r="J157" i="25"/>
  <c r="M157" i="25"/>
  <c r="E157" i="25"/>
  <c r="L157" i="25"/>
  <c r="G157" i="25"/>
  <c r="J159" i="25"/>
  <c r="M159" i="25"/>
  <c r="E159" i="25"/>
  <c r="G159" i="25"/>
  <c r="L159" i="25"/>
  <c r="K159" i="25"/>
  <c r="J161" i="25"/>
  <c r="M161" i="25"/>
  <c r="E161" i="25"/>
  <c r="L161" i="25"/>
  <c r="G161" i="25"/>
  <c r="H107" i="25"/>
  <c r="G106" i="25"/>
  <c r="K110" i="25"/>
  <c r="K115" i="25"/>
  <c r="H151" i="25"/>
  <c r="I153" i="25"/>
  <c r="H155" i="25"/>
  <c r="I157" i="25"/>
  <c r="H159" i="25"/>
  <c r="I161" i="25"/>
  <c r="H103" i="25"/>
  <c r="J105" i="25"/>
  <c r="I106" i="25"/>
  <c r="G107" i="25"/>
  <c r="H110" i="25"/>
  <c r="K111" i="25"/>
  <c r="J116" i="25"/>
  <c r="J129" i="25"/>
  <c r="M129" i="25"/>
  <c r="E129" i="25"/>
  <c r="I129" i="25"/>
  <c r="H129" i="25"/>
  <c r="K130" i="25"/>
  <c r="J133" i="25"/>
  <c r="M133" i="25"/>
  <c r="E133" i="25"/>
  <c r="I133" i="25"/>
  <c r="H133" i="25"/>
  <c r="K134" i="25"/>
  <c r="J137" i="25"/>
  <c r="M137" i="25"/>
  <c r="E137" i="25"/>
  <c r="I137" i="25"/>
  <c r="H137" i="25"/>
  <c r="K138" i="25"/>
  <c r="J152" i="25"/>
  <c r="M152" i="25"/>
  <c r="E152" i="25"/>
  <c r="I152" i="25"/>
  <c r="H152" i="25"/>
  <c r="K153" i="25"/>
  <c r="J156" i="25"/>
  <c r="M156" i="25"/>
  <c r="E156" i="25"/>
  <c r="I156" i="25"/>
  <c r="H156" i="25"/>
  <c r="K157" i="25"/>
  <c r="J160" i="25"/>
  <c r="M160" i="25"/>
  <c r="E160" i="25"/>
  <c r="I160" i="25"/>
  <c r="H160" i="25"/>
  <c r="K161" i="25"/>
  <c r="L103" i="25"/>
  <c r="M105" i="25"/>
  <c r="J106" i="25"/>
  <c r="I107" i="25"/>
  <c r="H111" i="25"/>
  <c r="L113" i="25"/>
  <c r="I113" i="25"/>
  <c r="O113" i="25"/>
  <c r="E113" i="25"/>
  <c r="M113" i="25"/>
  <c r="O117" i="25"/>
  <c r="E117" i="25"/>
  <c r="I131" i="25"/>
  <c r="I135" i="25"/>
  <c r="K103" i="25"/>
  <c r="K104" i="25"/>
  <c r="K105" i="25"/>
  <c r="K106" i="25"/>
  <c r="J131" i="25"/>
  <c r="M131" i="25"/>
  <c r="E131" i="25"/>
  <c r="O131" i="25"/>
  <c r="J135" i="25"/>
  <c r="M135" i="25"/>
  <c r="E135" i="25"/>
  <c r="O135" i="25"/>
  <c r="J139" i="25"/>
  <c r="M139" i="25"/>
  <c r="E139" i="25"/>
  <c r="O139" i="25"/>
  <c r="J154" i="25"/>
  <c r="M154" i="25"/>
  <c r="E154" i="25"/>
  <c r="O154" i="25"/>
  <c r="J158" i="25"/>
  <c r="M158" i="25"/>
  <c r="E158" i="25"/>
  <c r="O158" i="25"/>
  <c r="J162" i="25"/>
  <c r="M162" i="25"/>
  <c r="E162" i="25"/>
  <c r="O162" i="25"/>
  <c r="L107" i="25"/>
  <c r="L108" i="25"/>
  <c r="L109" i="25"/>
  <c r="L110" i="25"/>
  <c r="L111" i="25"/>
  <c r="L112" i="25"/>
  <c r="L115" i="25"/>
  <c r="G115" i="25"/>
  <c r="M115" i="25"/>
  <c r="P131" i="25"/>
  <c r="P135" i="25"/>
  <c r="L114" i="25"/>
  <c r="G114" i="25"/>
  <c r="M114" i="25"/>
  <c r="H115" i="25"/>
  <c r="I139" i="25"/>
  <c r="I154" i="25"/>
  <c r="I158" i="25"/>
  <c r="I162" i="25"/>
  <c r="AD20" i="24"/>
  <c r="AE22" i="24"/>
  <c r="AB24" i="24"/>
  <c r="AG26" i="24"/>
  <c r="AD28" i="24"/>
  <c r="AE30" i="24"/>
  <c r="AF32" i="24"/>
  <c r="AD19" i="24"/>
  <c r="J41" i="24" s="1"/>
  <c r="AA21" i="24"/>
  <c r="AE21" i="24"/>
  <c r="AB23" i="24"/>
  <c r="H76" i="24" s="1"/>
  <c r="AF23" i="24"/>
  <c r="AC25" i="24"/>
  <c r="AG25" i="24"/>
  <c r="AD27" i="24"/>
  <c r="AA29" i="24"/>
  <c r="AE29" i="24"/>
  <c r="AB31" i="24"/>
  <c r="AF31" i="24"/>
  <c r="AA22" i="24"/>
  <c r="G66" i="24" s="1"/>
  <c r="AF24" i="24"/>
  <c r="AC26" i="24"/>
  <c r="AA30" i="24"/>
  <c r="AB32" i="24"/>
  <c r="AA20" i="24"/>
  <c r="AE20" i="24"/>
  <c r="AB22" i="24"/>
  <c r="H75" i="24" s="1"/>
  <c r="AF22" i="24"/>
  <c r="L75" i="24" s="1"/>
  <c r="AC24" i="24"/>
  <c r="AG24" i="24"/>
  <c r="AD26" i="24"/>
  <c r="AA28" i="24"/>
  <c r="AE28" i="24"/>
  <c r="AB30" i="24"/>
  <c r="AF30" i="24"/>
  <c r="AC32" i="24"/>
  <c r="AG32" i="24"/>
  <c r="AD25" i="24"/>
  <c r="AA27" i="24"/>
  <c r="AE27" i="24"/>
  <c r="AB29" i="24"/>
  <c r="AF29" i="24"/>
  <c r="AC31" i="24"/>
  <c r="AG31" i="24"/>
  <c r="AB21" i="24"/>
  <c r="H65" i="24" s="1"/>
  <c r="AB20" i="24"/>
  <c r="H53" i="24" s="1"/>
  <c r="AF20" i="24"/>
  <c r="AC22" i="24"/>
  <c r="I75" i="24" s="1"/>
  <c r="AG22" i="24"/>
  <c r="AD24" i="24"/>
  <c r="AA26" i="24"/>
  <c r="AE26" i="24"/>
  <c r="AB28" i="24"/>
  <c r="AF28" i="24"/>
  <c r="AC30" i="24"/>
  <c r="AG30" i="24"/>
  <c r="AD32" i="24"/>
  <c r="AC23" i="24"/>
  <c r="AF19" i="24"/>
  <c r="L41" i="24" s="1"/>
  <c r="AG21" i="24"/>
  <c r="M65" i="24" s="1"/>
  <c r="AD23" i="24"/>
  <c r="AA25" i="24"/>
  <c r="AE25" i="24"/>
  <c r="AB27" i="24"/>
  <c r="AF27" i="24"/>
  <c r="AC29" i="24"/>
  <c r="AG29" i="24"/>
  <c r="AD31" i="24"/>
  <c r="AA19" i="24"/>
  <c r="G41" i="24" s="1"/>
  <c r="AF21" i="24"/>
  <c r="L65" i="24" s="1"/>
  <c r="AB19" i="24"/>
  <c r="H41" i="24" s="1"/>
  <c r="AC20" i="24"/>
  <c r="I42" i="24" s="1"/>
  <c r="AD22" i="24"/>
  <c r="AA24" i="24"/>
  <c r="AF26" i="24"/>
  <c r="AG28" i="24"/>
  <c r="AD30" i="24"/>
  <c r="AA32" i="24"/>
  <c r="AE32" i="24"/>
  <c r="AE19" i="24"/>
  <c r="K41" i="24" s="1"/>
  <c r="AG23" i="24"/>
  <c r="AC21" i="24"/>
  <c r="I54" i="24" s="1"/>
  <c r="AG20" i="24"/>
  <c r="AE24" i="24"/>
  <c r="AB26" i="24"/>
  <c r="AC28" i="24"/>
  <c r="AC19" i="24"/>
  <c r="I41" i="24" s="1"/>
  <c r="AG19" i="24"/>
  <c r="M41" i="24" s="1"/>
  <c r="AD21" i="24"/>
  <c r="J54" i="24" s="1"/>
  <c r="AA23" i="24"/>
  <c r="G76" i="24" s="1"/>
  <c r="AE23" i="24"/>
  <c r="AB25" i="24"/>
  <c r="AF25" i="24"/>
  <c r="AC27" i="24"/>
  <c r="AG27" i="24"/>
  <c r="AD29" i="24"/>
  <c r="AA31" i="24"/>
  <c r="AE31" i="24"/>
  <c r="H12" i="24"/>
  <c r="H40" i="24" s="1"/>
  <c r="T12" i="24" s="1"/>
  <c r="H52" i="24"/>
  <c r="H64" i="24"/>
  <c r="H74" i="24"/>
  <c r="J66" i="24"/>
  <c r="H66" i="24"/>
  <c r="J53" i="24"/>
  <c r="G53" i="24"/>
  <c r="J76" i="24"/>
  <c r="I76" i="24"/>
  <c r="K52" i="24"/>
  <c r="K64" i="24"/>
  <c r="K74" i="24"/>
  <c r="K12" i="24"/>
  <c r="K40" i="24" s="1"/>
  <c r="K65" i="24"/>
  <c r="G65" i="24"/>
  <c r="H42" i="24"/>
  <c r="G42" i="24"/>
  <c r="J42" i="24"/>
  <c r="L12" i="24"/>
  <c r="L40" i="24" s="1"/>
  <c r="X12" i="24" s="1"/>
  <c r="M52" i="24"/>
  <c r="G74" i="24"/>
  <c r="L52" i="24"/>
  <c r="M12" i="24"/>
  <c r="M40" i="24" s="1"/>
  <c r="Y12" i="24" s="1"/>
  <c r="G64" i="24"/>
  <c r="G52" i="24"/>
  <c r="I74" i="24"/>
  <c r="G54" i="24"/>
  <c r="I64" i="24"/>
  <c r="J74" i="24"/>
  <c r="J75" i="24"/>
  <c r="I52" i="24"/>
  <c r="J64" i="24"/>
  <c r="J52" i="24"/>
  <c r="L74" i="24"/>
  <c r="K75" i="24" l="1"/>
  <c r="L54" i="24"/>
  <c r="M54" i="24"/>
  <c r="H54" i="24"/>
  <c r="H55" i="24" s="1"/>
  <c r="I53" i="24"/>
  <c r="I55" i="24" s="1"/>
  <c r="I66" i="24"/>
  <c r="J77" i="24"/>
  <c r="G67" i="24"/>
  <c r="J43" i="24"/>
  <c r="H43" i="24"/>
  <c r="J55" i="24"/>
  <c r="K41" i="25"/>
  <c r="AA36" i="25"/>
  <c r="AA37" i="25"/>
  <c r="Z36" i="25"/>
  <c r="Z37" i="25"/>
  <c r="I42" i="25"/>
  <c r="G81" i="25"/>
  <c r="E62" i="25"/>
  <c r="F62" i="25"/>
  <c r="B63" i="25"/>
  <c r="AF36" i="25"/>
  <c r="AF37" i="25"/>
  <c r="G61" i="25"/>
  <c r="J61" i="25"/>
  <c r="H61" i="25"/>
  <c r="L61" i="25"/>
  <c r="I41" i="25"/>
  <c r="H41" i="25"/>
  <c r="M41" i="25"/>
  <c r="M61" i="25"/>
  <c r="G42" i="25"/>
  <c r="F43" i="25"/>
  <c r="B44" i="25"/>
  <c r="E43" i="25"/>
  <c r="AB36" i="25"/>
  <c r="AB37" i="25"/>
  <c r="AC36" i="25"/>
  <c r="AC37" i="25"/>
  <c r="AD36" i="25"/>
  <c r="AD37" i="25"/>
  <c r="F82" i="25"/>
  <c r="B83" i="25"/>
  <c r="E82" i="25"/>
  <c r="I81" i="25"/>
  <c r="J81" i="25"/>
  <c r="I61" i="25"/>
  <c r="P42" i="25"/>
  <c r="J42" i="25"/>
  <c r="H42" i="25"/>
  <c r="AE37" i="25"/>
  <c r="AE36" i="25"/>
  <c r="I43" i="24"/>
  <c r="K66" i="24"/>
  <c r="K67" i="24" s="1"/>
  <c r="L76" i="24"/>
  <c r="L77" i="24" s="1"/>
  <c r="K53" i="24"/>
  <c r="G55" i="24"/>
  <c r="L42" i="24"/>
  <c r="L43" i="24" s="1"/>
  <c r="I65" i="24"/>
  <c r="M76" i="24"/>
  <c r="M53" i="24"/>
  <c r="M55" i="24" s="1"/>
  <c r="L66" i="24"/>
  <c r="L67" i="24" s="1"/>
  <c r="G75" i="24"/>
  <c r="G77" i="24" s="1"/>
  <c r="M42" i="24"/>
  <c r="M43" i="24" s="1"/>
  <c r="J65" i="24"/>
  <c r="J67" i="24" s="1"/>
  <c r="L53" i="24"/>
  <c r="G43" i="24"/>
  <c r="H77" i="24"/>
  <c r="H67" i="24"/>
  <c r="I77" i="24"/>
  <c r="W12" i="24"/>
  <c r="K54" i="24"/>
  <c r="K76" i="24"/>
  <c r="K77" i="24" s="1"/>
  <c r="K42" i="24"/>
  <c r="K43" i="24" s="1"/>
  <c r="M75" i="24"/>
  <c r="M66" i="24"/>
  <c r="M67" i="24" s="1"/>
  <c r="L55" i="24" l="1"/>
  <c r="I67" i="24"/>
  <c r="B64" i="25"/>
  <c r="F63" i="25"/>
  <c r="E63" i="25"/>
  <c r="K82" i="25"/>
  <c r="I82" i="25"/>
  <c r="H82" i="25"/>
  <c r="G82" i="25"/>
  <c r="M82" i="25"/>
  <c r="L82" i="25"/>
  <c r="J82" i="25"/>
  <c r="B84" i="25"/>
  <c r="F83" i="25"/>
  <c r="E83" i="25"/>
  <c r="L43" i="25"/>
  <c r="K43" i="25"/>
  <c r="I43" i="25"/>
  <c r="J43" i="25"/>
  <c r="P43" i="25"/>
  <c r="H43" i="25"/>
  <c r="M43" i="25"/>
  <c r="G43" i="25"/>
  <c r="J62" i="25"/>
  <c r="G62" i="25"/>
  <c r="H62" i="25"/>
  <c r="I62" i="25"/>
  <c r="K62" i="25"/>
  <c r="M62" i="25"/>
  <c r="L62" i="25"/>
  <c r="F44" i="25"/>
  <c r="B45" i="25"/>
  <c r="E44" i="25"/>
  <c r="M77" i="24"/>
  <c r="K55" i="24"/>
  <c r="M83" i="25" l="1"/>
  <c r="G83" i="25"/>
  <c r="K83" i="25"/>
  <c r="I83" i="25"/>
  <c r="H83" i="25"/>
  <c r="J83" i="25"/>
  <c r="L83" i="25"/>
  <c r="B85" i="25"/>
  <c r="F84" i="25"/>
  <c r="E84" i="25"/>
  <c r="K63" i="25"/>
  <c r="J63" i="25"/>
  <c r="I63" i="25"/>
  <c r="H63" i="25"/>
  <c r="G63" i="25"/>
  <c r="M63" i="25"/>
  <c r="L63" i="25"/>
  <c r="F64" i="25"/>
  <c r="E64" i="25"/>
  <c r="B65" i="25"/>
  <c r="K44" i="25"/>
  <c r="J44" i="25"/>
  <c r="I44" i="25"/>
  <c r="H44" i="25"/>
  <c r="M44" i="25"/>
  <c r="G44" i="25"/>
  <c r="P44" i="25"/>
  <c r="L44" i="25"/>
  <c r="F45" i="25"/>
  <c r="E45" i="25"/>
  <c r="B46" i="25"/>
  <c r="L84" i="25" l="1"/>
  <c r="G84" i="25"/>
  <c r="H84" i="25"/>
  <c r="J84" i="25"/>
  <c r="M84" i="25"/>
  <c r="K84" i="25"/>
  <c r="I84" i="25"/>
  <c r="E65" i="25"/>
  <c r="F65" i="25"/>
  <c r="B66" i="25"/>
  <c r="K64" i="25"/>
  <c r="G64" i="25"/>
  <c r="H64" i="25"/>
  <c r="I64" i="25"/>
  <c r="M64" i="25"/>
  <c r="L64" i="25"/>
  <c r="J64" i="25"/>
  <c r="E85" i="25"/>
  <c r="F85" i="25"/>
  <c r="B86" i="25"/>
  <c r="B47" i="25"/>
  <c r="F46" i="25"/>
  <c r="E46" i="25"/>
  <c r="J45" i="25"/>
  <c r="I45" i="25"/>
  <c r="P45" i="25"/>
  <c r="H45" i="25"/>
  <c r="L45" i="25"/>
  <c r="K45" i="25"/>
  <c r="M45" i="25"/>
  <c r="G45" i="25"/>
  <c r="F86" i="25" l="1"/>
  <c r="E86" i="25"/>
  <c r="B87" i="25"/>
  <c r="I85" i="25"/>
  <c r="J85" i="25"/>
  <c r="L85" i="25"/>
  <c r="M85" i="25"/>
  <c r="H85" i="25"/>
  <c r="G85" i="25"/>
  <c r="K85" i="25"/>
  <c r="E66" i="25"/>
  <c r="F66" i="25"/>
  <c r="B67" i="25"/>
  <c r="L65" i="25"/>
  <c r="J65" i="25"/>
  <c r="K65" i="25"/>
  <c r="H65" i="25"/>
  <c r="M65" i="25"/>
  <c r="G65" i="25"/>
  <c r="I65" i="25"/>
  <c r="M46" i="25"/>
  <c r="J46" i="25"/>
  <c r="G46" i="25"/>
  <c r="P46" i="25"/>
  <c r="I46" i="25"/>
  <c r="H46" i="25"/>
  <c r="K46" i="25"/>
  <c r="L46" i="25"/>
  <c r="B48" i="25"/>
  <c r="F47" i="25"/>
  <c r="E47" i="25"/>
  <c r="K66" i="25" l="1"/>
  <c r="M66" i="25"/>
  <c r="J66" i="25"/>
  <c r="I66" i="25"/>
  <c r="G66" i="25"/>
  <c r="L66" i="25"/>
  <c r="H66" i="25"/>
  <c r="I86" i="25"/>
  <c r="K86" i="25"/>
  <c r="J86" i="25"/>
  <c r="L86" i="25"/>
  <c r="M86" i="25"/>
  <c r="H86" i="25"/>
  <c r="G86" i="25"/>
  <c r="E87" i="25"/>
  <c r="F87" i="25"/>
  <c r="B88" i="25"/>
  <c r="K47" i="25"/>
  <c r="H47" i="25"/>
  <c r="P47" i="25"/>
  <c r="G47" i="25"/>
  <c r="M47" i="25"/>
  <c r="I47" i="25"/>
  <c r="L47" i="25"/>
  <c r="J47" i="25"/>
  <c r="F48" i="25"/>
  <c r="E48" i="25"/>
  <c r="B49" i="25"/>
  <c r="F67" i="25"/>
  <c r="E67" i="25"/>
  <c r="B68" i="25"/>
  <c r="E88" i="25" l="1"/>
  <c r="F88" i="25"/>
  <c r="B89" i="25"/>
  <c r="F68" i="25"/>
  <c r="E68" i="25"/>
  <c r="B69" i="25"/>
  <c r="E49" i="25"/>
  <c r="F49" i="25"/>
  <c r="B50" i="25"/>
  <c r="L48" i="25"/>
  <c r="I48" i="25"/>
  <c r="H48" i="25"/>
  <c r="G48" i="25"/>
  <c r="M48" i="25"/>
  <c r="P48" i="25"/>
  <c r="K48" i="25"/>
  <c r="J48" i="25"/>
  <c r="L87" i="25"/>
  <c r="K87" i="25"/>
  <c r="I87" i="25"/>
  <c r="J87" i="25"/>
  <c r="H87" i="25"/>
  <c r="M87" i="25"/>
  <c r="G87" i="25"/>
  <c r="I67" i="25"/>
  <c r="L67" i="25"/>
  <c r="J67" i="25"/>
  <c r="H67" i="25"/>
  <c r="G67" i="25"/>
  <c r="M67" i="25"/>
  <c r="K67" i="25"/>
  <c r="E89" i="25" l="1"/>
  <c r="B90" i="25"/>
  <c r="F89" i="25"/>
  <c r="E50" i="25"/>
  <c r="F50" i="25"/>
  <c r="B51" i="25"/>
  <c r="L88" i="25"/>
  <c r="I88" i="25"/>
  <c r="J88" i="25"/>
  <c r="G88" i="25"/>
  <c r="M88" i="25"/>
  <c r="K88" i="25"/>
  <c r="H88" i="25"/>
  <c r="H49" i="25"/>
  <c r="K49" i="25"/>
  <c r="I49" i="25"/>
  <c r="L49" i="25"/>
  <c r="G49" i="25"/>
  <c r="P49" i="25"/>
  <c r="J49" i="25"/>
  <c r="M49" i="25"/>
  <c r="B70" i="25"/>
  <c r="F69" i="25"/>
  <c r="E69" i="25"/>
  <c r="J68" i="25"/>
  <c r="G68" i="25"/>
  <c r="L68" i="25"/>
  <c r="M68" i="25"/>
  <c r="I68" i="25"/>
  <c r="H68" i="25"/>
  <c r="K68" i="25"/>
  <c r="F90" i="25" l="1"/>
  <c r="E90" i="25"/>
  <c r="B91" i="25"/>
  <c r="L89" i="25"/>
  <c r="K89" i="25"/>
  <c r="G89" i="25"/>
  <c r="M89" i="25"/>
  <c r="J89" i="25"/>
  <c r="I89" i="25"/>
  <c r="H89" i="25"/>
  <c r="H69" i="25"/>
  <c r="K69" i="25"/>
  <c r="G69" i="25"/>
  <c r="M69" i="25"/>
  <c r="J69" i="25"/>
  <c r="L69" i="25"/>
  <c r="I69" i="25"/>
  <c r="E70" i="25"/>
  <c r="B71" i="25"/>
  <c r="F70" i="25"/>
  <c r="F51" i="25"/>
  <c r="E51" i="25"/>
  <c r="B52" i="25"/>
  <c r="J50" i="25"/>
  <c r="G50" i="25"/>
  <c r="P50" i="25"/>
  <c r="H50" i="25"/>
  <c r="K50" i="25"/>
  <c r="I50" i="25"/>
  <c r="L50" i="25"/>
  <c r="M50" i="25"/>
  <c r="B72" i="25" l="1"/>
  <c r="F71" i="25"/>
  <c r="E71" i="25"/>
  <c r="M90" i="25"/>
  <c r="J90" i="25"/>
  <c r="K90" i="25"/>
  <c r="G90" i="25"/>
  <c r="L90" i="25"/>
  <c r="I90" i="25"/>
  <c r="H90" i="25"/>
  <c r="F91" i="25"/>
  <c r="E91" i="25"/>
  <c r="B92" i="25"/>
  <c r="G70" i="25"/>
  <c r="I70" i="25"/>
  <c r="J70" i="25"/>
  <c r="M70" i="25"/>
  <c r="H70" i="25"/>
  <c r="L70" i="25"/>
  <c r="K70" i="25"/>
  <c r="F52" i="25"/>
  <c r="E52" i="25"/>
  <c r="B53" i="25"/>
  <c r="G51" i="25"/>
  <c r="L51" i="25"/>
  <c r="J51" i="25"/>
  <c r="K51" i="25"/>
  <c r="M51" i="25"/>
  <c r="H51" i="25"/>
  <c r="P51" i="25"/>
  <c r="I51" i="25"/>
  <c r="F72" i="25" l="1"/>
  <c r="E72" i="25"/>
  <c r="B73" i="25"/>
  <c r="G91" i="25"/>
  <c r="I91" i="25"/>
  <c r="K91" i="25"/>
  <c r="M91" i="25"/>
  <c r="J91" i="25"/>
  <c r="L91" i="25"/>
  <c r="H91" i="25"/>
  <c r="M71" i="25"/>
  <c r="J71" i="25"/>
  <c r="I71" i="25"/>
  <c r="H71" i="25"/>
  <c r="L71" i="25"/>
  <c r="K71" i="25"/>
  <c r="G71" i="25"/>
  <c r="F53" i="25"/>
  <c r="E53" i="25"/>
  <c r="B54" i="25"/>
  <c r="L52" i="25"/>
  <c r="G52" i="25"/>
  <c r="K52" i="25"/>
  <c r="I52" i="25"/>
  <c r="J52" i="25"/>
  <c r="M52" i="25"/>
  <c r="P52" i="25"/>
  <c r="H52" i="25"/>
  <c r="F92" i="25"/>
  <c r="B93" i="25"/>
  <c r="E92" i="25"/>
  <c r="B55" i="25" l="1"/>
  <c r="E54" i="25"/>
  <c r="F54" i="25"/>
  <c r="G53" i="25"/>
  <c r="K53" i="25"/>
  <c r="I53" i="25"/>
  <c r="J53" i="25"/>
  <c r="P53" i="25"/>
  <c r="M53" i="25"/>
  <c r="L53" i="25"/>
  <c r="H53" i="25"/>
  <c r="B74" i="25"/>
  <c r="F73" i="25"/>
  <c r="E73" i="25"/>
  <c r="J72" i="25"/>
  <c r="K72" i="25"/>
  <c r="M72" i="25"/>
  <c r="I72" i="25"/>
  <c r="G72" i="25"/>
  <c r="H72" i="25"/>
  <c r="L72" i="25"/>
  <c r="L92" i="25"/>
  <c r="I92" i="25"/>
  <c r="J92" i="25"/>
  <c r="G92" i="25"/>
  <c r="H92" i="25"/>
  <c r="K92" i="25"/>
  <c r="M92" i="25"/>
  <c r="E93" i="25"/>
  <c r="B94" i="25"/>
  <c r="F93" i="25"/>
  <c r="B95" i="25" l="1"/>
  <c r="F94" i="25"/>
  <c r="E94" i="25"/>
  <c r="J93" i="25"/>
  <c r="L93" i="25"/>
  <c r="K93" i="25"/>
  <c r="G93" i="25"/>
  <c r="I93" i="25"/>
  <c r="H93" i="25"/>
  <c r="M93" i="25"/>
  <c r="L54" i="25"/>
  <c r="K54" i="25"/>
  <c r="J54" i="25"/>
  <c r="P54" i="25"/>
  <c r="I54" i="25"/>
  <c r="H54" i="25"/>
  <c r="M54" i="25"/>
  <c r="G54" i="25"/>
  <c r="B56" i="25"/>
  <c r="E55" i="25"/>
  <c r="F55" i="25"/>
  <c r="M73" i="25"/>
  <c r="L73" i="25"/>
  <c r="J73" i="25"/>
  <c r="K73" i="25"/>
  <c r="G73" i="25"/>
  <c r="I73" i="25"/>
  <c r="H73" i="25"/>
  <c r="E74" i="25"/>
  <c r="B75" i="25"/>
  <c r="F74" i="25"/>
  <c r="U93" i="25" a="1"/>
  <c r="S93" i="25" a="1"/>
  <c r="V93" i="25" a="1"/>
  <c r="R93" i="25" a="1"/>
  <c r="T93" i="25" a="1"/>
  <c r="T93" i="25" l="1"/>
  <c r="R93" i="25"/>
  <c r="V93" i="25"/>
  <c r="S93" i="25"/>
  <c r="U93" i="25"/>
  <c r="G74" i="25"/>
  <c r="H74" i="25"/>
  <c r="K74" i="25"/>
  <c r="L74" i="25"/>
  <c r="J74" i="25"/>
  <c r="I74" i="25"/>
  <c r="M74" i="25"/>
  <c r="P55" i="25"/>
  <c r="G55" i="25"/>
  <c r="K55" i="25"/>
  <c r="H55" i="25"/>
  <c r="J55" i="25"/>
  <c r="M55" i="25"/>
  <c r="L55" i="25"/>
  <c r="I55" i="25"/>
  <c r="J94" i="25"/>
  <c r="K94" i="25"/>
  <c r="M94" i="25"/>
  <c r="G94" i="25"/>
  <c r="H94" i="25"/>
  <c r="I94" i="25"/>
  <c r="L94" i="25"/>
  <c r="U94" i="25" a="1"/>
  <c r="R74" i="25" a="1"/>
  <c r="V94" i="25" a="1"/>
  <c r="S74" i="25" a="1"/>
  <c r="V74" i="25" a="1"/>
  <c r="R94" i="25" a="1"/>
  <c r="S94" i="25" a="1"/>
  <c r="U74" i="25" a="1"/>
  <c r="T94" i="25" a="1"/>
  <c r="T74" i="25" a="1"/>
  <c r="T74" i="25" l="1"/>
  <c r="T94" i="25"/>
  <c r="U74" i="25"/>
  <c r="S94" i="25"/>
  <c r="R94" i="25"/>
  <c r="V74" i="25"/>
  <c r="S74" i="25"/>
  <c r="V94" i="25"/>
  <c r="R74" i="25"/>
  <c r="U94" i="25"/>
  <c r="AH8" i="8" l="1"/>
  <c r="AH9" i="8"/>
  <c r="AH10" i="8"/>
  <c r="AH11" i="8"/>
  <c r="AH12" i="8"/>
  <c r="AH13" i="8"/>
  <c r="AH14" i="8"/>
  <c r="AH15" i="8"/>
  <c r="AH16" i="8"/>
  <c r="AH17" i="8"/>
  <c r="AH18" i="8"/>
  <c r="AH19" i="8"/>
  <c r="AH20" i="8"/>
  <c r="AH7" i="8"/>
  <c r="AB41" i="8" l="1"/>
  <c r="AB40" i="8"/>
  <c r="AB39" i="8"/>
  <c r="AB38" i="8"/>
  <c r="AB37" i="8"/>
  <c r="AB36" i="8"/>
  <c r="AB35" i="8"/>
  <c r="AB34" i="8"/>
  <c r="AB33" i="8"/>
  <c r="AB32" i="8"/>
  <c r="AB31" i="8"/>
  <c r="AB30" i="8"/>
  <c r="AB29" i="8"/>
  <c r="AB28" i="8"/>
  <c r="AB27" i="8"/>
  <c r="AB26" i="8"/>
  <c r="AB25" i="8"/>
  <c r="AI30" i="8" l="1"/>
  <c r="AI35" i="8"/>
  <c r="AI26" i="8" l="1"/>
  <c r="AI36" i="8"/>
  <c r="AI31" i="8"/>
  <c r="AI29" i="8"/>
  <c r="AI27" i="8"/>
  <c r="AI28" i="8"/>
  <c r="AI25" i="8"/>
  <c r="AI34" i="8"/>
  <c r="AI32" i="8"/>
  <c r="X32" i="8" l="1"/>
  <c r="X31" i="8" l="1"/>
  <c r="X30" i="8"/>
  <c r="X29" i="8" l="1"/>
  <c r="X28" i="8"/>
  <c r="X27" i="8" l="1"/>
  <c r="X36" i="8"/>
  <c r="X26" i="8"/>
  <c r="X35" i="8"/>
  <c r="X34" i="8" l="1"/>
  <c r="X25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E8" i="8" l="1"/>
  <c r="W8" i="8" s="1"/>
  <c r="F8" i="8"/>
  <c r="E9" i="8"/>
  <c r="F9" i="8"/>
  <c r="E10" i="8"/>
  <c r="F10" i="8"/>
  <c r="E11" i="8"/>
  <c r="F11" i="8"/>
  <c r="E12" i="8"/>
  <c r="W12" i="8" s="1"/>
  <c r="F12" i="8"/>
  <c r="E13" i="8"/>
  <c r="F13" i="8"/>
  <c r="E14" i="8"/>
  <c r="F14" i="8"/>
  <c r="E15" i="8"/>
  <c r="F15" i="8"/>
  <c r="E16" i="8"/>
  <c r="W16" i="8" s="1"/>
  <c r="F16" i="8"/>
  <c r="E17" i="8"/>
  <c r="W17" i="8" s="1"/>
  <c r="F17" i="8"/>
  <c r="E18" i="8"/>
  <c r="W18" i="8" s="1"/>
  <c r="F18" i="8"/>
  <c r="E19" i="8"/>
  <c r="W19" i="8" s="1"/>
  <c r="F19" i="8"/>
  <c r="E20" i="8"/>
  <c r="W20" i="8" s="1"/>
  <c r="F20" i="8"/>
  <c r="F7" i="8"/>
  <c r="E7" i="8"/>
  <c r="W11" i="8" l="1"/>
  <c r="W13" i="8"/>
  <c r="W9" i="8"/>
  <c r="W10" i="8"/>
  <c r="W14" i="8"/>
  <c r="W15" i="8"/>
  <c r="L7" i="8"/>
  <c r="W7" i="8"/>
  <c r="L14" i="8"/>
  <c r="L17" i="8"/>
  <c r="L13" i="8"/>
  <c r="L9" i="8"/>
  <c r="L20" i="8"/>
  <c r="L16" i="8"/>
  <c r="L12" i="8"/>
  <c r="L8" i="8"/>
  <c r="L19" i="8"/>
  <c r="L15" i="8"/>
  <c r="L11" i="8"/>
  <c r="L18" i="8"/>
  <c r="L10" i="8"/>
  <c r="M30" i="8" l="1"/>
  <c r="M31" i="8" l="1"/>
  <c r="M32" i="8" l="1"/>
  <c r="M28" i="8" l="1"/>
  <c r="M29" i="8"/>
  <c r="M27" i="8" l="1"/>
  <c r="M36" i="8"/>
  <c r="M26" i="8"/>
  <c r="M35" i="8"/>
  <c r="M34" i="8" l="1"/>
  <c r="M25" i="8"/>
  <c r="AO22" i="8"/>
  <c r="AO21" i="8"/>
  <c r="AO20" i="8"/>
  <c r="AO19" i="8"/>
  <c r="AO18" i="8"/>
  <c r="AO17" i="8"/>
  <c r="AO16" i="8"/>
  <c r="AO15" i="8"/>
  <c r="AO14" i="8"/>
  <c r="AO13" i="8"/>
  <c r="AO12" i="8"/>
  <c r="AO11" i="8"/>
  <c r="AO10" i="8"/>
  <c r="AO9" i="8"/>
  <c r="AO8" i="8"/>
  <c r="AO7" i="8"/>
  <c r="AN22" i="8"/>
  <c r="AN21" i="8"/>
  <c r="AN20" i="8"/>
  <c r="AN19" i="8"/>
  <c r="AN18" i="8"/>
  <c r="AN17" i="8"/>
  <c r="AN16" i="8"/>
  <c r="AN15" i="8"/>
  <c r="AN14" i="8"/>
  <c r="AN13" i="8"/>
  <c r="AN12" i="8"/>
  <c r="AN11" i="8"/>
  <c r="AN10" i="8"/>
  <c r="AN9" i="8"/>
  <c r="AN8" i="8"/>
  <c r="AN7" i="8"/>
  <c r="AC22" i="8"/>
  <c r="AC21" i="8"/>
  <c r="AC20" i="8"/>
  <c r="AC19" i="8"/>
  <c r="AC18" i="8"/>
  <c r="AC17" i="8"/>
  <c r="AC16" i="8"/>
  <c r="AC15" i="8"/>
  <c r="AC14" i="8"/>
  <c r="AC13" i="8"/>
  <c r="AC12" i="8"/>
  <c r="AC11" i="8"/>
  <c r="AC10" i="8"/>
  <c r="AC9" i="8"/>
  <c r="AC8" i="8"/>
  <c r="AC7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7" i="8"/>
  <c r="X40" i="9"/>
  <c r="X39" i="9"/>
  <c r="X38" i="9"/>
  <c r="X37" i="9"/>
  <c r="X36" i="9"/>
  <c r="X35" i="9"/>
  <c r="X34" i="9"/>
  <c r="X33" i="9"/>
  <c r="X32" i="9"/>
  <c r="X31" i="9"/>
  <c r="X30" i="9"/>
  <c r="X50" i="9"/>
  <c r="X51" i="9"/>
  <c r="X52" i="9"/>
  <c r="X53" i="9"/>
  <c r="X54" i="9"/>
  <c r="X55" i="9"/>
  <c r="X56" i="9"/>
  <c r="X57" i="9"/>
  <c r="X58" i="9"/>
  <c r="X59" i="9"/>
  <c r="X49" i="9"/>
  <c r="Q48" i="9"/>
  <c r="R48" i="9"/>
  <c r="S48" i="9"/>
  <c r="T48" i="9"/>
  <c r="U48" i="9"/>
  <c r="Q29" i="9"/>
  <c r="R29" i="9"/>
  <c r="S29" i="9"/>
  <c r="T29" i="9"/>
  <c r="U2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E49" i="9"/>
  <c r="D49" i="9"/>
  <c r="C49" i="9"/>
  <c r="AA40" i="9" l="1"/>
  <c r="AA36" i="9"/>
  <c r="AA37" i="9"/>
  <c r="AA35" i="9"/>
  <c r="AA32" i="9"/>
  <c r="J12" i="9"/>
  <c r="K12" i="9"/>
  <c r="L12" i="9"/>
  <c r="M12" i="9"/>
  <c r="J13" i="9"/>
  <c r="K13" i="9"/>
  <c r="L13" i="9"/>
  <c r="M13" i="9"/>
  <c r="J14" i="9"/>
  <c r="K14" i="9"/>
  <c r="L14" i="9"/>
  <c r="M14" i="9"/>
  <c r="J15" i="9"/>
  <c r="K15" i="9"/>
  <c r="L15" i="9"/>
  <c r="M15" i="9"/>
  <c r="J16" i="9"/>
  <c r="K16" i="9"/>
  <c r="L16" i="9"/>
  <c r="M16" i="9"/>
  <c r="J17" i="9"/>
  <c r="K17" i="9"/>
  <c r="L17" i="9"/>
  <c r="M17" i="9"/>
  <c r="J18" i="9"/>
  <c r="K18" i="9"/>
  <c r="L18" i="9"/>
  <c r="M18" i="9"/>
  <c r="J19" i="9"/>
  <c r="K19" i="9"/>
  <c r="L19" i="9"/>
  <c r="M19" i="9"/>
  <c r="J20" i="9"/>
  <c r="K20" i="9"/>
  <c r="L20" i="9"/>
  <c r="M20" i="9"/>
  <c r="J21" i="9"/>
  <c r="K21" i="9"/>
  <c r="L21" i="9"/>
  <c r="M21" i="9"/>
  <c r="J22" i="9"/>
  <c r="K22" i="9"/>
  <c r="L22" i="9"/>
  <c r="M22" i="9"/>
  <c r="J23" i="9"/>
  <c r="K23" i="9"/>
  <c r="L23" i="9"/>
  <c r="M23" i="9"/>
  <c r="J24" i="9"/>
  <c r="K24" i="9"/>
  <c r="L24" i="9"/>
  <c r="M24" i="9"/>
  <c r="J25" i="9"/>
  <c r="K25" i="9"/>
  <c r="L25" i="9"/>
  <c r="M25" i="9"/>
  <c r="J26" i="9"/>
  <c r="K26" i="9"/>
  <c r="L26" i="9"/>
  <c r="M26" i="9"/>
  <c r="J27" i="9"/>
  <c r="K27" i="9"/>
  <c r="L27" i="9"/>
  <c r="M27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12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30" i="9"/>
  <c r="G31" i="9"/>
  <c r="G30" i="9"/>
  <c r="F31" i="9"/>
  <c r="C30" i="9"/>
  <c r="C31" i="9" s="1"/>
  <c r="F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30" i="9"/>
  <c r="AC30" i="9" l="1"/>
  <c r="AB30" i="9"/>
  <c r="Z30" i="9"/>
  <c r="Y30" i="9"/>
  <c r="Z37" i="9"/>
  <c r="Y37" i="9"/>
  <c r="AB37" i="9"/>
  <c r="AC37" i="9"/>
  <c r="AA31" i="9"/>
  <c r="AC38" i="9"/>
  <c r="AB38" i="9"/>
  <c r="Z38" i="9"/>
  <c r="Y38" i="9"/>
  <c r="Z34" i="9"/>
  <c r="Y34" i="9"/>
  <c r="AC34" i="9"/>
  <c r="AB34" i="9"/>
  <c r="AA30" i="9"/>
  <c r="AC33" i="9"/>
  <c r="AB33" i="9"/>
  <c r="Z33" i="9"/>
  <c r="Y33" i="9"/>
  <c r="Y31" i="9"/>
  <c r="AC31" i="9"/>
  <c r="AB31" i="9"/>
  <c r="Z31" i="9"/>
  <c r="AC35" i="9"/>
  <c r="AB35" i="9"/>
  <c r="Z35" i="9"/>
  <c r="Y35" i="9"/>
  <c r="AA39" i="9"/>
  <c r="Y36" i="9"/>
  <c r="AC36" i="9"/>
  <c r="AB36" i="9"/>
  <c r="Z36" i="9"/>
  <c r="Y39" i="9"/>
  <c r="AC39" i="9"/>
  <c r="AB39" i="9"/>
  <c r="Z39" i="9"/>
  <c r="AB32" i="9"/>
  <c r="Z32" i="9"/>
  <c r="Y32" i="9"/>
  <c r="AC32" i="9"/>
  <c r="AB40" i="9"/>
  <c r="Z40" i="9"/>
  <c r="Y40" i="9"/>
  <c r="AC40" i="9"/>
  <c r="AA38" i="9"/>
  <c r="AA33" i="9"/>
  <c r="AA34" i="9"/>
  <c r="G49" i="9"/>
  <c r="F49" i="9"/>
  <c r="I49" i="9" s="1"/>
  <c r="C50" i="9"/>
  <c r="C32" i="9"/>
  <c r="F50" i="9" l="1"/>
  <c r="C51" i="9"/>
  <c r="G50" i="9"/>
  <c r="L49" i="9"/>
  <c r="K49" i="9"/>
  <c r="J49" i="9"/>
  <c r="M49" i="9"/>
  <c r="F32" i="9"/>
  <c r="G32" i="9"/>
  <c r="C33" i="9"/>
  <c r="Y49" i="9" l="1"/>
  <c r="AA49" i="9"/>
  <c r="AB49" i="9"/>
  <c r="AC49" i="9"/>
  <c r="G51" i="9"/>
  <c r="C52" i="9"/>
  <c r="F51" i="9"/>
  <c r="L50" i="9"/>
  <c r="K50" i="9"/>
  <c r="J50" i="9"/>
  <c r="I50" i="9"/>
  <c r="M50" i="9"/>
  <c r="F33" i="9"/>
  <c r="G33" i="9"/>
  <c r="C34" i="9"/>
  <c r="Z49" i="9" l="1"/>
  <c r="AA50" i="9"/>
  <c r="M51" i="9"/>
  <c r="J51" i="9"/>
  <c r="I51" i="9"/>
  <c r="K51" i="9"/>
  <c r="L51" i="9"/>
  <c r="C53" i="9"/>
  <c r="G52" i="9"/>
  <c r="F52" i="9"/>
  <c r="C35" i="9"/>
  <c r="F34" i="9"/>
  <c r="G34" i="9"/>
  <c r="AB50" i="9" l="1"/>
  <c r="AC50" i="9"/>
  <c r="Y50" i="9"/>
  <c r="Z50" i="9"/>
  <c r="M52" i="9"/>
  <c r="L52" i="9"/>
  <c r="J52" i="9"/>
  <c r="I52" i="9"/>
  <c r="K52" i="9"/>
  <c r="G53" i="9"/>
  <c r="F53" i="9"/>
  <c r="C54" i="9"/>
  <c r="C36" i="9"/>
  <c r="F35" i="9"/>
  <c r="G35" i="9"/>
  <c r="Z51" i="9" l="1"/>
  <c r="Y51" i="9"/>
  <c r="AB51" i="9"/>
  <c r="AC51" i="9"/>
  <c r="AA51" i="9"/>
  <c r="AA52" i="9"/>
  <c r="F54" i="9"/>
  <c r="C55" i="9"/>
  <c r="G54" i="9"/>
  <c r="L53" i="9"/>
  <c r="K53" i="9"/>
  <c r="J53" i="9"/>
  <c r="I53" i="9"/>
  <c r="M53" i="9"/>
  <c r="C37" i="9"/>
  <c r="G36" i="9"/>
  <c r="F36" i="9"/>
  <c r="AB52" i="9" l="1"/>
  <c r="AC52" i="9"/>
  <c r="Y52" i="9"/>
  <c r="Z52" i="9"/>
  <c r="AA53" i="9"/>
  <c r="G55" i="9"/>
  <c r="C56" i="9"/>
  <c r="F55" i="9"/>
  <c r="L54" i="9"/>
  <c r="K54" i="9"/>
  <c r="J54" i="9"/>
  <c r="I54" i="9"/>
  <c r="M54" i="9"/>
  <c r="C38" i="9"/>
  <c r="F37" i="9"/>
  <c r="G37" i="9"/>
  <c r="Z53" i="9" l="1"/>
  <c r="AB53" i="9"/>
  <c r="AC53" i="9"/>
  <c r="Y53" i="9"/>
  <c r="AA54" i="9"/>
  <c r="G56" i="9"/>
  <c r="F56" i="9"/>
  <c r="C57" i="9"/>
  <c r="J55" i="9"/>
  <c r="I55" i="9"/>
  <c r="M55" i="9"/>
  <c r="L55" i="9"/>
  <c r="K55" i="9"/>
  <c r="C39" i="9"/>
  <c r="F38" i="9"/>
  <c r="G38" i="9"/>
  <c r="AB54" i="9" l="1"/>
  <c r="AC54" i="9"/>
  <c r="Z54" i="9"/>
  <c r="Y54" i="9"/>
  <c r="AA55" i="9"/>
  <c r="G57" i="9"/>
  <c r="F57" i="9"/>
  <c r="C58" i="9"/>
  <c r="L56" i="9"/>
  <c r="M56" i="9"/>
  <c r="J56" i="9"/>
  <c r="I56" i="9"/>
  <c r="K56" i="9"/>
  <c r="C40" i="9"/>
  <c r="F39" i="9"/>
  <c r="G39" i="9"/>
  <c r="Z55" i="9" l="1"/>
  <c r="AB55" i="9"/>
  <c r="AC55" i="9"/>
  <c r="Y55" i="9"/>
  <c r="L57" i="9"/>
  <c r="K57" i="9"/>
  <c r="J57" i="9"/>
  <c r="M57" i="9"/>
  <c r="I57" i="9"/>
  <c r="F58" i="9"/>
  <c r="C59" i="9"/>
  <c r="G58" i="9"/>
  <c r="C41" i="9"/>
  <c r="F40" i="9"/>
  <c r="G40" i="9"/>
  <c r="AA56" i="9" l="1"/>
  <c r="AB56" i="9"/>
  <c r="Y56" i="9"/>
  <c r="AC56" i="9"/>
  <c r="Z56" i="9"/>
  <c r="G59" i="9"/>
  <c r="C60" i="9"/>
  <c r="F59" i="9"/>
  <c r="L58" i="9"/>
  <c r="K58" i="9"/>
  <c r="J58" i="9"/>
  <c r="I58" i="9"/>
  <c r="M58" i="9"/>
  <c r="C42" i="9"/>
  <c r="F41" i="9"/>
  <c r="G41" i="9"/>
  <c r="Y57" i="9" l="1"/>
  <c r="Z57" i="9"/>
  <c r="AB57" i="9"/>
  <c r="AC57" i="9"/>
  <c r="AA57" i="9"/>
  <c r="AA58" i="9"/>
  <c r="G60" i="9"/>
  <c r="F60" i="9"/>
  <c r="C61" i="9"/>
  <c r="J59" i="9"/>
  <c r="I59" i="9"/>
  <c r="M59" i="9"/>
  <c r="K59" i="9"/>
  <c r="L59" i="9"/>
  <c r="C43" i="9"/>
  <c r="F42" i="9"/>
  <c r="G42" i="9"/>
  <c r="AB58" i="9" l="1"/>
  <c r="AC58" i="9"/>
  <c r="Y58" i="9"/>
  <c r="Z58" i="9"/>
  <c r="AA59" i="9"/>
  <c r="G61" i="9"/>
  <c r="F61" i="9"/>
  <c r="C62" i="9"/>
  <c r="M60" i="9"/>
  <c r="L60" i="9"/>
  <c r="J60" i="9"/>
  <c r="I60" i="9"/>
  <c r="K60" i="9"/>
  <c r="C44" i="9"/>
  <c r="F43" i="9"/>
  <c r="G43" i="9"/>
  <c r="Z59" i="9" l="1"/>
  <c r="Y59" i="9"/>
  <c r="AB59" i="9"/>
  <c r="AC59" i="9"/>
  <c r="F62" i="9"/>
  <c r="G62" i="9"/>
  <c r="M61" i="9"/>
  <c r="L61" i="9"/>
  <c r="K61" i="9"/>
  <c r="J61" i="9"/>
  <c r="I61" i="9"/>
  <c r="C45" i="9"/>
  <c r="G44" i="9"/>
  <c r="F44" i="9"/>
  <c r="K62" i="9" l="1"/>
  <c r="J62" i="9"/>
  <c r="I62" i="9"/>
  <c r="L62" i="9"/>
  <c r="M62" i="9"/>
  <c r="F152" i="6" l="1"/>
  <c r="F153" i="6"/>
  <c r="F154" i="6"/>
  <c r="F155" i="6"/>
  <c r="F156" i="6"/>
  <c r="F157" i="6"/>
  <c r="F158" i="6"/>
  <c r="F159" i="6"/>
  <c r="F160" i="6"/>
  <c r="F161" i="6"/>
  <c r="F162" i="6"/>
  <c r="F151" i="6"/>
  <c r="D166" i="6"/>
  <c r="C166" i="6"/>
  <c r="D165" i="6"/>
  <c r="C165" i="6"/>
  <c r="D164" i="6"/>
  <c r="C164" i="6"/>
  <c r="D163" i="6"/>
  <c r="C163" i="6"/>
  <c r="D162" i="6"/>
  <c r="C162" i="6"/>
  <c r="E162" i="6" s="1"/>
  <c r="E161" i="6"/>
  <c r="D161" i="6"/>
  <c r="C161" i="6"/>
  <c r="D160" i="6"/>
  <c r="C160" i="6"/>
  <c r="E160" i="6" s="1"/>
  <c r="E159" i="6"/>
  <c r="D159" i="6"/>
  <c r="C159" i="6"/>
  <c r="D158" i="6"/>
  <c r="C158" i="6"/>
  <c r="E158" i="6" s="1"/>
  <c r="E157" i="6"/>
  <c r="D157" i="6"/>
  <c r="C157" i="6"/>
  <c r="D156" i="6"/>
  <c r="C156" i="6"/>
  <c r="E156" i="6" s="1"/>
  <c r="E155" i="6"/>
  <c r="D155" i="6"/>
  <c r="C155" i="6"/>
  <c r="D154" i="6"/>
  <c r="C154" i="6"/>
  <c r="E154" i="6" s="1"/>
  <c r="E153" i="6"/>
  <c r="D153" i="6"/>
  <c r="C153" i="6"/>
  <c r="D152" i="6"/>
  <c r="C152" i="6"/>
  <c r="E152" i="6" s="1"/>
  <c r="E151" i="6"/>
  <c r="D151" i="6"/>
  <c r="C151" i="6"/>
  <c r="D143" i="6"/>
  <c r="C143" i="6"/>
  <c r="D142" i="6"/>
  <c r="C142" i="6"/>
  <c r="D141" i="6"/>
  <c r="C141" i="6"/>
  <c r="D140" i="6"/>
  <c r="C140" i="6"/>
  <c r="D139" i="6"/>
  <c r="C139" i="6"/>
  <c r="D138" i="6"/>
  <c r="C138" i="6"/>
  <c r="D137" i="6"/>
  <c r="C137" i="6"/>
  <c r="D136" i="6"/>
  <c r="C136" i="6"/>
  <c r="D135" i="6"/>
  <c r="C135" i="6"/>
  <c r="D134" i="6"/>
  <c r="C134" i="6"/>
  <c r="D133" i="6"/>
  <c r="C133" i="6"/>
  <c r="D132" i="6"/>
  <c r="C132" i="6"/>
  <c r="D131" i="6"/>
  <c r="C131" i="6"/>
  <c r="D130" i="6"/>
  <c r="C130" i="6"/>
  <c r="D129" i="6"/>
  <c r="C129" i="6"/>
  <c r="D128" i="6"/>
  <c r="C128" i="6"/>
  <c r="D117" i="6"/>
  <c r="C117" i="6"/>
  <c r="D116" i="6"/>
  <c r="C116" i="6"/>
  <c r="D115" i="6"/>
  <c r="C115" i="6"/>
  <c r="D114" i="6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D63" i="6"/>
  <c r="C63" i="6"/>
  <c r="D62" i="6"/>
  <c r="C62" i="6"/>
  <c r="D61" i="6"/>
  <c r="C61" i="6"/>
  <c r="D60" i="6"/>
  <c r="C60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AA35" i="6"/>
  <c r="Z35" i="6"/>
  <c r="Y35" i="6"/>
  <c r="X35" i="6"/>
  <c r="W35" i="6"/>
  <c r="AA14" i="6"/>
  <c r="Z14" i="6"/>
  <c r="Y14" i="6"/>
  <c r="X14" i="6"/>
  <c r="W14" i="6"/>
  <c r="T14" i="6"/>
  <c r="S14" i="6"/>
  <c r="R14" i="6"/>
  <c r="Q14" i="6"/>
  <c r="P14" i="6"/>
  <c r="C118" i="6"/>
  <c r="K95" i="6"/>
  <c r="J95" i="6"/>
  <c r="I95" i="6"/>
  <c r="H95" i="6"/>
  <c r="G95" i="6"/>
  <c r="B81" i="6"/>
  <c r="B82" i="6" s="1"/>
  <c r="F80" i="6"/>
  <c r="E80" i="6"/>
  <c r="B61" i="6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K75" i="6"/>
  <c r="J75" i="6"/>
  <c r="I75" i="6"/>
  <c r="H75" i="6"/>
  <c r="G75" i="6"/>
  <c r="E60" i="6"/>
  <c r="J56" i="6"/>
  <c r="H56" i="6"/>
  <c r="N151" i="6" l="1"/>
  <c r="I151" i="6"/>
  <c r="H151" i="6"/>
  <c r="G151" i="6"/>
  <c r="O151" i="6"/>
  <c r="J151" i="6"/>
  <c r="K151" i="6"/>
  <c r="M151" i="6"/>
  <c r="E81" i="6"/>
  <c r="F81" i="6"/>
  <c r="E82" i="6"/>
  <c r="B83" i="6"/>
  <c r="F82" i="6"/>
  <c r="F61" i="6"/>
  <c r="E64" i="6"/>
  <c r="E62" i="6"/>
  <c r="F73" i="6"/>
  <c r="E74" i="6"/>
  <c r="E65" i="6"/>
  <c r="F67" i="6"/>
  <c r="E68" i="6"/>
  <c r="E69" i="6"/>
  <c r="F69" i="6"/>
  <c r="F63" i="6"/>
  <c r="E70" i="6"/>
  <c r="E63" i="6"/>
  <c r="F71" i="6"/>
  <c r="F65" i="6"/>
  <c r="E72" i="6"/>
  <c r="E61" i="6"/>
  <c r="I61" i="6" s="1"/>
  <c r="E66" i="6"/>
  <c r="E73" i="6"/>
  <c r="E67" i="6"/>
  <c r="E71" i="6"/>
  <c r="F60" i="6"/>
  <c r="G60" i="6" s="1"/>
  <c r="F62" i="6"/>
  <c r="F64" i="6"/>
  <c r="F66" i="6"/>
  <c r="F68" i="6"/>
  <c r="F70" i="6"/>
  <c r="F72" i="6"/>
  <c r="F74" i="6"/>
  <c r="K71" i="6" l="1"/>
  <c r="F83" i="6"/>
  <c r="E83" i="6"/>
  <c r="B84" i="6"/>
  <c r="I69" i="6"/>
  <c r="J64" i="6"/>
  <c r="H65" i="6"/>
  <c r="G61" i="6"/>
  <c r="I74" i="6"/>
  <c r="G67" i="6"/>
  <c r="H73" i="6"/>
  <c r="H69" i="6"/>
  <c r="I62" i="6"/>
  <c r="I73" i="6"/>
  <c r="J73" i="6"/>
  <c r="J71" i="6"/>
  <c r="H63" i="6"/>
  <c r="J68" i="6"/>
  <c r="J67" i="6"/>
  <c r="G71" i="6"/>
  <c r="J69" i="6"/>
  <c r="J66" i="6"/>
  <c r="K61" i="6"/>
  <c r="G69" i="6"/>
  <c r="K69" i="6"/>
  <c r="K63" i="6"/>
  <c r="G65" i="6"/>
  <c r="G63" i="6"/>
  <c r="I71" i="6"/>
  <c r="J65" i="6"/>
  <c r="K72" i="6"/>
  <c r="J63" i="6"/>
  <c r="I65" i="6"/>
  <c r="H71" i="6"/>
  <c r="I63" i="6"/>
  <c r="G70" i="6"/>
  <c r="K65" i="6"/>
  <c r="H67" i="6"/>
  <c r="K73" i="6"/>
  <c r="H61" i="6"/>
  <c r="I67" i="6"/>
  <c r="G73" i="6"/>
  <c r="J61" i="6"/>
  <c r="K67" i="6"/>
  <c r="G62" i="6"/>
  <c r="H62" i="6"/>
  <c r="J74" i="6"/>
  <c r="J62" i="6"/>
  <c r="H72" i="6"/>
  <c r="I70" i="6"/>
  <c r="K62" i="6"/>
  <c r="I72" i="6"/>
  <c r="H70" i="6"/>
  <c r="J72" i="6"/>
  <c r="J70" i="6"/>
  <c r="K70" i="6"/>
  <c r="H64" i="6"/>
  <c r="G66" i="6"/>
  <c r="I64" i="6"/>
  <c r="G72" i="6"/>
  <c r="G64" i="6"/>
  <c r="G68" i="6"/>
  <c r="K68" i="6"/>
  <c r="I66" i="6"/>
  <c r="H66" i="6"/>
  <c r="H68" i="6"/>
  <c r="K66" i="6"/>
  <c r="K60" i="6"/>
  <c r="I68" i="6"/>
  <c r="I60" i="6"/>
  <c r="K74" i="6"/>
  <c r="H74" i="6"/>
  <c r="J60" i="6"/>
  <c r="G74" i="6"/>
  <c r="K64" i="6"/>
  <c r="H60" i="6"/>
  <c r="R74" i="6" a="1"/>
  <c r="T74" i="6" a="1"/>
  <c r="Q74" i="6" a="1"/>
  <c r="P74" i="6" a="1"/>
  <c r="S74" i="6" a="1"/>
  <c r="E84" i="6" l="1"/>
  <c r="B85" i="6"/>
  <c r="F84" i="6"/>
  <c r="R74" i="6"/>
  <c r="S74" i="6"/>
  <c r="P74" i="6"/>
  <c r="Q74" i="6"/>
  <c r="T74" i="6"/>
  <c r="I56" i="6"/>
  <c r="K56" i="6"/>
  <c r="G56" i="6"/>
  <c r="B41" i="6"/>
  <c r="I83" i="6"/>
  <c r="E104" i="6"/>
  <c r="N104" i="6"/>
  <c r="E105" i="6"/>
  <c r="E106" i="6"/>
  <c r="N106" i="6"/>
  <c r="E107" i="6"/>
  <c r="F107" i="6"/>
  <c r="O107" i="6" s="1"/>
  <c r="F108" i="6"/>
  <c r="O108" i="6" s="1"/>
  <c r="E111" i="6"/>
  <c r="F111" i="6"/>
  <c r="O111" i="6" s="1"/>
  <c r="E114" i="6"/>
  <c r="E115" i="6"/>
  <c r="E117" i="6"/>
  <c r="E139" i="6"/>
  <c r="D118" i="6"/>
  <c r="F118" i="6" s="1"/>
  <c r="O118" i="6" s="1"/>
  <c r="E131" i="6" l="1"/>
  <c r="N155" i="6"/>
  <c r="O162" i="6"/>
  <c r="N162" i="6"/>
  <c r="E134" i="6"/>
  <c r="O161" i="6"/>
  <c r="N161" i="6"/>
  <c r="O160" i="6"/>
  <c r="N160" i="6"/>
  <c r="N159" i="6"/>
  <c r="O158" i="6"/>
  <c r="N158" i="6"/>
  <c r="O154" i="6"/>
  <c r="N154" i="6"/>
  <c r="E130" i="6"/>
  <c r="O157" i="6"/>
  <c r="N157" i="6"/>
  <c r="E137" i="6"/>
  <c r="E133" i="6"/>
  <c r="E129" i="6"/>
  <c r="K83" i="6"/>
  <c r="K82" i="6"/>
  <c r="G82" i="6"/>
  <c r="I82" i="6"/>
  <c r="H82" i="6"/>
  <c r="J82" i="6"/>
  <c r="G83" i="6"/>
  <c r="J83" i="6"/>
  <c r="H83" i="6"/>
  <c r="H81" i="6"/>
  <c r="I81" i="6"/>
  <c r="J81" i="6"/>
  <c r="K81" i="6"/>
  <c r="G81" i="6"/>
  <c r="G80" i="6"/>
  <c r="J80" i="6"/>
  <c r="I80" i="6"/>
  <c r="K80" i="6"/>
  <c r="H80" i="6"/>
  <c r="E85" i="6"/>
  <c r="B86" i="6"/>
  <c r="F85" i="6"/>
  <c r="I84" i="6"/>
  <c r="J84" i="6"/>
  <c r="H84" i="6"/>
  <c r="G84" i="6"/>
  <c r="K84" i="6"/>
  <c r="E41" i="6"/>
  <c r="B42" i="6"/>
  <c r="F42" i="6" s="1"/>
  <c r="F41" i="6"/>
  <c r="F114" i="6"/>
  <c r="O114" i="6" s="1"/>
  <c r="F110" i="6"/>
  <c r="O110" i="6" s="1"/>
  <c r="F116" i="6"/>
  <c r="O116" i="6" s="1"/>
  <c r="E108" i="6"/>
  <c r="F104" i="6"/>
  <c r="O104" i="6" s="1"/>
  <c r="E118" i="6"/>
  <c r="E113" i="6"/>
  <c r="F115" i="6"/>
  <c r="O115" i="6" s="1"/>
  <c r="F112" i="6"/>
  <c r="O112" i="6" s="1"/>
  <c r="E112" i="6"/>
  <c r="E110" i="6"/>
  <c r="E109" i="6"/>
  <c r="E116" i="6"/>
  <c r="M118" i="6"/>
  <c r="M109" i="6"/>
  <c r="F117" i="6"/>
  <c r="O117" i="6" s="1"/>
  <c r="N117" i="6"/>
  <c r="M106" i="6"/>
  <c r="F105" i="6"/>
  <c r="O105" i="6" s="1"/>
  <c r="N105" i="6"/>
  <c r="M105" i="6"/>
  <c r="J108" i="6"/>
  <c r="H108" i="6"/>
  <c r="M108" i="6"/>
  <c r="N116" i="6"/>
  <c r="F113" i="6"/>
  <c r="O113" i="6" s="1"/>
  <c r="N113" i="6"/>
  <c r="M115" i="6"/>
  <c r="N114" i="6"/>
  <c r="M114" i="6"/>
  <c r="M116" i="6"/>
  <c r="M113" i="6"/>
  <c r="N110" i="6"/>
  <c r="N107" i="6"/>
  <c r="M117" i="6"/>
  <c r="N108" i="6"/>
  <c r="J111" i="6"/>
  <c r="H111" i="6"/>
  <c r="M111" i="6"/>
  <c r="J107" i="6"/>
  <c r="H107" i="6"/>
  <c r="M107" i="6"/>
  <c r="M104" i="6"/>
  <c r="M112" i="6"/>
  <c r="N111" i="6"/>
  <c r="M110" i="6"/>
  <c r="N118" i="6"/>
  <c r="N115" i="6"/>
  <c r="N112" i="6"/>
  <c r="F109" i="6"/>
  <c r="O109" i="6" s="1"/>
  <c r="N109" i="6"/>
  <c r="F106" i="6"/>
  <c r="O106" i="6" s="1"/>
  <c r="M158" i="6" l="1"/>
  <c r="K158" i="6"/>
  <c r="J158" i="6"/>
  <c r="H158" i="6"/>
  <c r="G158" i="6"/>
  <c r="I158" i="6"/>
  <c r="E128" i="6"/>
  <c r="E135" i="6"/>
  <c r="J159" i="6"/>
  <c r="O159" i="6"/>
  <c r="E136" i="6"/>
  <c r="E132" i="6"/>
  <c r="O152" i="6"/>
  <c r="N152" i="6"/>
  <c r="O153" i="6"/>
  <c r="N153" i="6"/>
  <c r="M153" i="6"/>
  <c r="K154" i="6"/>
  <c r="M154" i="6"/>
  <c r="J154" i="6"/>
  <c r="G154" i="6"/>
  <c r="H154" i="6"/>
  <c r="I154" i="6"/>
  <c r="G155" i="6"/>
  <c r="O155" i="6"/>
  <c r="E138" i="6"/>
  <c r="H161" i="6"/>
  <c r="G161" i="6"/>
  <c r="K161" i="6"/>
  <c r="J161" i="6"/>
  <c r="I161" i="6"/>
  <c r="M161" i="6"/>
  <c r="O156" i="6"/>
  <c r="N156" i="6"/>
  <c r="J157" i="6"/>
  <c r="M157" i="6"/>
  <c r="K157" i="6"/>
  <c r="G157" i="6"/>
  <c r="H157" i="6"/>
  <c r="I157" i="6"/>
  <c r="J155" i="6"/>
  <c r="K155" i="6"/>
  <c r="H155" i="6"/>
  <c r="M155" i="6"/>
  <c r="I155" i="6"/>
  <c r="E86" i="6"/>
  <c r="B87" i="6"/>
  <c r="F86" i="6"/>
  <c r="I85" i="6"/>
  <c r="H85" i="6"/>
  <c r="G85" i="6"/>
  <c r="J85" i="6"/>
  <c r="K85" i="6"/>
  <c r="J41" i="6"/>
  <c r="B43" i="6"/>
  <c r="E42" i="6"/>
  <c r="K42" i="6" s="1"/>
  <c r="I41" i="6"/>
  <c r="H41" i="6"/>
  <c r="K41" i="6"/>
  <c r="G41" i="6"/>
  <c r="H110" i="6"/>
  <c r="J110" i="6"/>
  <c r="H116" i="6"/>
  <c r="J115" i="6"/>
  <c r="J116" i="6"/>
  <c r="H114" i="6"/>
  <c r="J114" i="6"/>
  <c r="H112" i="6"/>
  <c r="H115" i="6"/>
  <c r="J112" i="6"/>
  <c r="H104" i="6"/>
  <c r="J104" i="6"/>
  <c r="H105" i="6"/>
  <c r="J105" i="6"/>
  <c r="F133" i="6"/>
  <c r="O133" i="6" s="1"/>
  <c r="N133" i="6"/>
  <c r="M132" i="6"/>
  <c r="F128" i="6"/>
  <c r="O128" i="6" s="1"/>
  <c r="N128" i="6"/>
  <c r="M137" i="6"/>
  <c r="F135" i="6"/>
  <c r="O135" i="6" s="1"/>
  <c r="N135" i="6"/>
  <c r="N131" i="6"/>
  <c r="F131" i="6"/>
  <c r="O131" i="6" s="1"/>
  <c r="F137" i="6"/>
  <c r="O137" i="6" s="1"/>
  <c r="N137" i="6"/>
  <c r="F136" i="6"/>
  <c r="O136" i="6" s="1"/>
  <c r="N136" i="6"/>
  <c r="M129" i="6"/>
  <c r="M130" i="6"/>
  <c r="M136" i="6"/>
  <c r="N132" i="6"/>
  <c r="F132" i="6"/>
  <c r="O132" i="6" s="1"/>
  <c r="M128" i="6"/>
  <c r="H109" i="6"/>
  <c r="H106" i="6"/>
  <c r="J109" i="6"/>
  <c r="M134" i="6"/>
  <c r="H113" i="6"/>
  <c r="J106" i="6"/>
  <c r="M139" i="6"/>
  <c r="M133" i="6"/>
  <c r="F129" i="6"/>
  <c r="O129" i="6" s="1"/>
  <c r="N129" i="6"/>
  <c r="M135" i="6"/>
  <c r="N139" i="6"/>
  <c r="F139" i="6"/>
  <c r="O139" i="6" s="1"/>
  <c r="M138" i="6"/>
  <c r="N134" i="6"/>
  <c r="F134" i="6"/>
  <c r="O134" i="6" s="1"/>
  <c r="F130" i="6"/>
  <c r="O130" i="6" s="1"/>
  <c r="N130" i="6"/>
  <c r="M131" i="6"/>
  <c r="J113" i="6"/>
  <c r="F138" i="6"/>
  <c r="O138" i="6" s="1"/>
  <c r="N138" i="6"/>
  <c r="G153" i="6" l="1"/>
  <c r="J153" i="6"/>
  <c r="I153" i="6"/>
  <c r="K153" i="6"/>
  <c r="J162" i="6"/>
  <c r="I162" i="6"/>
  <c r="H162" i="6"/>
  <c r="K162" i="6"/>
  <c r="G162" i="6"/>
  <c r="M162" i="6"/>
  <c r="M160" i="6"/>
  <c r="K160" i="6"/>
  <c r="J160" i="6"/>
  <c r="I160" i="6"/>
  <c r="H160" i="6"/>
  <c r="G160" i="6"/>
  <c r="M156" i="6"/>
  <c r="H156" i="6"/>
  <c r="J156" i="6"/>
  <c r="I156" i="6"/>
  <c r="G156" i="6"/>
  <c r="K156" i="6"/>
  <c r="M152" i="6"/>
  <c r="H152" i="6"/>
  <c r="I152" i="6"/>
  <c r="G152" i="6"/>
  <c r="J152" i="6"/>
  <c r="K152" i="6"/>
  <c r="H153" i="6"/>
  <c r="M159" i="6"/>
  <c r="K159" i="6"/>
  <c r="I159" i="6"/>
  <c r="G159" i="6"/>
  <c r="H159" i="6"/>
  <c r="I86" i="6"/>
  <c r="J86" i="6"/>
  <c r="H86" i="6"/>
  <c r="K86" i="6"/>
  <c r="G86" i="6"/>
  <c r="E87" i="6"/>
  <c r="F87" i="6"/>
  <c r="B88" i="6"/>
  <c r="I42" i="6"/>
  <c r="J42" i="6"/>
  <c r="H42" i="6"/>
  <c r="B44" i="6"/>
  <c r="E43" i="6"/>
  <c r="F43" i="6"/>
  <c r="G42" i="6"/>
  <c r="G131" i="6"/>
  <c r="K131" i="6"/>
  <c r="J131" i="6"/>
  <c r="I131" i="6"/>
  <c r="H131" i="6"/>
  <c r="I128" i="6"/>
  <c r="G128" i="6"/>
  <c r="K137" i="6"/>
  <c r="H128" i="6"/>
  <c r="I137" i="6"/>
  <c r="J128" i="6"/>
  <c r="G137" i="6"/>
  <c r="K128" i="6"/>
  <c r="G133" i="6"/>
  <c r="K133" i="6"/>
  <c r="H133" i="6"/>
  <c r="J133" i="6"/>
  <c r="I133" i="6"/>
  <c r="J132" i="6"/>
  <c r="G132" i="6"/>
  <c r="I136" i="6"/>
  <c r="I139" i="6"/>
  <c r="G136" i="6"/>
  <c r="K136" i="6"/>
  <c r="I135" i="6"/>
  <c r="G135" i="6"/>
  <c r="H136" i="6"/>
  <c r="K138" i="6"/>
  <c r="J135" i="6"/>
  <c r="G130" i="6"/>
  <c r="I138" i="6"/>
  <c r="G138" i="6"/>
  <c r="H135" i="6"/>
  <c r="K135" i="6"/>
  <c r="H129" i="6"/>
  <c r="G139" i="6"/>
  <c r="G134" i="6"/>
  <c r="I130" i="6"/>
  <c r="J129" i="6"/>
  <c r="K134" i="6"/>
  <c r="K139" i="6"/>
  <c r="I134" i="6"/>
  <c r="H130" i="6"/>
  <c r="H139" i="6"/>
  <c r="J130" i="6"/>
  <c r="J139" i="6"/>
  <c r="H134" i="6"/>
  <c r="K130" i="6"/>
  <c r="J134" i="6"/>
  <c r="G129" i="6"/>
  <c r="K132" i="6"/>
  <c r="J136" i="6"/>
  <c r="K129" i="6"/>
  <c r="H137" i="6"/>
  <c r="I132" i="6"/>
  <c r="H138" i="6"/>
  <c r="J138" i="6"/>
  <c r="I129" i="6"/>
  <c r="J137" i="6"/>
  <c r="H132" i="6"/>
  <c r="E88" i="6" l="1"/>
  <c r="B89" i="6"/>
  <c r="F88" i="6"/>
  <c r="I87" i="6"/>
  <c r="H87" i="6"/>
  <c r="G87" i="6"/>
  <c r="K87" i="6"/>
  <c r="J87" i="6"/>
  <c r="K43" i="6"/>
  <c r="J43" i="6"/>
  <c r="H43" i="6"/>
  <c r="I43" i="6"/>
  <c r="G43" i="6"/>
  <c r="B45" i="6"/>
  <c r="E44" i="6"/>
  <c r="F44" i="6"/>
  <c r="G104" i="6"/>
  <c r="I104" i="6"/>
  <c r="K104" i="6"/>
  <c r="G105" i="6"/>
  <c r="I105" i="6"/>
  <c r="K105" i="6"/>
  <c r="G106" i="6"/>
  <c r="I106" i="6"/>
  <c r="K106" i="6"/>
  <c r="G107" i="6"/>
  <c r="I107" i="6"/>
  <c r="K107" i="6"/>
  <c r="G108" i="6"/>
  <c r="I108" i="6"/>
  <c r="K108" i="6"/>
  <c r="G109" i="6"/>
  <c r="I109" i="6"/>
  <c r="K109" i="6"/>
  <c r="G110" i="6"/>
  <c r="I110" i="6"/>
  <c r="K110" i="6"/>
  <c r="G111" i="6"/>
  <c r="I111" i="6"/>
  <c r="K111" i="6"/>
  <c r="G112" i="6"/>
  <c r="I112" i="6"/>
  <c r="K112" i="6"/>
  <c r="G113" i="6"/>
  <c r="I113" i="6"/>
  <c r="K113" i="6"/>
  <c r="G114" i="6"/>
  <c r="I114" i="6"/>
  <c r="K114" i="6"/>
  <c r="G115" i="6"/>
  <c r="I115" i="6"/>
  <c r="K115" i="6"/>
  <c r="G116" i="6"/>
  <c r="I116" i="6"/>
  <c r="K116" i="6"/>
  <c r="E89" i="6" l="1"/>
  <c r="F89" i="6"/>
  <c r="B90" i="6"/>
  <c r="I88" i="6"/>
  <c r="J88" i="6"/>
  <c r="H88" i="6"/>
  <c r="K88" i="6"/>
  <c r="G88" i="6"/>
  <c r="K44" i="6"/>
  <c r="H44" i="6"/>
  <c r="J44" i="6"/>
  <c r="G44" i="6"/>
  <c r="B46" i="6"/>
  <c r="E45" i="6"/>
  <c r="F45" i="6"/>
  <c r="I44" i="6"/>
  <c r="N103" i="6"/>
  <c r="E103" i="6"/>
  <c r="S16" i="6"/>
  <c r="T16" i="6"/>
  <c r="S17" i="6"/>
  <c r="T17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N19" i="6"/>
  <c r="M19" i="6"/>
  <c r="Q16" i="6"/>
  <c r="R16" i="6"/>
  <c r="Q17" i="6"/>
  <c r="R17" i="6"/>
  <c r="P17" i="6"/>
  <c r="P16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19" i="6"/>
  <c r="E90" i="6" l="1"/>
  <c r="B91" i="6"/>
  <c r="F90" i="6"/>
  <c r="I89" i="6"/>
  <c r="J89" i="6"/>
  <c r="H89" i="6"/>
  <c r="G89" i="6"/>
  <c r="K89" i="6"/>
  <c r="H45" i="6"/>
  <c r="G45" i="6"/>
  <c r="J45" i="6"/>
  <c r="K45" i="6"/>
  <c r="I45" i="6"/>
  <c r="B47" i="6"/>
  <c r="E46" i="6"/>
  <c r="F46" i="6"/>
  <c r="F103" i="6"/>
  <c r="O103" i="6" s="1"/>
  <c r="M103" i="6"/>
  <c r="Z19" i="6"/>
  <c r="Z32" i="6"/>
  <c r="Z28" i="6"/>
  <c r="Z24" i="6"/>
  <c r="Z20" i="6"/>
  <c r="Z31" i="6"/>
  <c r="Z27" i="6"/>
  <c r="Z30" i="6"/>
  <c r="Z26" i="6"/>
  <c r="Z22" i="6"/>
  <c r="Z29" i="6"/>
  <c r="Z25" i="6"/>
  <c r="Z21" i="6"/>
  <c r="Z23" i="6"/>
  <c r="X30" i="6"/>
  <c r="X22" i="6"/>
  <c r="W25" i="6"/>
  <c r="Y29" i="6"/>
  <c r="Y25" i="6"/>
  <c r="Y21" i="6"/>
  <c r="W32" i="6"/>
  <c r="X29" i="6"/>
  <c r="Y28" i="6"/>
  <c r="W22" i="6"/>
  <c r="X32" i="6"/>
  <c r="X28" i="6"/>
  <c r="X24" i="6"/>
  <c r="X20" i="6"/>
  <c r="W26" i="6"/>
  <c r="X21" i="6"/>
  <c r="Y32" i="6"/>
  <c r="W30" i="6"/>
  <c r="Y31" i="6"/>
  <c r="Y27" i="6"/>
  <c r="Y23" i="6"/>
  <c r="Y19" i="6"/>
  <c r="X26" i="6"/>
  <c r="W24" i="6"/>
  <c r="W31" i="6"/>
  <c r="Y20" i="6"/>
  <c r="W29" i="6"/>
  <c r="W28" i="6"/>
  <c r="W20" i="6"/>
  <c r="X31" i="6"/>
  <c r="X27" i="6"/>
  <c r="X23" i="6"/>
  <c r="X19" i="6"/>
  <c r="X25" i="6"/>
  <c r="W23" i="6"/>
  <c r="Y24" i="6"/>
  <c r="W21" i="6"/>
  <c r="W27" i="6"/>
  <c r="Y30" i="6"/>
  <c r="Y26" i="6"/>
  <c r="Y22" i="6"/>
  <c r="W19" i="6"/>
  <c r="X37" i="6" l="1"/>
  <c r="Z37" i="6"/>
  <c r="Z36" i="6"/>
  <c r="X36" i="6"/>
  <c r="W37" i="6"/>
  <c r="W36" i="6"/>
  <c r="Y37" i="6"/>
  <c r="Y36" i="6"/>
  <c r="J46" i="6"/>
  <c r="E91" i="6"/>
  <c r="B92" i="6"/>
  <c r="F91" i="6"/>
  <c r="I90" i="6"/>
  <c r="J90" i="6"/>
  <c r="H90" i="6"/>
  <c r="K90" i="6"/>
  <c r="G90" i="6"/>
  <c r="H46" i="6"/>
  <c r="I46" i="6"/>
  <c r="G46" i="6"/>
  <c r="K46" i="6"/>
  <c r="B48" i="6"/>
  <c r="E47" i="6"/>
  <c r="F47" i="6"/>
  <c r="J103" i="6"/>
  <c r="K103" i="6"/>
  <c r="I103" i="6"/>
  <c r="H103" i="6"/>
  <c r="G103" i="6"/>
  <c r="E92" i="6" l="1"/>
  <c r="B93" i="6"/>
  <c r="F92" i="6"/>
  <c r="I91" i="6"/>
  <c r="H91" i="6"/>
  <c r="K91" i="6"/>
  <c r="J91" i="6"/>
  <c r="G91" i="6"/>
  <c r="I47" i="6"/>
  <c r="H47" i="6"/>
  <c r="J47" i="6"/>
  <c r="K47" i="6"/>
  <c r="G47" i="6"/>
  <c r="B49" i="6"/>
  <c r="F48" i="6"/>
  <c r="E48" i="6"/>
  <c r="I92" i="6" l="1"/>
  <c r="J92" i="6"/>
  <c r="H92" i="6"/>
  <c r="G92" i="6"/>
  <c r="K92" i="6"/>
  <c r="B94" i="6"/>
  <c r="F93" i="6"/>
  <c r="E93" i="6"/>
  <c r="K48" i="6"/>
  <c r="H48" i="6"/>
  <c r="G48" i="6"/>
  <c r="J48" i="6"/>
  <c r="I48" i="6"/>
  <c r="B50" i="6"/>
  <c r="E49" i="6"/>
  <c r="F49" i="6"/>
  <c r="I93" i="6" l="1"/>
  <c r="H93" i="6"/>
  <c r="J93" i="6"/>
  <c r="K93" i="6"/>
  <c r="G93" i="6"/>
  <c r="E94" i="6"/>
  <c r="B95" i="6"/>
  <c r="F94" i="6"/>
  <c r="J49" i="6"/>
  <c r="K49" i="6"/>
  <c r="H49" i="6"/>
  <c r="G49" i="6"/>
  <c r="I49" i="6"/>
  <c r="B51" i="6"/>
  <c r="E50" i="6"/>
  <c r="F50" i="6"/>
  <c r="Q93" i="6" a="1"/>
  <c r="R93" i="6" a="1"/>
  <c r="P93" i="6" a="1"/>
  <c r="T93" i="6" a="1"/>
  <c r="S93" i="6" a="1"/>
  <c r="S93" i="6" l="1"/>
  <c r="T93" i="6"/>
  <c r="P93" i="6"/>
  <c r="R93" i="6"/>
  <c r="Q93" i="6"/>
  <c r="J94" i="6"/>
  <c r="I94" i="6"/>
  <c r="H94" i="6"/>
  <c r="G94" i="6"/>
  <c r="K94" i="6"/>
  <c r="K50" i="6"/>
  <c r="H50" i="6"/>
  <c r="G50" i="6"/>
  <c r="J50" i="6"/>
  <c r="I50" i="6"/>
  <c r="B52" i="6"/>
  <c r="E51" i="6"/>
  <c r="F51" i="6"/>
  <c r="S94" i="6" a="1"/>
  <c r="P94" i="6" a="1"/>
  <c r="T94" i="6" a="1"/>
  <c r="R94" i="6" a="1"/>
  <c r="Q94" i="6" a="1"/>
  <c r="Q94" i="6" l="1"/>
  <c r="R94" i="6"/>
  <c r="T94" i="6"/>
  <c r="P94" i="6"/>
  <c r="S94" i="6"/>
  <c r="I51" i="6"/>
  <c r="G51" i="6"/>
  <c r="K51" i="6"/>
  <c r="H51" i="6"/>
  <c r="J51" i="6"/>
  <c r="B53" i="6"/>
  <c r="E52" i="6"/>
  <c r="F52" i="6"/>
  <c r="I52" i="6" l="1"/>
  <c r="B54" i="6"/>
  <c r="E53" i="6"/>
  <c r="F53" i="6"/>
  <c r="G52" i="6"/>
  <c r="J52" i="6"/>
  <c r="K52" i="6"/>
  <c r="H52" i="6"/>
  <c r="G53" i="6" l="1"/>
  <c r="B55" i="6"/>
  <c r="E54" i="6"/>
  <c r="F54" i="6"/>
  <c r="H53" i="6"/>
  <c r="J53" i="6"/>
  <c r="I53" i="6"/>
  <c r="K53" i="6"/>
  <c r="G54" i="6" l="1"/>
  <c r="H54" i="6"/>
  <c r="J54" i="6"/>
  <c r="I54" i="6"/>
  <c r="K54" i="6"/>
  <c r="B56" i="6"/>
  <c r="E55" i="6"/>
  <c r="F55" i="6"/>
  <c r="H55" i="6" l="1"/>
  <c r="G55" i="6"/>
  <c r="J55" i="6"/>
  <c r="K55" i="6"/>
  <c r="I5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<sst xmlns="http://schemas.openxmlformats.org/spreadsheetml/2006/main" count="601" uniqueCount="219">
  <si>
    <t>SFR1</t>
  </si>
  <si>
    <t>jan</t>
  </si>
  <si>
    <t>f</t>
  </si>
  <si>
    <t>feb</t>
  </si>
  <si>
    <t>mar</t>
  </si>
  <si>
    <t>apr</t>
  </si>
  <si>
    <t>may</t>
  </si>
  <si>
    <t>jun</t>
  </si>
  <si>
    <t>jul</t>
  </si>
  <si>
    <t>aig</t>
  </si>
  <si>
    <t>sep</t>
  </si>
  <si>
    <t>oct</t>
  </si>
  <si>
    <t>nov</t>
  </si>
  <si>
    <t>dec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</si>
  <si>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</si>
  <si>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</si>
  <si>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</si>
  <si>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</si>
  <si>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</si>
  <si>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</si>
  <si>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</si>
  <si>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</si>
  <si>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</si>
  <si>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</si>
  <si>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</si>
  <si>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name</t>
  </si>
  <si>
    <t>px_last</t>
  </si>
  <si>
    <t>Sfr</t>
  </si>
  <si>
    <t>er</t>
  </si>
  <si>
    <t>sfi</t>
  </si>
  <si>
    <t xml:space="preserve"> Comdty</t>
  </si>
  <si>
    <t>ir</t>
  </si>
  <si>
    <t>cor</t>
  </si>
  <si>
    <t>usd</t>
  </si>
  <si>
    <t>eur</t>
  </si>
  <si>
    <t>gbp</t>
  </si>
  <si>
    <t>aud</t>
  </si>
  <si>
    <t>cad</t>
  </si>
  <si>
    <t>1q</t>
  </si>
  <si>
    <t>2q</t>
  </si>
  <si>
    <t>3q</t>
  </si>
  <si>
    <t>min</t>
  </si>
  <si>
    <t>max</t>
  </si>
  <si>
    <t>1y</t>
  </si>
  <si>
    <t>2y</t>
  </si>
  <si>
    <t>3y</t>
  </si>
  <si>
    <t>CHG_NET_1D</t>
  </si>
  <si>
    <t>usd-eur</t>
  </si>
  <si>
    <t>usd-gbp</t>
  </si>
  <si>
    <t>gbp-eur</t>
  </si>
  <si>
    <t>usd-aud</t>
  </si>
  <si>
    <t>usd-cad</t>
  </si>
  <si>
    <t>aud-nzd</t>
  </si>
  <si>
    <t>USSO1 BGN Curncy</t>
  </si>
  <si>
    <t>USSO2 BGN Curncy</t>
  </si>
  <si>
    <t>USSO3 BGN Curncy</t>
  </si>
  <si>
    <t>USSO4 BGN Curncy</t>
  </si>
  <si>
    <t>USSO5 BGN Curncy</t>
  </si>
  <si>
    <t>USSO6 BGN Curncy</t>
  </si>
  <si>
    <t>USSO7 BGN Curncy</t>
  </si>
  <si>
    <t>USSO8 BGN Curncy</t>
  </si>
  <si>
    <t>USSO9 BGN Curncy</t>
  </si>
  <si>
    <t>USSO10 BGN Curncy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</si>
  <si>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</si>
  <si>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</si>
  <si>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</si>
  <si>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</si>
  <si>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</si>
  <si>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</si>
  <si>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</si>
  <si>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</si>
  <si>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</si>
  <si>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</si>
  <si>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</si>
  <si>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</si>
  <si>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</si>
  <si>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</si>
  <si>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USSO12 BGN Curncy</t>
  </si>
  <si>
    <t>USSO15 BGN Curncy</t>
  </si>
  <si>
    <t>USSO20 BGN Curncy</t>
  </si>
  <si>
    <t>USSO25 BGN Curncy</t>
  </si>
  <si>
    <t>USSO30 BGN Curncy</t>
  </si>
  <si>
    <t>USSO40 BGN Curncy</t>
  </si>
  <si>
    <t>USSO50 BGN Curncy</t>
  </si>
  <si>
    <t>Swap</t>
  </si>
  <si>
    <t>1s2s</t>
  </si>
  <si>
    <t>2s5s</t>
  </si>
  <si>
    <t>2s10s</t>
  </si>
  <si>
    <t>5s10s</t>
  </si>
  <si>
    <t>5s30s</t>
  </si>
  <si>
    <t>10s20s</t>
  </si>
  <si>
    <t>10s30s</t>
  </si>
  <si>
    <t>30s50s</t>
  </si>
  <si>
    <t>1s2s3s</t>
  </si>
  <si>
    <t>2s3s4s</t>
  </si>
  <si>
    <t>2s5s10s</t>
  </si>
  <si>
    <t>1s2s3s Fly=2×(2y)−(1y+3y)</t>
  </si>
  <si>
    <t>Flies</t>
  </si>
  <si>
    <t>Curves</t>
  </si>
  <si>
    <t>5s7s10s</t>
  </si>
  <si>
    <t>5s10s15s</t>
  </si>
  <si>
    <t>5s10s30s</t>
  </si>
  <si>
    <t>10s20s30s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</si>
  <si>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</si>
  <si>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</si>
  <si>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</si>
  <si>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</si>
  <si>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</si>
  <si>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</si>
  <si>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</si>
  <si>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</si>
  <si>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EESWE10 BGN Curncy</t>
  </si>
  <si>
    <t>EESWE9 BGN Curncy</t>
  </si>
  <si>
    <t>EESWE12 BGN Curncy</t>
  </si>
  <si>
    <t>EESWE15 BGN Curncy</t>
  </si>
  <si>
    <t>EESWE20 BGN Curncy</t>
  </si>
  <si>
    <t>EESWE25 BGN Curncy</t>
  </si>
  <si>
    <t>EESWE30 BGN Curncy</t>
  </si>
  <si>
    <t>EESWE40 BGN Curncy</t>
  </si>
  <si>
    <t>EESWE50 BGN Curncy</t>
  </si>
  <si>
    <t>chg_net_1d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</si>
  <si>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</si>
  <si>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</si>
  <si>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</si>
  <si>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</si>
  <si>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</si>
  <si>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</si>
  <si>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</si>
  <si>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</si>
  <si>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</si>
  <si>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</si>
  <si>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BPSWS12 BGN Curncy</t>
  </si>
  <si>
    <t>BPSWS15 BGN Curncy</t>
  </si>
  <si>
    <t>BPSWS20 BGN Curncy</t>
  </si>
  <si>
    <t>BPSWS25 BGN Curncy</t>
  </si>
  <si>
    <t>BPSWS30 BGN Curncy</t>
  </si>
  <si>
    <t>BPSWS40 BGN Curncy</t>
  </si>
  <si>
    <t>BPSWS50 BGN Curncy</t>
  </si>
  <si>
    <t>chf</t>
  </si>
  <si>
    <t>nzd</t>
  </si>
  <si>
    <t>SSYZ4 Comdty</t>
  </si>
  <si>
    <t>SSYH5 Comdty</t>
  </si>
  <si>
    <t>SSYM5 Comdty</t>
  </si>
  <si>
    <t>rate</t>
  </si>
  <si>
    <t>ssy</t>
  </si>
  <si>
    <t>zb</t>
  </si>
  <si>
    <t>PX_LAST</t>
  </si>
  <si>
    <t>TICKER</t>
  </si>
  <si>
    <t>NAME</t>
  </si>
  <si>
    <t>FUT_MONTH_YR</t>
  </si>
  <si>
    <t>FUT_CUR_GEN_TICKER</t>
  </si>
  <si>
    <t>OPEN_INT</t>
  </si>
  <si>
    <t>PX_VOLUME</t>
  </si>
  <si>
    <t>PX_CLOSE_1D</t>
  </si>
  <si>
    <t>PX_CLOSE_2D</t>
  </si>
  <si>
    <t>PX_CLOSE_5D</t>
  </si>
  <si>
    <t>CHG_NET_2D</t>
  </si>
  <si>
    <t>CHG_NET_5D</t>
  </si>
  <si>
    <t>SFR1 COMDTY</t>
  </si>
  <si>
    <t>SFR2 COMDTY</t>
  </si>
  <si>
    <t>SFR3 COMDTY</t>
  </si>
  <si>
    <t>SFR4 COMDTY</t>
  </si>
  <si>
    <t>SFR5 COMDTY</t>
  </si>
  <si>
    <t>SFR6 COMDTY</t>
  </si>
  <si>
    <t>SFR7 COMDTY</t>
  </si>
  <si>
    <t>SFR8 COMDTY</t>
  </si>
  <si>
    <t>SFR9 COMDTY</t>
  </si>
  <si>
    <t>SFR10 COMDTY</t>
  </si>
  <si>
    <t>SFR11 COMDTY</t>
  </si>
  <si>
    <t>SFR12 COMDTY</t>
  </si>
  <si>
    <t>SFR13 COMDTY</t>
  </si>
  <si>
    <t>SFR14 COMDTY</t>
  </si>
  <si>
    <t>SFR15 COMDTY</t>
  </si>
  <si>
    <t>SFR16 COMDTY</t>
  </si>
  <si>
    <t>SFR17 COMDTY</t>
  </si>
  <si>
    <t>SFR18 COMDTY</t>
  </si>
  <si>
    <t>SFR19 COMDTY</t>
  </si>
  <si>
    <t>USSO1Z Curncy</t>
  </si>
  <si>
    <t>USD Swap OIS 1W</t>
  </si>
  <si>
    <t>USSO2Z Curncy</t>
  </si>
  <si>
    <t>USD Swap OIS 2W</t>
  </si>
  <si>
    <t>USSOA Curncy</t>
  </si>
  <si>
    <t>USD Swap OIS 1M</t>
  </si>
  <si>
    <t>USSOB Curncy</t>
  </si>
  <si>
    <t>USD Swap OIS 2M</t>
  </si>
  <si>
    <t>USSOC Curncy</t>
  </si>
  <si>
    <t>USD Swap OIS 3M</t>
  </si>
  <si>
    <t>USSOD Curncy</t>
  </si>
  <si>
    <t>USD Swap OIS 4M</t>
  </si>
  <si>
    <t>USSOE Curncy</t>
  </si>
  <si>
    <t>USD Swap OIS 5M</t>
  </si>
  <si>
    <t>USSOH Curncy</t>
  </si>
  <si>
    <t>USD Swap OIS 8M</t>
  </si>
  <si>
    <t>USSOI Curncy</t>
  </si>
  <si>
    <t>USD Swap OIS 9M</t>
  </si>
  <si>
    <t>USSO1F Curncy</t>
  </si>
  <si>
    <t>USD Swap OIS 18M</t>
  </si>
  <si>
    <t>USSO1 Curncy</t>
  </si>
  <si>
    <t>USD Swap OIS 1Y</t>
  </si>
  <si>
    <t>USSO2 Curncy</t>
  </si>
  <si>
    <t>USD Swap OIS 2Y</t>
  </si>
  <si>
    <t>USSO3 Curncy</t>
  </si>
  <si>
    <t>USD Swap OIS 3Y</t>
  </si>
  <si>
    <t>USSO5 Curncy</t>
  </si>
  <si>
    <t>USD Swap OIS 5Y</t>
  </si>
  <si>
    <t>USSO6 Curncy</t>
  </si>
  <si>
    <t>USD Swap OIS 6Y</t>
  </si>
  <si>
    <t>USSO7 Curncy</t>
  </si>
  <si>
    <t>USD Swap OIS 7Y</t>
  </si>
  <si>
    <t>USSO8 Curncy</t>
  </si>
  <si>
    <t>USD Swap OIS 8Y</t>
  </si>
  <si>
    <t>USSO10 Curncy</t>
  </si>
  <si>
    <t>USD Swap OIS 10Y</t>
  </si>
  <si>
    <t>USSO15 Curncy</t>
  </si>
  <si>
    <t>USD Swap OIS 15Y</t>
  </si>
  <si>
    <t>USSO20 Curncy</t>
  </si>
  <si>
    <t>USD Swap OIS 20Y</t>
  </si>
  <si>
    <t>USSO30 Curncy</t>
  </si>
  <si>
    <t>USD Swap OIS 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</si>
</sst>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53">
    <xf numFmtId="0" fontId="0" fillId="0" borderId="0" xfId="0"/>
    <xf numFmtId="0" fontId="0" fillId="3" borderId="0" xfId="0" applyFill="1"/>
    <xf numFmtId="0" fontId="0" fillId="0" borderId="0" xfId="0" applyAlignment="1">
      <alignment vertical="center" readingOrder="1"/>
    </xf>
    <xf numFmtId="0" fontId="0" fillId="0" borderId="1" xfId="0" applyBorder="1"/>
    <xf numFmtId="0" fontId="1" fillId="0" borderId="0" xfId="0" applyFont="1"/>
    <xf numFmtId="0" fontId="0" fillId="4" borderId="2" xfId="0" applyFill="1" applyBorder="1"/>
    <xf numFmtId="0" fontId="0" fillId="4" borderId="3" xfId="0" applyFill="1" applyBorder="1"/>
    <xf numFmtId="0" fontId="1" fillId="5" borderId="3" xfId="0" applyFont="1" applyFill="1" applyBorder="1"/>
    <xf numFmtId="0" fontId="1" fillId="0" borderId="4" xfId="0" applyFont="1" applyBorder="1"/>
    <xf numFmtId="0" fontId="0" fillId="4" borderId="5" xfId="0" applyFill="1" applyBorder="1"/>
    <xf numFmtId="0" fontId="0" fillId="4" borderId="0" xfId="0" applyFill="1"/>
    <xf numFmtId="0" fontId="1" fillId="5" borderId="0" xfId="0" applyFont="1" applyFill="1"/>
    <xf numFmtId="0" fontId="1" fillId="0" borderId="6" xfId="0" applyFont="1" applyBorder="1"/>
    <xf numFmtId="0" fontId="0" fillId="4" borderId="7" xfId="0" applyFill="1" applyBorder="1"/>
    <xf numFmtId="0" fontId="0" fillId="4" borderId="8" xfId="0" applyFill="1" applyBorder="1"/>
    <xf numFmtId="0" fontId="1" fillId="5" borderId="8" xfId="0" applyFont="1" applyFill="1" applyBorder="1"/>
    <xf numFmtId="0" fontId="1" fillId="0" borderId="9" xfId="0" applyFont="1" applyBorder="1"/>
    <xf numFmtId="0" fontId="0" fillId="0" borderId="3" xfId="0" applyBorder="1"/>
    <xf numFmtId="0" fontId="0" fillId="5" borderId="3" xfId="0" applyFill="1" applyBorder="1"/>
    <xf numFmtId="0" fontId="1" fillId="5" borderId="4" xfId="0" applyFont="1" applyFill="1" applyBorder="1"/>
    <xf numFmtId="0" fontId="0" fillId="5" borderId="0" xfId="0" applyFill="1"/>
    <xf numFmtId="0" fontId="1" fillId="5" borderId="6" xfId="0" applyFont="1" applyFill="1" applyBorder="1"/>
    <xf numFmtId="0" fontId="0" fillId="5" borderId="8" xfId="0" applyFill="1" applyBorder="1"/>
    <xf numFmtId="0" fontId="1" fillId="5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4" borderId="13" xfId="0" applyFont="1" applyFill="1" applyBorder="1"/>
    <xf numFmtId="0" fontId="5" fillId="14" borderId="0" xfId="0" applyFont="1" applyFill="1"/>
    <xf numFmtId="0" fontId="3" fillId="14" borderId="0" xfId="0" applyFont="1" applyFill="1"/>
  </cellXfs>
  <cellStyles count="2">
    <cellStyle name="blp_column_header" xfId="1" xr:uid="{C3EE407B-B071-4BF8-BB06-14D547F07A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Data...3234615298</v>
        <stp/>
        <stp>BDP|10702014790423784088</stp>
        <tr r="S115" s="6"/>
        <tr r="U115" s="25"/>
      </tp>
      <tp t="s">
        <v>#N/A Requesting Data...2813081116</v>
        <stp/>
        <stp>BDP|15604155349182465869</stp>
        <tr r="O28" s="26"/>
      </tp>
      <tp t="s">
        <v>#N/A Requesting Data...3769209219</v>
        <stp/>
        <stp>BDP|13109829764454933362</stp>
        <tr r="Q32" s="9"/>
        <tr r="P43" s="6"/>
        <tr r="R43" s="25"/>
      </tp>
      <tp t="s">
        <v>#N/A Requesting Data...2855402051</v>
        <stp/>
        <stp>BDP|10823323496942573226</stp>
        <tr r="Q2" s="26"/>
      </tp>
      <tp t="s">
        <v>#N/A Requesting Data...2755138165</v>
        <stp/>
        <stp>BDP|17004914840407874725</stp>
        <tr r="G41" s="26"/>
      </tp>
      <tp t="s">
        <v>#N/A Requesting Data...2648241002</v>
        <stp/>
        <stp>BDP|17526355159672134932</stp>
        <tr r="P40" s="26"/>
      </tp>
      <tp t="s">
        <v>#N/A Requesting Data...1490517781</v>
        <stp/>
        <stp>BDP|11950352097475141410</stp>
        <tr r="R91" s="6"/>
        <tr r="T91" s="25"/>
      </tp>
      <tp t="s">
        <v>#N/A Requesting Data...4109658784</v>
        <stp/>
        <stp>BDP|17086788606458153247</stp>
        <tr r="N15" s="26"/>
      </tp>
      <tp t="s">
        <v>#N/A Requesting Data...2598831150</v>
        <stp/>
        <stp>BDP|16071291116096568909</stp>
        <tr r="S105" s="6"/>
        <tr r="S130" s="6"/>
        <tr r="U105" s="25"/>
        <tr r="U130" s="25"/>
      </tp>
      <tp t="s">
        <v>#N/A Requesting Data...3688048257</v>
        <stp/>
        <stp>BDP|12218810201580142091</stp>
        <tr r="T114" s="6"/>
        <tr r="T139" s="6"/>
        <tr r="V114" s="25"/>
        <tr r="V139" s="25"/>
      </tp>
      <tp t="s">
        <v>#N/A Requesting Data...1229232644</v>
        <stp/>
        <stp>BDP|14765282023567040964</stp>
        <tr r="R50" s="6"/>
        <tr r="T50" s="25"/>
      </tp>
      <tp t="s">
        <v>#N/A Requesting Data...1402508327</v>
        <stp/>
        <stp>BDP|12997663192441850681</stp>
        <tr r="M7" s="26"/>
      </tp>
      <tp t="s">
        <v>#N/A Requesting Data...3160283259</v>
        <stp/>
        <stp>BDP|10616219610348216197</stp>
        <tr r="J16" s="8"/>
      </tp>
      <tp t="s">
        <v>#N/A Requesting Data...3835685766</v>
        <stp/>
        <stp>BDP|17300969258193257231</stp>
        <tr r="N40" s="26"/>
      </tp>
      <tp t="s">
        <v>#N/A Requesting Data...1358080052</v>
        <stp/>
        <stp>BDP|12852447286597769322</stp>
        <tr r="Q48" s="6"/>
        <tr r="S48" s="25"/>
      </tp>
      <tp t="s">
        <v>#N/A Requesting Data...2647753963</v>
        <stp/>
        <stp>BDP|14936498686115087790</stp>
        <tr r="M10" s="26"/>
      </tp>
      <tp t="s">
        <v>#N/A Requesting Data...2186359495</v>
        <stp/>
        <stp>BDP|15401601999792678250</stp>
        <tr r="J8" s="8"/>
      </tp>
      <tp t="s">
        <v>#N/A Requesting Data...3264913399</v>
        <stp/>
        <stp>BDP|16180879219480048510</stp>
        <tr r="E13" s="26"/>
      </tp>
      <tp t="s">
        <v>#N/A Requesting Data...1337260133</v>
        <stp/>
        <stp>BDP|11010653885790994596</stp>
        <tr r="R104" s="6"/>
        <tr r="R129" s="6"/>
        <tr r="T104" s="25"/>
        <tr r="T129" s="25"/>
        <tr r="AI8" s="8"/>
      </tp>
      <tp t="s">
        <v>#N/A Requesting Data...4275751821</v>
        <stp/>
        <stp>BDP|15674671680964275531</stp>
        <tr r="AD30" s="8"/>
      </tp>
      <tp t="s">
        <v>#N/A Requesting Data...3776448435</v>
        <stp/>
        <stp>BDP|13879280982046442541</stp>
        <tr r="E18" s="26"/>
      </tp>
      <tp t="s">
        <v>#N/A Requesting Data...3886702958</v>
        <stp/>
        <stp>BDP|11800982503215604776</stp>
        <tr r="G15" s="26"/>
      </tp>
      <tp t="s">
        <v>#N/A Requesting Data...2062821850</v>
        <stp/>
        <stp>BDP|10826972821058297994</stp>
        <tr r="J20" s="8"/>
      </tp>
      <tp t="s">
        <v>#N/A Requesting Data...3767010647</v>
        <stp/>
        <stp>BDP|12376175948124101981</stp>
        <tr r="R22" s="9"/>
        <tr r="Q29" s="6"/>
        <tr r="S29" s="25"/>
        <tr r="T29" s="24"/>
        <tr r="T17" s="8"/>
      </tp>
      <tp t="s">
        <v>#N/A Requesting Data...3630036881</v>
        <stp/>
        <stp>BDP|17067472652209534557</stp>
        <tr r="R60" s="9"/>
        <tr r="Q71" s="6"/>
        <tr r="S71" s="25"/>
      </tp>
      <tp t="s">
        <v>#N/A Requesting Data...3464336626</v>
        <stp/>
        <stp>BDP|12200457051159644057</stp>
        <tr r="S32" s="8"/>
      </tp>
      <tp t="s">
        <v>#N/A Requesting Data...2388949619</v>
        <stp/>
        <stp>BDP|13164912062375751307</stp>
        <tr r="Q18" s="26"/>
      </tp>
      <tp t="s">
        <v>#N/A Requesting Data...3699501973</v>
        <stp/>
        <stp>BDP|16183058275189541209</stp>
        <tr r="Q14" s="9"/>
        <tr r="P21" s="6"/>
        <tr r="R21" s="25"/>
        <tr r="S21" s="24"/>
        <tr r="I9" s="8"/>
      </tp>
      <tp t="s">
        <v>#N/A Requesting Data...1273130053</v>
        <stp/>
        <stp>BDP|10616424294435433204</stp>
        <tr r="Q38" s="9"/>
      </tp>
      <tp t="s">
        <v>#N/A Requesting Data...2907985103</v>
        <stp/>
        <stp>BDP|14263357033287508882</stp>
        <tr r="N20" s="8"/>
        <tr r="Y20" s="8"/>
      </tp>
      <tp t="s">
        <v>#N/A Requesting Data...2395975698</v>
        <stp/>
        <stp>BDP|16843085859668778069</stp>
        <tr r="I29" s="8"/>
      </tp>
      <tp t="s">
        <v>#N/A Requesting Data...3325546186</v>
        <stp/>
        <stp>BDP|13776641551362855929</stp>
        <tr r="D11" s="26"/>
      </tp>
      <tp t="s">
        <v>#N/A Requesting Data...1562653233</v>
        <stp/>
        <stp>BDP|17828816086739084577</stp>
        <tr r="J30" s="8"/>
      </tp>
      <tp t="s">
        <v>#N/A Requesting Data...1974990686</v>
        <stp/>
        <stp>BDP|11280666344589843103</stp>
        <tr r="AF8" s="8"/>
      </tp>
      <tp t="s">
        <v>#N/A Requesting Data...2531860103</v>
        <stp/>
        <stp>BDP|14265066149619343254</stp>
        <tr r="F39" s="26"/>
      </tp>
      <tp t="s">
        <v>#N/A Requesting Data...1958616516</v>
        <stp/>
        <stp>BDP|10117525831385094898</stp>
        <tr r="R13" s="26"/>
      </tp>
      <tp t="s">
        <v>#N/A Requesting Data...1850143466</v>
        <stp/>
        <stp>BDP|18301545970041999046</stp>
        <tr r="T53" s="6"/>
        <tr r="V53" s="25"/>
      </tp>
      <tp t="s">
        <v>#N/A Requesting Data...1855323377</v>
        <stp/>
        <stp>BDP|13732838137716033595</stp>
        <tr r="D3" s="26"/>
      </tp>
      <tp t="s">
        <v>#N/A Requesting Data...2434097025</v>
        <stp/>
        <stp>BDP|16942050156801537934</stp>
        <tr r="G19" s="26"/>
      </tp>
      <tp t="s">
        <v>#N/A Requesting Data...1708729700</v>
        <stp/>
        <stp>BDP|17593740377954310896</stp>
        <tr r="G46" s="26"/>
      </tp>
      <tp t="s">
        <v>#N/A Requesting Data...1710314792</v>
        <stp/>
        <stp>BDP|13896037738858746384</stp>
        <tr r="G43" s="26"/>
      </tp>
      <tp t="s">
        <v>#N/A Requesting Data...2550047628</v>
        <stp/>
        <stp>BDP|10288878136297582790</stp>
        <tr r="R157" s="6"/>
        <tr r="T157" s="25"/>
      </tp>
      <tp t="s">
        <v>#N/A Requesting Data...3251103238</v>
        <stp/>
        <stp>BDP|18303065505781637294</stp>
        <tr r="T18" s="9"/>
        <tr r="S25" s="6"/>
        <tr r="U25" s="25"/>
        <tr r="V25" s="24"/>
      </tp>
      <tp t="s">
        <v>#N/A Requesting Data...2447881020</v>
        <stp/>
        <stp>BDP|11786999141380640777</stp>
        <tr r="P45" s="26"/>
      </tp>
      <tp t="s">
        <v>#N/A Requesting Data...3045942901</v>
        <stp/>
        <stp>BDP|14043218937837187966</stp>
        <tr r="I29" s="26"/>
        <tr r="K29" s="26"/>
      </tp>
      <tp t="s">
        <v>#N/A Requesting Data...3279354400</v>
        <stp/>
        <stp>BDP|12081238528628277188</stp>
        <tr r="O8" s="26"/>
      </tp>
      <tp t="s">
        <v>#N/A Requesting Data...3120231371</v>
        <stp/>
        <stp>BDP|12934826537703482187</stp>
        <tr r="E7" s="26"/>
      </tp>
      <tp t="s">
        <v>#N/A Requesting Data...1364313761</v>
        <stp/>
        <stp>BDP|18223211130067076531</stp>
        <tr r="T49" s="6"/>
        <tr r="V49" s="25"/>
      </tp>
      <tp t="s">
        <v>#N/A Requesting Data...2053360776</v>
        <stp/>
        <stp>BDP|17688846148889996906</stp>
        <tr r="S159" s="6"/>
        <tr r="U159" s="25"/>
      </tp>
      <tp t="s">
        <v>#N/A Requesting Data...2450091468</v>
        <stp/>
        <stp>BDP|10140137627659547132</stp>
        <tr r="S84" s="6"/>
        <tr r="U84" s="25"/>
      </tp>
      <tp t="s">
        <v>#N/A Requesting Data...3551635041</v>
        <stp/>
        <stp>BDP|13365849844401073516</stp>
        <tr r="Q55" s="6"/>
        <tr r="S55" s="25"/>
      </tp>
      <tp t="s">
        <v>#N/A Requesting Data...3822458959</v>
        <stp/>
        <stp>BDP|10110703791574207177</stp>
        <tr r="Q35" s="9"/>
      </tp>
      <tp t="s">
        <v>#N/A Requesting Data...2225367401</v>
        <stp/>
        <stp>BDP|11275820332582647313</stp>
        <tr r="J10" s="26"/>
      </tp>
      <tp t="s">
        <v>#N/A Requesting Data...3854263744</v>
        <stp/>
        <stp>BDP|16402498105481924859</stp>
        <tr r="P81" s="6"/>
        <tr r="R81" s="25"/>
      </tp>
      <tp t="s">
        <v>#N/A Requesting Data...3815515250</v>
        <stp/>
        <stp>BDP|12037807103736214768</stp>
        <tr r="N18" s="8"/>
        <tr r="Y18" s="8"/>
      </tp>
      <tp t="s">
        <v>#N/A Requesting Data...1463558230</v>
        <stp/>
        <stp>BDP|12278509973799125273</stp>
        <tr r="P160" s="6"/>
        <tr r="R160" s="25"/>
      </tp>
      <tp t="s">
        <v>#N/A Requesting Data...1477813696</v>
        <stp/>
        <stp>BDP|11058924658325861352</stp>
        <tr r="H44" s="26"/>
        <tr r="L44" s="26"/>
      </tp>
      <tp t="s">
        <v>#N/A Requesting Data...1709669896</v>
        <stp/>
        <stp>BDP|10529883948407367006</stp>
        <tr r="T17" s="9"/>
        <tr r="S24" s="6"/>
        <tr r="U24" s="25"/>
        <tr r="V24" s="24"/>
      </tp>
      <tp t="s">
        <v>#N/A Requesting Data...1669796994</v>
        <stp/>
        <stp>BDP|14550179835889824761</stp>
        <tr r="S21" s="9"/>
        <tr r="R28" s="6"/>
        <tr r="T28" s="25"/>
        <tr r="U28" s="24"/>
        <tr r="AE16" s="8"/>
      </tp>
      <tp t="s">
        <v>#N/A Requesting Data...3494017567</v>
        <stp/>
        <stp>BDP|11990944974293958482</stp>
        <tr r="P161" s="6"/>
        <tr r="R161" s="25"/>
      </tp>
      <tp t="s">
        <v>#N/A Requesting Data...1906718730</v>
        <stp/>
        <stp>BDP|18149915738459471341</stp>
        <tr r="J16" s="26"/>
      </tp>
      <tp t="s">
        <v>#N/A Requesting Data...3521256909</v>
        <stp/>
        <stp>BDP|18152488330735313210</stp>
        <tr r="Q54" s="9"/>
        <tr r="P65" s="6"/>
        <tr r="R65" s="25"/>
      </tp>
      <tp t="s">
        <v>#N/A Requesting Data...3937076572</v>
        <stp/>
        <stp>BDP|11866154901901073973</stp>
        <tr r="S25" s="9"/>
        <tr r="R32" s="6"/>
        <tr r="T32" s="25"/>
        <tr r="U32" s="24"/>
        <tr r="AE20" s="8"/>
      </tp>
      <tp t="s">
        <v>#N/A Requesting Data...3255387262</v>
        <stp/>
        <stp>BDP|15852600583071809286</stp>
        <tr r="R109" s="6"/>
        <tr r="R134" s="6"/>
        <tr r="T109" s="25"/>
        <tr r="T134" s="25"/>
        <tr r="AI13" s="8"/>
      </tp>
      <tp t="s">
        <v>#N/A Requesting Data...3392229230</v>
        <stp/>
        <stp>BDP|14900334876581352951</stp>
        <tr r="N17" s="26"/>
      </tp>
      <tp t="s">
        <v>#N/A Requesting Data...2234419042</v>
        <stp/>
        <stp>BDP|10539541789512339710</stp>
        <tr r="Q91" s="6"/>
        <tr r="S91" s="25"/>
      </tp>
      <tp t="s">
        <v>#N/A Requesting Data...2041340188</v>
        <stp/>
        <stp>BDP|12436598022595159830</stp>
        <tr r="AF20" s="8"/>
      </tp>
      <tp t="s">
        <v>#N/A Requesting Data...1794442930</v>
        <stp/>
        <stp>BDP|14836923462951748227</stp>
        <tr r="R151" s="6"/>
        <tr r="T151" s="25"/>
      </tp>
      <tp t="s">
        <v>#N/A Requesting Data...2860452281</v>
        <stp/>
        <stp>BDP|16617031898161793675</stp>
        <tr r="AD32" s="8"/>
      </tp>
      <tp t="s">
        <v>#N/A Requesting Data...1516988058</v>
        <stp/>
        <stp>BDP|15533685384220059346</stp>
        <tr r="S16" s="8"/>
      </tp>
      <tp t="s">
        <v>#N/A Requesting Data...2612381690</v>
        <stp/>
        <stp>BDP|14554745963374922964</stp>
        <tr r="R32" s="26"/>
      </tp>
      <tp t="s">
        <v>#N/A Requesting Data...3131132118</v>
        <stp/>
        <stp>BDP|14151748631598201097</stp>
        <tr r="R45" s="26"/>
      </tp>
      <tp t="s">
        <v>#N/A Requesting Data...1892951654</v>
        <stp/>
        <stp>BDP|14311489157389056439</stp>
        <tr r="S158" s="6"/>
        <tr r="U158" s="25"/>
      </tp>
      <tp t="s">
        <v>#N/A Requesting Data...1355707072</v>
        <stp/>
        <stp>BDP|13212222943299541493</stp>
        <tr r="S22" s="9"/>
        <tr r="R29" s="6"/>
        <tr r="T29" s="25"/>
        <tr r="U29" s="24"/>
        <tr r="AE17" s="8"/>
      </tp>
      <tp t="s">
        <v>#N/A Requesting Data...4046685014</v>
        <stp/>
        <stp>BDP|16603977010403258521</stp>
        <tr r="S116" s="6"/>
        <tr r="U116" s="25"/>
      </tp>
      <tp t="s">
        <v>#N/A Requesting Data...4108815845</v>
        <stp/>
        <stp>BDP|13065310092214297513</stp>
        <tr r="U59" s="9"/>
        <tr r="T70" s="6"/>
        <tr r="V70" s="25"/>
      </tp>
      <tp t="s">
        <v>#N/A Requesting Data...3942638585</v>
        <stp/>
        <stp>BDP|16032395369272701979</stp>
        <tr r="F31" s="26"/>
      </tp>
      <tp t="s">
        <v>#N/A Requesting Data...1773335752</v>
        <stp/>
        <stp>BDP|17448938769769908978</stp>
        <tr r="H6" s="26"/>
        <tr r="L6" s="26"/>
      </tp>
      <tp t="s">
        <v>#N/A Requesting Data...2515140509</v>
        <stp/>
        <stp>BDP|15188815717970238455</stp>
        <tr r="Q19" s="9"/>
        <tr r="P26" s="6"/>
        <tr r="R26" s="25"/>
        <tr r="S26" s="24"/>
        <tr r="I14" s="8"/>
      </tp>
      <tp t="s">
        <v>#N/A Requesting Data...4226225062</v>
        <stp/>
        <stp>BDP|12437643627116731802</stp>
        <tr r="X26" s="25"/>
        <tr r="Y26" s="24"/>
      </tp>
      <tp t="s">
        <v>#N/A Requesting Data...2339272492</v>
        <stp/>
        <stp>BDP|16006182027039582492</stp>
        <tr r="G3" s="26"/>
      </tp>
      <tp t="s">
        <v>#N/A Requesting Data...3486574140</v>
        <stp/>
        <stp>BDP|15849117488196563277</stp>
        <tr r="Q158" s="6"/>
        <tr r="S158" s="25"/>
      </tp>
      <tp t="s">
        <v>#N/A Requesting Data...2070121062</v>
        <stp/>
        <stp>BDP|10313575456520631869</stp>
        <tr r="S39" s="8"/>
      </tp>
      <tp t="s">
        <v>#N/A Requesting Data...1963065760</v>
        <stp/>
        <stp>BDP|11435043091437501764</stp>
        <tr r="M35" s="26"/>
      </tp>
      <tp t="s">
        <v>#N/A Requesting Data...3382675546</v>
        <stp/>
        <stp>BDP|16556146227704648924</stp>
        <tr r="S160" s="6"/>
        <tr r="U160" s="25"/>
      </tp>
      <tp t="s">
        <v>#N/A Requesting Data...1576489474</v>
        <stp/>
        <stp>BDP|16064510024841328839</stp>
        <tr r="Q46" s="6"/>
        <tr r="S46" s="25"/>
      </tp>
      <tp t="s">
        <v>#N/A Requesting Data...2620966745</v>
        <stp/>
        <stp>BDP|12568931281548785341</stp>
        <tr r="H47" s="26"/>
        <tr r="L47" s="26"/>
      </tp>
      <tp t="s">
        <v>#N/A Requesting Data...2602013461</v>
        <stp/>
        <stp>BDP|17298346833429587648</stp>
        <tr r="P80" s="6"/>
        <tr r="R80" s="25"/>
      </tp>
      <tp t="s">
        <v>#N/A Requesting Data...3169009351</v>
        <stp/>
        <stp>BDP|11767992552186818306</stp>
        <tr r="N13" s="26"/>
      </tp>
      <tp t="s">
        <v>#N/A Requesting Data...3920410154</v>
        <stp/>
        <stp>BDP|14419487691419384890</stp>
        <tr r="R38" s="9"/>
      </tp>
      <tp t="s">
        <v>#N/A Requesting Data...4000493459</v>
        <stp/>
        <stp>BDP|13909146461095216998</stp>
        <tr r="R41" s="26"/>
      </tp>
      <tp t="s">
        <v>#N/A Requesting Data...4094384629</v>
        <stp/>
        <stp>BDP|13098466751648192210</stp>
        <tr r="P50" s="6"/>
        <tr r="R50" s="25"/>
      </tp>
      <tp t="s">
        <v>#N/A Requesting Data...3751456320</v>
        <stp/>
        <stp>BDP|16813072535305546895</stp>
        <tr r="R27" s="26"/>
      </tp>
      <tp t="s">
        <v>#N/A Requesting Data...3817171833</v>
        <stp/>
        <stp>BDP|17405325245570981911</stp>
        <tr r="R8" s="26"/>
      </tp>
      <tp t="s">
        <v>#N/A Requesting Data...2576992471</v>
        <stp/>
        <stp>BDP|15646283415958764774</stp>
        <tr r="J34" s="26"/>
      </tp>
      <tp t="s">
        <v>#N/A Requesting Data...3522682905</v>
        <stp/>
        <stp>BDP|17915668422369780313</stp>
        <tr r="P34" s="26"/>
      </tp>
      <tp t="s">
        <v>#N/A Requesting Data...1812694363</v>
        <stp/>
        <stp>BDP|15195816605104699083</stp>
        <tr r="AE40" s="8"/>
        <tr r="T40" s="8"/>
      </tp>
      <tp t="s">
        <v>#N/A Requesting Data...2902599592</v>
        <stp/>
        <stp>BDP|13458299876849721669</stp>
        <tr r="M44" s="26"/>
      </tp>
      <tp t="s">
        <v>#N/A Requesting Data...4196754788</v>
        <stp/>
        <stp>BDP|11952094953444538996</stp>
        <tr r="T153" s="6"/>
        <tr r="V153" s="25"/>
      </tp>
      <tp t="s">
        <v>#N/A Requesting Data...4137757181</v>
        <stp/>
        <stp>BDP|13372241052339870426</stp>
        <tr r="Q51" s="9"/>
        <tr r="P62" s="6"/>
        <tr r="R62" s="25"/>
      </tp>
      <tp t="s">
        <v>#N/A Requesting Data...3952147852</v>
        <stp/>
        <stp>BDP|11486197111631643946</stp>
        <tr r="T16" s="9"/>
        <tr r="S23" s="6"/>
        <tr r="U23" s="25"/>
        <tr r="V23" s="24"/>
      </tp>
      <tp t="s">
        <v>#N/A Requesting Data...3217568361</v>
        <stp/>
        <stp>BDP|12126337199644220571</stp>
        <tr r="R55" s="6"/>
        <tr r="T55" s="25"/>
      </tp>
      <tp t="s">
        <v>#N/A Requesting Data...4250331923</v>
        <stp/>
        <stp>BDP|15151397747322879991</stp>
        <tr r="I39" s="26"/>
        <tr r="K39" s="26"/>
      </tp>
      <tp t="s">
        <v>#N/A Requesting Data...2524475601</v>
        <stp/>
        <stp>BDP|14870110954979580098</stp>
        <tr r="P84" s="6"/>
        <tr r="R84" s="25"/>
      </tp>
      <tp t="s">
        <v>#N/A Requesting Data...2054697544</v>
        <stp/>
        <stp>BDP|18003091808619360836</stp>
        <tr r="S49" s="9"/>
        <tr r="R60" s="6"/>
        <tr r="T60" s="25"/>
      </tp>
      <tp t="s">
        <v>#N/A Requesting Data...2878796554</v>
        <stp/>
        <stp>BDP|14065542877068320713</stp>
        <tr r="F44" s="26"/>
      </tp>
      <tp t="s">
        <v>#N/A Requesting Data...4237746559</v>
        <stp/>
        <stp>BDP|11496131817111939994</stp>
        <tr r="O49" s="26"/>
      </tp>
      <tp t="s">
        <v>#N/A Requesting Data...3265067139</v>
        <stp/>
        <stp>BDP|17274564586380702353</stp>
        <tr r="Q34" s="26"/>
      </tp>
      <tp t="s">
        <v>#N/A Requesting Data...2818046088</v>
        <stp/>
        <stp>BDP|16808978859846114571</stp>
        <tr r="G28" s="26"/>
      </tp>
      <tp t="s">
        <v>#N/A Requesting Data...1768004637</v>
        <stp/>
        <stp>BDP|11730626881746704036</stp>
        <tr r="Q29" s="26"/>
      </tp>
      <tp t="s">
        <v>#N/A Requesting Data...1851379972</v>
        <stp/>
        <stp>BDP|17855883463937096732</stp>
        <tr r="T41" s="9"/>
      </tp>
      <tp t="s">
        <v>#N/A Requesting Data...2760082798</v>
        <stp/>
        <stp>BDP|11775291719949182259</stp>
        <tr r="P114" s="6"/>
        <tr r="P139" s="6"/>
        <tr r="R114" s="25"/>
        <tr r="R139" s="25"/>
        <tr r="M18" s="8"/>
      </tp>
      <tp t="s">
        <v>#N/A Requesting Data...2282542043</v>
        <stp/>
        <stp>BDP|12321434076508635031</stp>
        <tr r="D20" s="26"/>
      </tp>
      <tp t="s">
        <v>#N/A Requesting Data...1765951750</v>
        <stp/>
        <stp>BDP|13783441223525644946</stp>
        <tr r="AE39" s="8"/>
        <tr r="T39" s="8"/>
      </tp>
      <tp t="s">
        <v>#N/A Requesting Data...2152082320</v>
        <stp/>
        <stp>BDP|10285064935223489976</stp>
        <tr r="R53" s="6"/>
        <tr r="T53" s="25"/>
      </tp>
      <tp t="s">
        <v>#N/A Requesting Data...2641974366</v>
        <stp/>
        <stp>BDP|13581995240576965179</stp>
        <tr r="AE32" s="8"/>
        <tr r="T32" s="8"/>
      </tp>
      <tp t="s">
        <v>#N/A Requesting Data...3145360912</v>
        <stp/>
        <stp>BDP|16624980938011029445</stp>
        <tr r="Q54" s="6"/>
        <tr r="S54" s="25"/>
      </tp>
      <tp t="s">
        <v>#N/A Requesting Data...2783060355</v>
        <stp/>
        <stp>BDP|14705104232299767673</stp>
        <tr r="T61" s="9"/>
        <tr r="S72" s="6"/>
        <tr r="U72" s="25"/>
      </tp>
      <tp t="s">
        <v>#N/A Requesting Data...3999986618</v>
        <stp/>
        <stp>BDP|17293295258971515837</stp>
        <tr r="T48" s="6"/>
        <tr r="V48" s="25"/>
      </tp>
      <tp t="s">
        <v>#N/A Requesting Data...2074780450</v>
        <stp/>
        <stp>BDP|12503594199444396322</stp>
        <tr r="U17" s="8"/>
      </tp>
      <tp t="s">
        <v>#N/A Requesting Data...3765282928</v>
        <stp/>
        <stp>BDP|15385904560440401301</stp>
        <tr r="T34" s="9"/>
      </tp>
      <tp t="s">
        <v>#N/A Requesting Data...2805862625</v>
        <stp/>
        <stp>BDP|11192252887167701522</stp>
        <tr r="E14" s="26"/>
      </tp>
      <tp t="s">
        <v>#N/A Requesting Data...2699191854</v>
        <stp/>
        <stp>BDP|17474400286202726037</stp>
        <tr r="AD31" s="8"/>
      </tp>
      <tp t="s">
        <v>#N/A Requesting Data...3631427055</v>
        <stp/>
        <stp>BDP|10743447639781494866</stp>
        <tr r="Q85" s="6"/>
        <tr r="S85" s="25"/>
      </tp>
      <tp t="s">
        <v>#N/A Requesting Data...2381748674</v>
        <stp/>
        <stp>BDP|10910805953997430469</stp>
        <tr r="T59" s="9"/>
        <tr r="S70" s="6"/>
        <tr r="U70" s="25"/>
      </tp>
      <tp t="s">
        <v>#N/A Requesting Data...2490219605</v>
        <stp/>
        <stp>BDP|17298996260170263625</stp>
        <tr r="M32" s="26"/>
      </tp>
      <tp t="s">
        <v>#N/A Requesting Data...2071776836</v>
        <stp/>
        <stp>BDP|11224592080522685068</stp>
        <tr r="T158" s="6"/>
        <tr r="V158" s="25"/>
      </tp>
      <tp t="s">
        <v>#N/A Requesting Data...1907771191</v>
        <stp/>
        <stp>BDP|11413964853315269693</stp>
        <tr r="R115" s="6"/>
        <tr r="T115" s="25"/>
        <tr r="AI19" s="8"/>
      </tp>
      <tp t="s">
        <v>#N/A Requesting Data...3125291961</v>
        <stp/>
        <stp>BDP|13489650934558119095</stp>
        <tr r="Q13" s="9"/>
        <tr r="P20" s="6"/>
        <tr r="R20" s="25"/>
        <tr r="S20" s="24"/>
        <tr r="I8" s="8"/>
      </tp>
      <tp t="s">
        <v>#N/A Requesting Data...2152342211</v>
        <stp/>
        <stp>BDP|16685904511871840127</stp>
        <tr r="P31" s="26"/>
      </tp>
      <tp t="s">
        <v>#N/A Requesting Data...2423411497</v>
        <stp/>
        <stp>BDP|16999220277539564450</stp>
        <tr r="R20" s="26"/>
      </tp>
      <tp t="s">
        <v>#N/A Requesting Data...3269806282</v>
        <stp/>
        <stp>BDP|16469759268030535900</stp>
        <tr r="P106" s="6"/>
        <tr r="P131" s="6"/>
        <tr r="R106" s="25"/>
        <tr r="R131" s="25"/>
        <tr r="M10" s="8"/>
      </tp>
      <tp t="s">
        <v>#N/A Requesting Data...3752229040</v>
        <stp/>
        <stp>BDP|10464198521545895881</stp>
        <tr r="R6" s="26"/>
      </tp>
      <tp t="s">
        <v>#N/A Requesting Data...3831385074</v>
        <stp/>
        <stp>BDP|13052542687555855545</stp>
        <tr r="I30" s="26"/>
        <tr r="K30" s="26"/>
      </tp>
      <tp t="s">
        <v>#N/A Requesting Data...2287059861</v>
        <stp/>
        <stp>BDP|17973854330842005039</stp>
        <tr r="N32" s="26"/>
      </tp>
      <tp t="s">
        <v>#N/A Requesting Data...4249163990</v>
        <stp/>
        <stp>BDP|16677925130673234189</stp>
        <tr r="T107" s="6"/>
        <tr r="T132" s="6"/>
        <tr r="V107" s="25"/>
        <tr r="V132" s="25"/>
      </tp>
      <tp t="s">
        <v>#N/A Requesting Data...2694000709</v>
        <stp/>
        <stp>BDP|10675132485481316629</stp>
        <tr r="H25" s="8"/>
      </tp>
      <tp t="s">
        <v>#N/A Requesting Data...1855570647</v>
        <stp/>
        <stp>BDP|14428881627839884925</stp>
        <tr r="T43" s="9"/>
      </tp>
      <tp t="s">
        <v>#N/A Requesting Data...2467390570</v>
        <stp/>
        <stp>BDP|12024020029417845926</stp>
        <tr r="S12" s="9"/>
        <tr r="R19" s="6"/>
        <tr r="T19" s="25"/>
        <tr r="U19" s="24"/>
        <tr r="AE7" s="8"/>
      </tp>
      <tp t="s">
        <v>#N/A Requesting Data...1649598810</v>
        <stp/>
        <stp>BDP|16594338064114319912</stp>
        <tr r="Q155" s="6"/>
        <tr r="S155" s="25"/>
      </tp>
      <tp t="s">
        <v>#N/A Requesting Data...2978576660</v>
        <stp/>
        <stp>BDP|15871970718332302146</stp>
        <tr r="G39" s="26"/>
      </tp>
      <tp t="s">
        <v>#N/A Requesting Data...2625437958</v>
        <stp/>
        <stp>BDP|11478967073109409851</stp>
        <tr r="AF13" s="8"/>
      </tp>
      <tp t="s">
        <v>#N/A Requesting Data...1902381453</v>
        <stp/>
        <stp>BDP|13391910608925262181</stp>
        <tr r="J40" s="26"/>
      </tp>
      <tp t="s">
        <v>#N/A Requesting Data...2767421983</v>
        <stp/>
        <stp>BDP|16301948027445167622</stp>
        <tr r="S40" s="9"/>
      </tp>
      <tp t="s">
        <v>#N/A Requesting Data...3207652326</v>
        <stp/>
        <stp>BDP|16823825116388698991</stp>
        <tr r="Q111" s="6"/>
        <tr r="Q136" s="6"/>
        <tr r="S111" s="25"/>
        <tr r="S136" s="25"/>
        <tr r="X15" s="8"/>
      </tp>
      <tp t="s">
        <v>#N/A Requesting Data...3276315974</v>
        <stp/>
        <stp>BDP|15099294419961643940</stp>
        <tr r="T42" s="9"/>
      </tp>
      <tp t="s">
        <v>#N/A Requesting Data...3168009790</v>
        <stp/>
        <stp>BDP|17016620271058691007</stp>
        <tr r="S26" s="8"/>
      </tp>
      <tp t="s">
        <v>#N/A Requesting Data...2541978265</v>
        <stp/>
        <stp>BDP|12823551471147867916</stp>
        <tr r="H16" s="26"/>
        <tr r="L16" s="26"/>
      </tp>
      <tp t="s">
        <v>#N/A Requesting Data...3950834258</v>
        <stp/>
        <stp>BDP|10720073381032558413</stp>
        <tr r="U32" s="9"/>
        <tr r="T43" s="6"/>
        <tr r="V43" s="25"/>
      </tp>
      <tp t="s">
        <v>#N/A Requesting Data...3336762272</v>
        <stp/>
        <stp>BDP|18277769953684586069</stp>
        <tr r="P12" s="26"/>
      </tp>
      <tp t="s">
        <v>#N/A Requesting Data...3989892535</v>
        <stp/>
        <stp>BDP|15556774304359595576</stp>
        <tr r="Q20" s="26"/>
      </tp>
      <tp t="s">
        <v>#N/A Requesting Data...1899091713</v>
        <stp/>
        <stp>BDP|16137170499186015688</stp>
        <tr r="T22" s="9"/>
        <tr r="S29" s="6"/>
        <tr r="U29" s="25"/>
        <tr r="V29" s="24"/>
      </tp>
      <tp t="s">
        <v>#N/A Requesting Data...4065960284</v>
        <stp/>
        <stp>BDP|15388655296776729210</stp>
        <tr r="R15" s="26"/>
      </tp>
      <tp t="s">
        <v>#N/A Requesting Data...3975711240</v>
        <stp/>
        <stp>BDP|15909237532712507942</stp>
        <tr r="S57" s="9"/>
        <tr r="R68" s="6"/>
        <tr r="T68" s="25"/>
      </tp>
      <tp t="s">
        <v>#N/A Requesting Data...2889583070</v>
        <stp/>
        <stp>BDP|12198174296597940212</stp>
        <tr r="T19" s="9"/>
        <tr r="S26" s="6"/>
        <tr r="U26" s="25"/>
        <tr r="V26" s="24"/>
      </tp>
      <tp t="s">
        <v>#N/A Requesting Data...2670178983</v>
        <stp/>
        <stp>BDP|18020974159022448909</stp>
        <tr r="Q62" s="9"/>
        <tr r="P73" s="6"/>
        <tr r="R73" s="25"/>
      </tp>
      <tp t="s">
        <v>#N/A Requesting Data...2299092957</v>
        <stp/>
        <stp>BDP|13330850956291265086</stp>
        <tr r="F45" s="26"/>
      </tp>
      <tp t="s">
        <v>#N/A Requesting Data...2736470578</v>
        <stp/>
        <stp>BDP|10104144497743830466</stp>
        <tr r="Q81" s="6"/>
        <tr r="S81" s="25"/>
      </tp>
      <tp t="s">
        <v>#N/A Requesting Data...3502692735</v>
        <stp/>
        <stp>BDP|10155183606999698760</stp>
        <tr r="H28" s="8"/>
      </tp>
      <tp t="s">
        <v>#N/A Requesting Data...2019367091</v>
        <stp/>
        <stp>BDP|16440956961981668799</stp>
        <tr r="AD38" s="8"/>
      </tp>
      <tp t="s">
        <v>#N/A Requesting Data...2464326851</v>
        <stp/>
        <stp>BDP|10310366761632879824</stp>
        <tr r="AF33" s="8"/>
        <tr r="U33" s="8"/>
      </tp>
      <tp t="s">
        <v>#N/A Requesting Data...2849177987</v>
        <stp/>
        <stp>BDP|11422127169221678888</stp>
        <tr r="P54" s="6"/>
        <tr r="R54" s="25"/>
      </tp>
      <tp t="s">
        <v>#N/A Requesting Data...2838730143</v>
        <stp/>
        <stp>BDP|10857978138205736010</stp>
        <tr r="Q46" s="26"/>
      </tp>
      <tp t="s">
        <v>#N/A Requesting Data...1977325877</v>
        <stp/>
        <stp>BDP|17725585631109981768</stp>
        <tr r="H36" s="26"/>
        <tr r="L36" s="26"/>
      </tp>
      <tp t="s">
        <v>#N/A Requesting Data...3017372758</v>
        <stp/>
        <stp>BDP|13425410126718562269</stp>
        <tr r="J29" s="8"/>
      </tp>
      <tp t="s">
        <v>#N/A Requesting Data...1717066670</v>
        <stp/>
        <stp>BDP|14283961597259879285</stp>
        <tr r="S92" s="6"/>
        <tr r="U92" s="25"/>
      </tp>
      <tp t="s">
        <v>#N/A Requesting Data...3008977816</v>
        <stp/>
        <stp>BDP|12525240035668169466</stp>
        <tr r="I35" s="8"/>
      </tp>
      <tp t="s">
        <v>#N/A Requesting Data...2900521377</v>
        <stp/>
        <stp>BDP|18139840805007646840</stp>
        <tr r="M41" s="26"/>
      </tp>
      <tp t="s">
        <v>#N/A Requesting Data...2862765952</v>
        <stp/>
        <stp>BDP|16102816841832067740</stp>
        <tr r="R128" s="6"/>
        <tr r="T128" s="25"/>
      </tp>
      <tp t="s">
        <v>#N/A Requesting Data...2734029211</v>
        <stp/>
        <stp>BDP|11276151360551257807</stp>
        <tr r="I16" s="26"/>
        <tr r="K16" s="26"/>
      </tp>
      <tp t="s">
        <v>#N/A Requesting Data...1847029250</v>
        <stp/>
        <stp>BDP|10314225417328680459</stp>
        <tr r="G29" s="26"/>
      </tp>
      <tp t="s">
        <v>#N/A Requesting Data...3009143114</v>
        <stp/>
        <stp>BDP|13366446390815418473</stp>
        <tr r="Q47" s="26"/>
      </tp>
      <tp t="s">
        <v>#N/A Requesting Data...1922204073</v>
        <stp/>
        <stp>BDP|16882372357807850845</stp>
        <tr r="J7" s="8"/>
      </tp>
      <tp t="s">
        <v>#N/A Requesting Data...2248643484</v>
        <stp/>
        <stp>BDP|17790471545599200102</stp>
        <tr r="U16" s="8"/>
      </tp>
      <tp t="s">
        <v>#N/A Requesting Data...4060667111</v>
        <stp/>
        <stp>BDP|14004832365853807696</stp>
        <tr r="Q39" s="9"/>
      </tp>
      <tp t="s">
        <v>#N/A Requesting Data...2201198685</v>
        <stp/>
        <stp>BDP|17566369005529366235</stp>
        <tr r="N8" s="8"/>
        <tr r="Y8" s="8"/>
      </tp>
      <tp t="s">
        <v>#N/A Requesting Data...3134112469</v>
        <stp/>
        <stp>BDP|17623903948961980418</stp>
        <tr r="H19" s="26"/>
        <tr r="L19" s="26"/>
      </tp>
      <tp t="s">
        <v>#N/A Requesting Data...2367530144</v>
        <stp/>
        <stp>BDP|17086675973930476960</stp>
        <tr r="R18" s="26"/>
      </tp>
      <tp t="s">
        <v>#N/A Requesting Data...2931415034</v>
        <stp/>
        <stp>BDP|13648051568121080827</stp>
        <tr r="J8" s="26"/>
      </tp>
      <tp t="s">
        <v>#N/A Requesting Data...4196167506</v>
        <stp/>
        <stp>BDP|12362114871800345894</stp>
        <tr r="J41" s="26"/>
      </tp>
      <tp t="s">
        <v>#N/A Requesting Data...3692296561</v>
        <stp/>
        <stp>BDP|15928019428809938209</stp>
        <tr r="O5" s="26"/>
      </tp>
      <tp t="s">
        <v>#N/A Requesting Data...3556209296</v>
        <stp/>
        <stp>BDP|14404860656917831252</stp>
        <tr r="I37" s="8"/>
      </tp>
      <tp t="s">
        <v>#N/A Requesting Data...3863556330</v>
        <stp/>
        <stp>BDP|16996218149899861502</stp>
        <tr r="J18" s="26"/>
      </tp>
      <tp t="s">
        <v>#N/A Requesting Data...4268858192</v>
        <stp/>
        <stp>BDP|12551096135408739578</stp>
        <tr r="S19" s="9"/>
        <tr r="R26" s="6"/>
        <tr r="T26" s="25"/>
        <tr r="U26" s="24"/>
        <tr r="AE14" s="8"/>
      </tp>
      <tp t="s">
        <v>#N/A Requesting Data...2568472547</v>
        <stp/>
        <stp>BDP|16352080987720350264</stp>
        <tr r="U42" s="9"/>
      </tp>
      <tp t="s">
        <v>#N/A Requesting Data...1872430886</v>
        <stp/>
        <stp>BDP|12015541084643163080</stp>
        <tr r="H32" s="8"/>
      </tp>
      <tp t="s">
        <v>#N/A Requesting Data...1886141509</v>
        <stp/>
        <stp>BDP|16702305241104872973</stp>
        <tr r="I2" s="26"/>
        <tr r="K2" s="26"/>
      </tp>
      <tp t="s">
        <v>#N/A Requesting Data...3835366533</v>
        <stp/>
        <stp>BDP|16046162170515631987</stp>
        <tr r="T160" s="6"/>
        <tr r="V160" s="25"/>
      </tp>
      <tp t="s">
        <v>#N/A Requesting Data...3769706032</v>
        <stp/>
        <stp>BDP|15748687089330724796</stp>
        <tr r="J48" s="26"/>
      </tp>
      <tp t="s">
        <v>#N/A Requesting Data...4054898166</v>
        <stp/>
        <stp>BDP|15817770367238328008</stp>
        <tr r="P46" s="6"/>
        <tr r="R46" s="25"/>
      </tp>
      <tp t="s">
        <v>#N/A Requesting Data...3974244222</v>
        <stp/>
        <stp>BDP|14826951041692207751</stp>
        <tr r="N13" s="8"/>
        <tr r="Y13" s="8"/>
      </tp>
      <tp t="s">
        <v>#N/A Requesting Data...3083717047</v>
        <stp/>
        <stp>BDP|16204727570863553982</stp>
        <tr r="Q16" s="9"/>
        <tr r="P23" s="6"/>
        <tr r="R23" s="25"/>
        <tr r="S23" s="24"/>
        <tr r="I11" s="8"/>
      </tp>
      <tp t="s">
        <v>#N/A Requesting Data...2179068458</v>
        <stp/>
        <stp>BDP|13982582898254499704</stp>
        <tr r="H10" s="8"/>
      </tp>
      <tp t="s">
        <v>#N/A Requesting Data...3651465911</v>
        <stp/>
        <stp>BDP|11592965646208368893</stp>
        <tr r="M46" s="26"/>
      </tp>
      <tp t="s">
        <v>#N/A Requesting Data...3916452055</v>
        <stp/>
        <stp>BDP|14847999657036149286</stp>
        <tr r="H30" s="26"/>
        <tr r="L30" s="26"/>
      </tp>
      <tp t="s">
        <v>#N/A Requesting Data...2385228129</v>
        <stp/>
        <stp>BDP|12668227320436214898</stp>
        <tr r="S17" s="9"/>
        <tr r="R24" s="6"/>
        <tr r="T24" s="25"/>
        <tr r="U24" s="24"/>
        <tr r="AE12" s="8"/>
      </tp>
      <tp t="s">
        <v>#N/A Requesting Data...2851250069</v>
        <stp/>
        <stp>BDP|14910050523742900886</stp>
        <tr r="J13" s="8"/>
      </tp>
      <tp t="s">
        <v>#N/A Requesting Data...2808199218</v>
        <stp/>
        <stp>BDP|14997196046918036583</stp>
        <tr r="R34" s="26"/>
      </tp>
      <tp t="s">
        <v>#N/A Requesting Data...3448255056</v>
        <stp/>
        <stp>BDP|13778877764443639237</stp>
        <tr r="U15" s="9"/>
        <tr r="T22" s="6"/>
        <tr r="V22" s="25"/>
        <tr r="W22" s="24"/>
      </tp>
      <tp t="s">
        <v>#N/A Requesting Data...2886144961</v>
        <stp/>
        <stp>BDP|17759019973405776939</stp>
        <tr r="S153" s="6"/>
        <tr r="U153" s="25"/>
      </tp>
      <tp t="s">
        <v>#N/A Requesting Data...3193813325</v>
        <stp/>
        <stp>BDP|18402435216192758377</stp>
        <tr r="R35" s="9"/>
      </tp>
      <tp t="s">
        <v>#N/A Requesting Data...3892002095</v>
        <stp/>
        <stp>BDP|18139301751876569449</stp>
        <tr r="U31" s="9"/>
        <tr r="T42" s="6"/>
        <tr r="V42" s="25"/>
      </tp>
      <tp t="s">
        <v>#N/A Requesting Data...4121506414</v>
        <stp/>
        <stp>BDP|16703614589330898474</stp>
        <tr r="I10" s="26"/>
        <tr r="K10" s="26"/>
      </tp>
      <tp t="s">
        <v>#N/A Requesting Data...2072121533</v>
        <stp/>
        <stp>BDP|12498390259450264869</stp>
        <tr r="O43" s="26"/>
      </tp>
      <tp t="s">
        <v>#N/A Requesting Data...2743205665</v>
        <stp/>
        <stp>BDP|12610861828050967417</stp>
        <tr r="N10" s="26"/>
      </tp>
      <tp t="s">
        <v>#N/A Requesting Data...2233331468</v>
        <stp/>
        <stp>BDP|17294834920928733962</stp>
        <tr r="J30" s="26"/>
      </tp>
      <tp t="s">
        <v>#N/A Requesting Data...3439360257</v>
        <stp/>
        <stp>BDP|12509829427435222116</stp>
        <tr r="J11" s="8"/>
      </tp>
      <tp t="s">
        <v>#N/A Requesting Data...2466333847</v>
        <stp/>
        <stp>BDP|14794821585351425967</stp>
        <tr r="H50" s="26"/>
        <tr r="L50" s="26"/>
      </tp>
      <tp t="s">
        <v>#N/A Requesting Data...3075633938</v>
        <stp/>
        <stp>BDP|13719637182052545312</stp>
        <tr r="O39" s="26"/>
      </tp>
      <tp t="s">
        <v>#N/A Requesting Data...2818670745</v>
        <stp/>
        <stp>BDP|12867910418787341100</stp>
        <tr r="H28" s="26"/>
        <tr r="L28" s="26"/>
      </tp>
      <tp t="s">
        <v>#N/A Requesting Data...3451638326</v>
        <stp/>
        <stp>BDP|16234735697887211311</stp>
        <tr r="H36" s="8"/>
      </tp>
      <tp t="s">
        <v>#N/A Requesting Data...2246573512</v>
        <stp/>
        <stp>BDP|16923593181334604321</stp>
        <tr r="S156" s="6"/>
        <tr r="U156" s="25"/>
      </tp>
      <tp t="s">
        <v>#N/A Requesting Data...4196750734</v>
        <stp/>
        <stp>BDP|11385409306318617165</stp>
        <tr r="R161" s="6"/>
        <tr r="T161" s="25"/>
      </tp>
      <tp t="s">
        <v>#N/A Requesting Data...3436794845</v>
        <stp/>
        <stp>BDP|10204922556130268011</stp>
        <tr r="AD27" s="8"/>
      </tp>
      <tp t="s">
        <v>#N/A Requesting Data...3766231950</v>
        <stp/>
        <stp>BDP|11738175285393342726</stp>
        <tr r="R80" s="6"/>
        <tr r="T80" s="25"/>
      </tp>
      <tp t="s">
        <v>#N/A Requesting Data...3059465878</v>
        <stp/>
        <stp>BDP|14099847294200038949</stp>
        <tr r="H35" s="8"/>
      </tp>
      <tp t="s">
        <v>#N/A Requesting Data...2663312162</v>
        <stp/>
        <stp>BDP|12822338290383893775</stp>
        <tr r="N48" s="26"/>
      </tp>
      <tp t="s">
        <v>#N/A Requesting Data...4196424207</v>
        <stp/>
        <stp>BDP|10743763047758025710</stp>
        <tr r="H45" s="26"/>
        <tr r="L45" s="26"/>
      </tp>
      <tp t="s">
        <v>#N/A Requesting Data...2619484863</v>
        <stp/>
        <stp>BDP|11757279496963289539</stp>
        <tr r="T91" s="6"/>
        <tr r="V91" s="25"/>
      </tp>
      <tp t="s">
        <v>#N/A Requesting Data...2934810125</v>
        <stp/>
        <stp>BDP|15240434724319497783</stp>
        <tr r="AD11" s="8"/>
      </tp>
      <tp t="s">
        <v>#N/A Requesting Data...3504836439</v>
        <stp/>
        <stp>BDP|10203468681233785298</stp>
        <tr r="J37" s="26"/>
        <tr r="J38" s="26"/>
        <tr r="J42" s="26"/>
      </tp>
      <tp t="s">
        <v>#N/A Requesting Data...3902764584</v>
        <stp/>
        <stp>BDP|11437659332420191994</stp>
        <tr r="P112" s="6"/>
        <tr r="P137" s="6"/>
        <tr r="R112" s="25"/>
        <tr r="R137" s="25"/>
        <tr r="M16" s="8"/>
      </tp>
      <tp t="s">
        <v>#N/A Requesting Data...3815354470</v>
        <stp/>
        <stp>BDP|15421872118731980087</stp>
        <tr r="S58" s="9"/>
        <tr r="R69" s="6"/>
        <tr r="T69" s="25"/>
      </tp>
      <tp t="s">
        <v>#N/A Requesting Data...4180965262</v>
        <stp/>
        <stp>BDP|17288203798091747071</stp>
        <tr r="P88" s="6"/>
        <tr r="R88" s="25"/>
      </tp>
      <tp t="s">
        <v>#N/A Requesting Data...2788849844</v>
        <stp/>
        <stp>BDP|17595844185219853314</stp>
        <tr r="S32" s="9"/>
        <tr r="R43" s="6"/>
        <tr r="T43" s="25"/>
      </tp>
      <tp t="s">
        <v>#N/A Requesting Data...2028885135</v>
        <stp/>
        <stp>BDP|13720840267206070685</stp>
        <tr r="D10" s="26"/>
      </tp>
      <tp t="s">
        <v>#N/A Requesting Data...3384812159</v>
        <stp/>
        <stp>BDP|12970630178418935677</stp>
        <tr r="R62" s="9"/>
        <tr r="Q73" s="6"/>
        <tr r="S73" s="25"/>
      </tp>
      <tp t="s">
        <v>#N/A Requesting Data...2705403257</v>
        <stp/>
        <stp>BDP|13001843576184817566</stp>
        <tr r="X32" s="25"/>
        <tr r="Y32" s="24"/>
      </tp>
      <tp t="s">
        <v>#N/A Requesting Data...4113518956</v>
        <stp/>
        <stp>BDP|14265909815174953517</stp>
        <tr r="H4" s="26"/>
        <tr r="L4" s="26"/>
      </tp>
      <tp t="s">
        <v>#N/A Requesting Data...2343653553</v>
        <stp/>
        <stp>BDP|10187865972505310780</stp>
        <tr r="N35" s="26"/>
      </tp>
      <tp t="s">
        <v>#N/A Requesting Data...1998993220</v>
        <stp/>
        <stp>BDP|18223312824621184575</stp>
        <tr r="AF35" s="8"/>
        <tr r="U35" s="8"/>
      </tp>
      <tp t="s">
        <v>#N/A Requesting Data...3199632331</v>
        <stp/>
        <stp>BDP|16894514921569111586</stp>
        <tr r="Q151" s="6"/>
        <tr r="S151" s="25"/>
      </tp>
      <tp t="s">
        <v>#N/A Requesting Data...3932876476</v>
        <stp/>
        <stp>BDP|14387143884087156721</stp>
        <tr r="X20" s="25"/>
        <tr r="Y20" s="24"/>
      </tp>
      <tp t="s">
        <v>#N/A Requesting Data...2073997502</v>
        <stp/>
        <stp>BDP|18277607070673382711</stp>
        <tr r="P53" s="6"/>
        <tr r="R53" s="25"/>
      </tp>
      <tp t="s">
        <v>#N/A Requesting Data...3903534874</v>
        <stp/>
        <stp>BDP|17114442792733542423</stp>
        <tr r="Q42" s="9"/>
      </tp>
      <tp t="s">
        <v>#N/A Requesting Data...2173246123</v>
        <stp/>
        <stp>BDP|12161296518955721979</stp>
        <tr r="I32" s="8"/>
      </tp>
      <tp t="s">
        <v>#N/A Requesting Data...2445120393</v>
        <stp/>
        <stp>BDP|13337319107128654500</stp>
        <tr r="F47" s="26"/>
      </tp>
      <tp t="s">
        <v>#N/A Requesting Data...2882227603</v>
        <stp/>
        <stp>BDP|11792063709674346889</stp>
        <tr r="T151" s="6"/>
        <tr r="V151" s="25"/>
      </tp>
      <tp t="s">
        <v>#N/A Requesting Data...3499639248</v>
        <stp/>
        <stp>BDP|12389039874720180879</stp>
        <tr r="T103" s="6"/>
        <tr r="V103" s="25"/>
      </tp>
      <tp t="s">
        <v>#N/A Requesting Data...3099207913</v>
        <stp/>
        <stp>BDP|14026002041578693559</stp>
        <tr r="U38" s="9"/>
      </tp>
      <tp t="s">
        <v>#N/A Requesting Data...3070554209</v>
        <stp/>
        <stp>BDP|13677735121648468350</stp>
        <tr r="D19" s="26"/>
      </tp>
      <tp t="s">
        <v>#N/A Requesting Data...3158312778</v>
        <stp/>
        <stp>BDP|14585505082795355119</stp>
        <tr r="Q16" s="26"/>
      </tp>
      <tp t="s">
        <v>#N/A Requesting Data...3562204838</v>
        <stp/>
        <stp>BDP|13881603908028454007</stp>
        <tr r="S29" s="8"/>
      </tp>
      <tp t="s">
        <v>#N/A Requesting Data...3673839640</v>
        <stp/>
        <stp>BDP|11136459480052655266</stp>
        <tr r="H5" s="26"/>
        <tr r="L5" s="26"/>
      </tp>
      <tp t="s">
        <v>#N/A Requesting Data...2020678523</v>
        <stp/>
        <stp>BDP|15116882175472018588</stp>
        <tr r="R162" s="6"/>
        <tr r="T162" s="25"/>
      </tp>
      <tp t="s">
        <v>#N/A Requesting Data...2767740135</v>
        <stp/>
        <stp>BDP|18427295268825851494</stp>
        <tr r="H35" s="26"/>
        <tr r="L35" s="26"/>
      </tp>
      <tp t="s">
        <v>#N/A Requesting Data...2690431238</v>
        <stp/>
        <stp>BDP|13379560372818949493</stp>
        <tr r="P91" s="6"/>
        <tr r="R91" s="25"/>
      </tp>
      <tp t="s">
        <v>#N/A Requesting Data...2379980069</v>
        <stp/>
        <stp>BDP|11193680788566330458</stp>
        <tr r="AF31" s="8"/>
        <tr r="U31" s="8"/>
      </tp>
      <tp t="s">
        <v>#N/A Requesting Data...3180140962</v>
        <stp/>
        <stp>BDP|13362212984423283722</stp>
        <tr r="U25" s="9"/>
        <tr r="T32" s="6"/>
        <tr r="V32" s="25"/>
        <tr r="W32" s="24"/>
      </tp>
      <tp t="s">
        <v>#N/A Requesting Data...4253554190</v>
        <stp/>
        <stp>BDP|16520608234509336748</stp>
        <tr r="AF28" s="8"/>
        <tr r="U28" s="8"/>
      </tp>
      <tp t="s">
        <v>#N/A Requesting Data...3407905188</v>
        <stp/>
        <stp>BDP|17095127665725949770</stp>
        <tr r="H13" s="26"/>
        <tr r="L13" s="26"/>
      </tp>
      <tp t="s">
        <v>#N/A Requesting Data...3059935645</v>
        <stp/>
        <stp>BDP|13834524068047298581</stp>
        <tr r="P10" s="26"/>
      </tp>
      <tp t="s">
        <v>#N/A Requesting Data...2128622414</v>
        <stp/>
        <stp>BDP|16035831595233851668</stp>
        <tr r="F34" s="26"/>
      </tp>
      <tp t="s">
        <v>#N/A Requesting Data...4236711745</v>
        <stp/>
        <stp>BDP|12714814641334801877</stp>
        <tr r="Q116" s="6"/>
        <tr r="S116" s="25"/>
        <tr r="X20" s="8"/>
      </tp>
      <tp t="s">
        <v>#N/A Requesting Data...3550276694</v>
        <stp/>
        <stp>BDP|17000124871585891600</stp>
        <tr r="O33" s="26"/>
      </tp>
      <tp t="s">
        <v>#N/A Requesting Data...3633907290</v>
        <stp/>
        <stp>BDP|17682087471307102558</stp>
        <tr r="AD13" s="8"/>
      </tp>
      <tp t="s">
        <v>#N/A Requesting Data...3018074591</v>
        <stp/>
        <stp>BDP|17825723626950087013</stp>
        <tr r="S27" s="8"/>
      </tp>
      <tp t="s">
        <v>#N/A Requesting Data...3534910723</v>
        <stp/>
        <stp>BDP|10833970070974503866</stp>
        <tr r="Q27" s="26"/>
      </tp>
      <tp t="s">
        <v>#N/A Requesting Data...2042178103</v>
        <stp/>
        <stp>BDP|15480001485249588681</stp>
        <tr r="Q9" s="26"/>
      </tp>
      <tp t="s">
        <v>#N/A Requesting Data...2728932099</v>
        <stp/>
        <stp>BDP|15269079916634460285</stp>
        <tr r="U55" s="9"/>
        <tr r="T66" s="6"/>
        <tr r="V66" s="25"/>
      </tp>
      <tp t="s">
        <v>#N/A Requesting Data...3446373804</v>
        <stp/>
        <stp>BDP|11243721227216909010</stp>
        <tr r="S20" s="8"/>
      </tp>
      <tp t="s">
        <v>#N/A Requesting Data...3769829545</v>
        <stp/>
        <stp>BDP|13195382664953609746</stp>
        <tr r="R19" s="26"/>
      </tp>
      <tp t="s">
        <v>#N/A Requesting Data...3882523833</v>
        <stp/>
        <stp>BDP|15854149752320906394</stp>
        <tr r="U16" s="9"/>
        <tr r="T23" s="6"/>
        <tr r="V23" s="25"/>
        <tr r="W23" s="24"/>
      </tp>
      <tp t="s">
        <v>#N/A Requesting Data...3689390539</v>
        <stp/>
        <stp>BDP|16492790005016070560</stp>
        <tr r="Q49" s="26"/>
      </tp>
      <tp t="s">
        <v>#N/A Requesting Data...2312690609</v>
        <stp/>
        <stp>BDP|10306089519421915259</stp>
        <tr r="J35" s="8"/>
      </tp>
      <tp t="s">
        <v>#N/A Requesting Data...2865621770</v>
        <stp/>
        <stp>BDP|16481817085502241632</stp>
        <tr r="X27" s="25"/>
        <tr r="Y27" s="24"/>
      </tp>
      <tp t="s">
        <v>#N/A Requesting Data...3714429612</v>
        <stp/>
        <stp>BDP|15521950121408068412</stp>
        <tr r="F3" s="26"/>
      </tp>
      <tp t="s">
        <v>#N/A Requesting Data...2378331754</v>
        <stp/>
        <stp>BDP|15950505179125593061</stp>
        <tr r="S37" s="8"/>
      </tp>
      <tp t="s">
        <v>#N/A Requesting Data...2277278111</v>
        <stp/>
        <stp>BDP|11508605878912913060</stp>
        <tr r="T105" s="6"/>
        <tr r="T130" s="6"/>
        <tr r="V105" s="25"/>
        <tr r="V130" s="25"/>
      </tp>
      <tp t="s">
        <v>#N/A Requesting Data...2039628481</v>
        <stp/>
        <stp>BDP|11095669546506055723</stp>
        <tr r="Q19" s="26"/>
      </tp>
      <tp t="s">
        <v>#N/A Requesting Data...2497116250</v>
        <stp/>
        <stp>BDP|13385010667330384740</stp>
        <tr r="E9" s="26"/>
      </tp>
      <tp t="s">
        <v>#N/A Requesting Data...3793099998</v>
        <stp/>
        <stp>BDP|15525355957963010258</stp>
        <tr r="Q114" s="6"/>
        <tr r="Q139" s="6"/>
        <tr r="S114" s="25"/>
        <tr r="S139" s="25"/>
        <tr r="X18" s="8"/>
      </tp>
      <tp t="s">
        <v>#N/A Requesting Data...3007289357</v>
        <stp/>
        <stp>BDP|10611878791813549073</stp>
        <tr r="F18" s="26"/>
      </tp>
      <tp t="s">
        <v>#N/A Requesting Data...3322142926</v>
        <stp/>
        <stp>BDP|13885780001165632321</stp>
        <tr r="T92" s="6"/>
        <tr r="V92" s="25"/>
      </tp>
      <tp t="s">
        <v>#N/A Requesting Data...3672115837</v>
        <stp/>
        <stp>BDP|14647676029843594180</stp>
        <tr r="U14" s="8"/>
      </tp>
      <tp t="s">
        <v>#N/A Requesting Data...2263414880</v>
        <stp/>
        <stp>BDP|15764130809173132596</stp>
        <tr r="R51" s="9"/>
        <tr r="Q62" s="6"/>
        <tr r="S62" s="25"/>
      </tp>
      <tp t="s">
        <v>#N/A Requesting Data...3654864725</v>
        <stp/>
        <stp>BDP|10598795765637437497</stp>
        <tr r="N45" s="26"/>
      </tp>
      <tp t="s">
        <v>#N/A Requesting Data...4005107325</v>
        <stp/>
        <stp>BDP|10791061653740105745</stp>
        <tr r="AE33" s="8"/>
        <tr r="T33" s="8"/>
      </tp>
      <tp t="s">
        <v>#N/A Requesting Data...2322182535</v>
        <stp/>
        <stp>BDP|11044410877308191808</stp>
        <tr r="J2" s="26"/>
      </tp>
      <tp t="s">
        <v>#N/A Requesting Data...3910483181</v>
        <stp/>
        <stp>BDP|13378126281969085099</stp>
        <tr r="AE35" s="8"/>
        <tr r="T35" s="8"/>
      </tp>
      <tp t="s">
        <v>#N/A Requesting Data...2675671113</v>
        <stp/>
        <stp>BDP|17352096121265073328</stp>
        <tr r="X21" s="25"/>
        <tr r="Y21" s="24"/>
      </tp>
      <tp t="s">
        <v>#N/A Requesting Data...3411366106</v>
        <stp/>
        <stp>BDP|17967703362892503765</stp>
        <tr r="Q10" s="26"/>
      </tp>
      <tp t="s">
        <v>#N/A Requesting Data...4045484311</v>
        <stp/>
        <stp>BDP|16486463471172329488</stp>
        <tr r="T44" s="9"/>
      </tp>
      <tp t="s">
        <v>#N/A Requesting Data...2677611085</v>
        <stp/>
        <stp>BDP|10475088395039012332</stp>
        <tr r="M3" s="26"/>
      </tp>
      <tp t="s">
        <v>#N/A Requesting Data...4120754373</v>
        <stp/>
        <stp>BDP|11731858806142867814</stp>
        <tr r="P110" s="6"/>
        <tr r="P135" s="6"/>
        <tr r="R110" s="25"/>
        <tr r="R135" s="25"/>
        <tr r="M14" s="8"/>
      </tp>
      <tp t="s">
        <v>#N/A Requesting Data...2820914014</v>
        <stp/>
        <stp>BDP|16105691420147595613</stp>
        <tr r="H39" s="26"/>
        <tr r="L39" s="26"/>
      </tp>
      <tp t="s">
        <v>#N/A Requesting Data...3143430399</v>
        <stp/>
        <stp>BDP|18294604298657672301</stp>
        <tr r="H8" s="8"/>
      </tp>
      <tp t="s">
        <v>#N/A Requesting Data...3864264199</v>
        <stp/>
        <stp>BDP|13090435958793641225</stp>
        <tr r="S52" s="6"/>
        <tr r="U52" s="25"/>
      </tp>
      <tp t="s">
        <v>#N/A Requesting Data...2334500506</v>
        <stp/>
        <stp>BDP|13386015741313569796</stp>
        <tr r="P117" s="6"/>
        <tr r="P118" s="6"/>
        <tr r="Q117" s="6"/>
        <tr r="Q118" s="6"/>
        <tr r="R117" s="6"/>
        <tr r="R118" s="6"/>
        <tr r="S117" s="6"/>
        <tr r="S118" s="6"/>
        <tr r="T117" s="6"/>
        <tr r="T118" s="6"/>
        <tr r="R117" s="25"/>
        <tr r="R118" s="25"/>
        <tr r="S117" s="25"/>
        <tr r="S118" s="25"/>
        <tr r="T117" s="25"/>
        <tr r="T118" s="25"/>
        <tr r="U117" s="25"/>
        <tr r="U118" s="25"/>
        <tr r="V117" s="25"/>
        <tr r="V118" s="25"/>
      </tp>
      <tp t="s">
        <v>#N/A Requesting Data...3345538360</v>
        <stp/>
        <stp>BDP|11420501360819812836</stp>
        <tr r="S88" s="6"/>
        <tr r="U88" s="25"/>
      </tp>
      <tp t="s">
        <v>#N/A Requesting Data...3081348854</v>
        <stp/>
        <stp>BDP|12481482732512087416</stp>
        <tr r="Q53" s="6"/>
        <tr r="S53" s="25"/>
      </tp>
      <tp t="s">
        <v>#N/A Requesting Data...3734865220</v>
        <stp/>
        <stp>BDP|12022485426555283222</stp>
        <tr r="P55" s="6"/>
        <tr r="R55" s="25"/>
      </tp>
      <tp t="s">
        <v>#N/A Requesting Data...3207266481</v>
        <stp/>
        <stp>BDP|15094957391115354398</stp>
        <tr r="U18" s="9"/>
        <tr r="T25" s="6"/>
        <tr r="V25" s="25"/>
        <tr r="W25" s="24"/>
      </tp>
      <tp t="s">
        <v>#N/A Requesting Data...4184034992</v>
        <stp/>
        <stp>BDP|10047675644810853182</stp>
        <tr r="R23" s="9"/>
        <tr r="Q30" s="6"/>
        <tr r="S30" s="25"/>
        <tr r="T30" s="24"/>
        <tr r="T18" s="8"/>
      </tp>
      <tp t="s">
        <v>#N/A Requesting Data...2988888201</v>
        <stp/>
        <stp>BDP|14738720144010318412</stp>
        <tr r="Q50" s="9"/>
        <tr r="P61" s="6"/>
        <tr r="R61" s="25"/>
      </tp>
      <tp t="s">
        <v>#N/A Requesting Data...2658506461</v>
        <stp/>
        <stp>BDP|14021398949547173734</stp>
        <tr r="J33" s="26"/>
      </tp>
      <tp t="s">
        <v>#N/A Requesting Data...3019120674</v>
        <stp/>
        <stp>BDP|13854619270420201198</stp>
        <tr r="P154" s="6"/>
        <tr r="R154" s="25"/>
      </tp>
      <tp t="s">
        <v>#N/A Requesting Data...2217266817</v>
        <stp/>
        <stp>BDP|17029441638382752193</stp>
        <tr r="Q8" s="26"/>
      </tp>
      <tp t="s">
        <v>#N/A Requesting Data...3628374722</v>
        <stp/>
        <stp>BDP|11661630882315262908</stp>
        <tr r="Q60" s="9"/>
        <tr r="P71" s="6"/>
        <tr r="R71" s="25"/>
      </tp>
      <tp t="s">
        <v>#N/A Requesting Data...3536334405</v>
        <stp/>
        <stp>BDP|15992185835375753163</stp>
        <tr r="P49" s="26"/>
      </tp>
      <tp t="s">
        <v>#N/A Requesting Data...3204869205</v>
        <stp/>
        <stp>BDP|10372345083981409958</stp>
        <tr r="R58" s="9"/>
        <tr r="Q69" s="6"/>
        <tr r="S69" s="25"/>
      </tp>
      <tp t="s">
        <v>#N/A Requesting Data...4072930020</v>
        <stp/>
        <stp>BDP|14641338504987115354</stp>
        <tr r="T30" s="9"/>
        <tr r="S41" s="6"/>
        <tr r="U41" s="25"/>
      </tp>
      <tp t="s">
        <v>#N/A Requesting Data...3483634415</v>
        <stp/>
        <stp>BDP|16377513054617161223</stp>
        <tr r="I7" s="26"/>
        <tr r="K7" s="26"/>
      </tp>
      <tp t="s">
        <v>#N/A Requesting Data...4271903169</v>
        <stp/>
        <stp>BDP|18322311461137545931</stp>
        <tr r="J6" s="26"/>
      </tp>
      <tp t="s">
        <v>#N/A Requesting Data...2292041936</v>
        <stp/>
        <stp>BDP|15499471202013310164</stp>
        <tr r="P52" s="6"/>
        <tr r="R52" s="25"/>
      </tp>
      <tp t="s">
        <v>#N/A Requesting Data...2252745076</v>
        <stp/>
        <stp>BDP|16637348034503907695</stp>
        <tr r="H11" s="26"/>
        <tr r="L11" s="26"/>
      </tp>
      <tp t="s">
        <v>#N/A Requesting Data...3481343893</v>
        <stp/>
        <stp>BDP|14086850032888593448</stp>
        <tr r="M18" s="26"/>
      </tp>
      <tp t="s">
        <v>#N/A Requesting Data...3635971704</v>
        <stp/>
        <stp>BDP|18044463789735063292</stp>
        <tr r="T116" s="6"/>
        <tr r="V116" s="25"/>
      </tp>
      <tp t="s">
        <v>#N/A Requesting Data...4170529918</v>
        <stp/>
        <stp>BDP|12361743568831790219</stp>
        <tr r="P48" s="26"/>
      </tp>
      <tp t="s">
        <v>#N/A Requesting Data...3273168174</v>
        <stp/>
        <stp>BDP|12369935046089889678</stp>
        <tr r="S114" s="6"/>
        <tr r="S139" s="6"/>
        <tr r="U114" s="25"/>
        <tr r="U139" s="25"/>
      </tp>
      <tp t="s">
        <v>#N/A Requesting Data...2656461781</v>
        <stp/>
        <stp>BDP|10565238382573983954</stp>
        <tr r="S14" s="8"/>
      </tp>
      <tp t="s">
        <v>#N/A Requesting Data...2372157763</v>
        <stp/>
        <stp>BDP|12828930769598090597</stp>
        <tr r="Q45" s="6"/>
        <tr r="S45" s="25"/>
      </tp>
      <tp t="s">
        <v>#N/A Requesting Data...3795613853</v>
        <stp/>
        <stp>BDP|18414567359471837984</stp>
        <tr r="O35" s="26"/>
      </tp>
      <tp t="s">
        <v>#N/A Requesting Data...2455118237</v>
        <stp/>
        <stp>BDP|13972015433876299630</stp>
        <tr r="T52" s="6"/>
        <tr r="V52" s="25"/>
      </tp>
      <tp t="s">
        <v>#N/A Requesting Data...4171114941</v>
        <stp/>
        <stp>BDP|11748751338552605761</stp>
        <tr r="F8" s="26"/>
      </tp>
      <tp t="s">
        <v>#N/A Requesting Data...3513775628</v>
        <stp/>
        <stp>BDP|13441694021367680072</stp>
        <tr r="J46" s="26"/>
      </tp>
      <tp t="s">
        <v>#N/A Requesting Data...3498397926</v>
        <stp/>
        <stp>BDP|16609782113985146507</stp>
        <tr r="S10" s="8"/>
      </tp>
      <tp t="s">
        <v>#N/A Requesting Data...3108785621</v>
        <stp/>
        <stp>BDP|11773359236518876901</stp>
        <tr r="R59" s="9"/>
        <tr r="Q70" s="6"/>
        <tr r="S70" s="25"/>
      </tp>
      <tp t="s">
        <v>#N/A Requesting Data...3677624930</v>
        <stp/>
        <stp>BDP|17580743573290922777</stp>
        <tr r="E2" s="26"/>
      </tp>
      <tp t="s">
        <v>#N/A Requesting Data...2443643309</v>
        <stp/>
        <stp>BDP|10936909931148021278</stp>
        <tr r="T86" s="6"/>
        <tr r="V86" s="25"/>
      </tp>
      <tp t="s">
        <v>#N/A Requesting Data...2411363088</v>
        <stp/>
        <stp>BDP|15432673688682130940</stp>
        <tr r="M16" s="26"/>
      </tp>
      <tp t="s">
        <v>#N/A Requesting Data...3862864042</v>
        <stp/>
        <stp>BDP|16402813544843704971</stp>
        <tr r="Q30" s="26"/>
      </tp>
      <tp t="s">
        <v>#N/A Requesting Data...3013338274</v>
        <stp/>
        <stp>BDP|12702335196398008033</stp>
        <tr r="AD18" s="8"/>
      </tp>
      <tp t="s">
        <v>#N/A Requesting Data...3347407894</v>
        <stp/>
        <stp>BDP|14374240042023622102</stp>
        <tr r="I28" s="26"/>
        <tr r="K28" s="26"/>
      </tp>
      <tp t="s">
        <v>#N/A Requesting Data...3380373302</v>
        <stp/>
        <stp>BDP|11783070718163332390</stp>
        <tr r="U24" s="9"/>
        <tr r="T31" s="6"/>
        <tr r="V31" s="25"/>
        <tr r="W31" s="24"/>
      </tp>
      <tp t="s">
        <v>#N/A Requesting Data...3998579297</v>
        <stp/>
        <stp>BDP|11892132679370762779</stp>
        <tr r="AD35" s="8"/>
      </tp>
      <tp t="s">
        <v>#N/A Requesting Data...3251080610</v>
        <stp/>
        <stp>BDP|13250669885518057543</stp>
        <tr r="S31" s="9"/>
        <tr r="R42" s="6"/>
        <tr r="T42" s="25"/>
      </tp>
      <tp t="s">
        <v>#N/A Requesting Data...3528127834</v>
        <stp/>
        <stp>BDP|12165600316897373215</stp>
        <tr r="R14" s="26"/>
      </tp>
      <tp t="s">
        <v>#N/A Requesting Data...3427239829</v>
        <stp/>
        <stp>BDP|10443127490208407071</stp>
        <tr r="AD26" s="8"/>
      </tp>
      <tp t="s">
        <v>#N/A Requesting Data...3925450661</v>
        <stp/>
        <stp>BDP|14257032549828821843</stp>
        <tr r="H46" s="26"/>
        <tr r="L46" s="26"/>
      </tp>
      <tp t="s">
        <v>#N/A Requesting Data...2651769576</v>
        <stp/>
        <stp>BDP|10838278508364529666</stp>
        <tr r="T155" s="6"/>
        <tr r="V155" s="25"/>
      </tp>
      <tp t="s">
        <v>#N/A Requesting Data...3636680408</v>
        <stp/>
        <stp>BDP|10476285618721528250</stp>
        <tr r="I31" s="26"/>
        <tr r="K31" s="26"/>
      </tp>
      <tp t="s">
        <v>#N/A Requesting Data...3859703570</v>
        <stp/>
        <stp>BDP|15520032757269324953</stp>
        <tr r="R13" s="9"/>
        <tr r="Q20" s="6"/>
        <tr r="S20" s="25"/>
        <tr r="T20" s="24"/>
        <tr r="T8" s="8"/>
      </tp>
      <tp t="s">
        <v>#N/A Requesting Data...3442776379</v>
        <stp/>
        <stp>BDP|17789976067250438854</stp>
        <tr r="T159" s="6"/>
        <tr r="V159" s="25"/>
      </tp>
      <tp t="s">
        <v>#N/A Requesting Data...3786280486</v>
        <stp/>
        <stp>BDP|13260357470754509347</stp>
        <tr r="R158" s="6"/>
        <tr r="T158" s="25"/>
      </tp>
      <tp t="s">
        <v>#N/A Requesting Data...2596654823</v>
        <stp/>
        <stp>BDP|15659106843402672254</stp>
        <tr r="D4" s="26"/>
      </tp>
      <tp t="s">
        <v>#N/A Requesting Data...2923854525</v>
        <stp/>
        <stp>BDP|13402773149031193023</stp>
        <tr r="U53" s="9"/>
        <tr r="T64" s="6"/>
        <tr r="V64" s="25"/>
      </tp>
      <tp t="s">
        <v>#N/A Requesting Data...3363058650</v>
        <stp/>
        <stp>BDP|18244260458047381961</stp>
        <tr r="I27" s="26"/>
        <tr r="K27" s="26"/>
      </tp>
      <tp t="s">
        <v>#N/A Requesting Data...3172307498</v>
        <stp/>
        <stp>BDP|16522324474495358694</stp>
        <tr r="J9" s="26"/>
      </tp>
      <tp t="s">
        <v>#N/A Requesting Data...3254130052</v>
        <stp/>
        <stp>BDP|18116241576719817523</stp>
        <tr r="J33" s="8"/>
      </tp>
      <tp t="s">
        <v>#N/A Requesting Data...2905447342</v>
        <stp/>
        <stp>BDP|14795280647215795678</stp>
        <tr r="U23" s="9"/>
        <tr r="T30" s="6"/>
        <tr r="V30" s="25"/>
        <tr r="W30" s="24"/>
      </tp>
      <tp t="s">
        <v>#N/A Requesting Data...3376379227</v>
        <stp/>
        <stp>BDP|13697599351185313759</stp>
        <tr r="Q89" s="6"/>
        <tr r="S89" s="25"/>
      </tp>
      <tp t="s">
        <v>#N/A Requesting Data...2377400407</v>
        <stp/>
        <stp>BDP|11121789575561170154</stp>
        <tr r="Q106" s="6"/>
        <tr r="Q131" s="6"/>
        <tr r="S106" s="25"/>
        <tr r="S131" s="25"/>
        <tr r="X10" s="8"/>
      </tp>
      <tp t="s">
        <v>#N/A Requesting Data...4099939463</v>
        <stp/>
        <stp>BDP|18141667415798969632</stp>
        <tr r="D8" s="26"/>
      </tp>
      <tp t="s">
        <v>#N/A Requesting Data...3137082871</v>
        <stp/>
        <stp>BDP|12963392248460636463</stp>
        <tr r="T128" s="6"/>
        <tr r="V128" s="25"/>
      </tp>
      <tp t="s">
        <v>#N/A Requesting Data...2887445782</v>
        <stp/>
        <stp>BDP|12584691410934710034</stp>
        <tr r="G45" s="26"/>
      </tp>
      <tp t="s">
        <v>#N/A Requesting Data...3638843857</v>
        <stp/>
        <stp>BDP|12736922985476999423</stp>
        <tr r="Q3" s="26"/>
      </tp>
      <tp t="s">
        <v>#N/A Requesting Data...2404545451</v>
        <stp/>
        <stp>BDP|12667488565982999399</stp>
        <tr r="Q103" s="6"/>
        <tr r="S103" s="25"/>
        <tr r="X7" s="8"/>
      </tp>
      <tp t="s">
        <v>#N/A Requesting Data...3688075450</v>
        <stp/>
        <stp>BDP|17514999944808502379</stp>
        <tr r="H31" s="8"/>
      </tp>
      <tp t="s">
        <v>#N/A Requesting Data...3026152580</v>
        <stp/>
        <stp>BDP|16252143326860326494</stp>
        <tr r="M31" s="26"/>
      </tp>
      <tp t="s">
        <v>#N/A Requesting Data...2834878173</v>
        <stp/>
        <stp>BDP|16903467111060587270</stp>
        <tr r="S103" s="6"/>
        <tr r="U103" s="25"/>
      </tp>
      <tp t="s">
        <v>#N/A Requesting Data...2994853671</v>
        <stp/>
        <stp>BDP|16219014008750285759</stp>
        <tr r="G17" s="26"/>
      </tp>
      <tp t="s">
        <v>#N/A Requesting Data...3515852550</v>
        <stp/>
        <stp>BDP|16383445529353240239</stp>
        <tr r="W28" s="25"/>
        <tr r="X28" s="24"/>
      </tp>
      <tp t="s">
        <v>#N/A Requesting Data...2643339605</v>
        <stp/>
        <stp>BDP|16463248708753796605</stp>
        <tr r="N11" s="26"/>
      </tp>
      <tp t="s">
        <v>#N/A Requesting Data...3349859604</v>
        <stp/>
        <stp>BDP|15462188420606177134</stp>
        <tr r="J40" s="8"/>
      </tp>
      <tp t="s">
        <v>#N/A Requesting Data...2643714067</v>
        <stp/>
        <stp>BDP|13828646621080484676</stp>
        <tr r="Q161" s="6"/>
        <tr r="S161" s="25"/>
      </tp>
      <tp t="s">
        <v>#N/A Requesting Data...3324587987</v>
        <stp/>
        <stp>BDP|12689261685441237891</stp>
        <tr r="AD16" s="8"/>
      </tp>
      <tp t="s">
        <v>#N/A Requesting Data...2740552236</v>
        <stp/>
        <stp>BDP|15480466246020311490</stp>
        <tr r="M17" s="26"/>
      </tp>
      <tp t="s">
        <v>#N/A Requesting Data...2721831977</v>
        <stp/>
        <stp>BDP|18069986536454048707</stp>
        <tr r="U14" s="9"/>
        <tr r="T21" s="6"/>
        <tr r="V21" s="25"/>
        <tr r="W21" s="24"/>
      </tp>
      <tp t="s">
        <v>#N/A Requesting Data...3904504560</v>
        <stp/>
        <stp>BDP|10196036872573053512</stp>
        <tr r="T55" s="9"/>
        <tr r="S66" s="6"/>
        <tr r="U66" s="25"/>
      </tp>
      <tp t="s">
        <v>#N/A Requesting Data...4029227992</v>
        <stp/>
        <stp>BDP|11253839081174895488</stp>
        <tr r="R46" s="6"/>
        <tr r="T46" s="25"/>
      </tp>
      <tp t="s">
        <v>#N/A Requesting Data...3496911266</v>
        <stp/>
        <stp>BDP|10037086168261353636</stp>
        <tr r="J32" s="26"/>
      </tp>
      <tp t="s">
        <v>#N/A Requesting Data...2912460900</v>
        <stp/>
        <stp>BDP|11525059806263432315</stp>
        <tr r="N31" s="26"/>
      </tp>
      <tp t="s">
        <v>#N/A Requesting Data...2438160572</v>
        <stp/>
        <stp>BDP|13649862318652878938</stp>
        <tr r="S151" s="6"/>
        <tr r="U151" s="25"/>
      </tp>
      <tp t="s">
        <v>#N/A Requesting Data...4238088565</v>
        <stp/>
        <stp>BDP|10654743036505571029</stp>
        <tr r="G35" s="26"/>
      </tp>
      <tp t="s">
        <v>#N/A Requesting Data...2809445446</v>
        <stp/>
        <stp>BDP|10225002924370050355</stp>
        <tr r="Q53" s="9"/>
        <tr r="P64" s="6"/>
        <tr r="R64" s="25"/>
      </tp>
      <tp t="s">
        <v>#N/A Requesting Data...3312674672</v>
        <stp/>
        <stp>BDP|13152025938300188199</stp>
        <tr r="H31" s="26"/>
        <tr r="L31" s="26"/>
      </tp>
      <tp t="s">
        <v>#N/A Requesting Data...2588095516</v>
        <stp/>
        <stp>BDP|13252434060385471562</stp>
        <tr r="N9" s="26"/>
      </tp>
      <tp t="s">
        <v>#N/A Requesting Data...2585633654</v>
        <stp/>
        <stp>BDP|11271363151146664004</stp>
        <tr r="Q14" s="26"/>
      </tp>
      <tp t="s">
        <v>#N/A Requesting Data...4129879768</v>
        <stp/>
        <stp>BDP|13306364214965743541</stp>
        <tr r="I19" s="26"/>
        <tr r="K19" s="26"/>
      </tp>
      <tp t="s">
        <v>#N/A Requesting Data...3930473003</v>
        <stp/>
        <stp>BDP|11625011940103020753</stp>
        <tr r="W27" s="25"/>
        <tr r="X27" s="24"/>
      </tp>
      <tp t="s">
        <v>#N/A Requesting Data...3810286895</v>
        <stp/>
        <stp>BDP|12472028953451511753</stp>
        <tr r="U13" s="9"/>
        <tr r="T20" s="6"/>
        <tr r="V20" s="25"/>
        <tr r="W20" s="24"/>
      </tp>
      <tp t="s">
        <v>#N/A Requesting Data...2738227646</v>
        <stp/>
        <stp>BDP|10480057896271640941</stp>
        <tr r="J37" s="8"/>
      </tp>
      <tp t="s">
        <v>#N/A Requesting Data...3945217719</v>
        <stp/>
        <stp>BDP|12297413105280275717</stp>
        <tr r="S87" s="6"/>
        <tr r="U87" s="25"/>
      </tp>
      <tp t="s">
        <v>#N/A Requesting Data...3061970489</v>
        <stp/>
        <stp>BDP|12321173362864782042</stp>
        <tr r="R17" s="26"/>
      </tp>
      <tp t="s">
        <v>#N/A Requesting Data...3863241360</v>
        <stp/>
        <stp>BDP|15682331946996406522</stp>
        <tr r="R85" s="6"/>
        <tr r="T85" s="25"/>
      </tp>
      <tp t="s">
        <v>#N/A Requesting Data...4112260907</v>
        <stp/>
        <stp>BDP|12081280944411919417</stp>
        <tr r="Q15" s="26"/>
      </tp>
      <tp t="s">
        <v>#N/A Requesting Data...3804422106</v>
        <stp/>
        <stp>BDP|16298775423566985489</stp>
        <tr r="G20" s="26"/>
      </tp>
      <tp t="s">
        <v>#N/A Requesting Data...3577837523</v>
        <stp/>
        <stp>BDP|12493329953936238315</stp>
        <tr r="P29" s="26"/>
      </tp>
      <tp t="s">
        <v>#N/A Requesting Data...2786079925</v>
        <stp/>
        <stp>BDP|17068210005455051121</stp>
        <tr r="T12" s="9"/>
        <tr r="S19" s="6"/>
        <tr r="U19" s="25"/>
        <tr r="V19" s="24"/>
      </tp>
      <tp t="s">
        <v>#N/A Requesting Data...3658783843</v>
        <stp/>
        <stp>BDP|15810382409952579254</stp>
        <tr r="Q61" s="9"/>
        <tr r="P72" s="6"/>
        <tr r="R72" s="25"/>
      </tp>
      <tp t="s">
        <v>#N/A Requesting Data...3605200231</v>
        <stp/>
        <stp>BDP|16174031573653862403</stp>
        <tr r="I43" s="26"/>
        <tr r="K43" s="26"/>
      </tp>
      <tp t="s">
        <v>#N/A Requesting Data...3849199997</v>
        <stp/>
        <stp>BDP|16678420731563802459</stp>
        <tr r="R56" s="9"/>
        <tr r="Q67" s="6"/>
        <tr r="S67" s="25"/>
      </tp>
      <tp t="s">
        <v>#N/A Requesting Data...3056496890</v>
        <stp/>
        <stp>BDP|17860818209031802801</stp>
        <tr r="Q44" s="26"/>
      </tp>
      <tp t="s">
        <v>#N/A Requesting Data...3894792313</v>
        <stp/>
        <stp>BDP|11325947903858554696</stp>
        <tr r="Q37" s="26"/>
        <tr r="Q38" s="26"/>
        <tr r="Q42" s="26"/>
      </tp>
      <tp t="s">
        <v>#N/A Requesting Data...4070987375</v>
        <stp/>
        <stp>BDP|17854733131136768353</stp>
        <tr r="H18" s="26"/>
        <tr r="L18" s="26"/>
      </tp>
      <tp t="s">
        <v>#N/A Requesting Data...3341107549</v>
        <stp/>
        <stp>BDP|15149941445486880831</stp>
        <tr r="I13" s="26"/>
        <tr r="K13" s="26"/>
      </tp>
      <tp t="s">
        <v>#N/A Requesting Data...2855981426</v>
        <stp/>
        <stp>BDP|15659661461654825741</stp>
        <tr r="R2" s="26"/>
      </tp>
      <tp t="s">
        <v>#N/A Requesting Data...3173167343</v>
        <stp/>
        <stp>BDP|11848379301224017027</stp>
        <tr r="H49" s="26"/>
        <tr r="L49" s="26"/>
      </tp>
      <tp t="s">
        <v>#N/A Requesting Data...2878866005</v>
        <stp/>
        <stp>BDP|17311765679229130812</stp>
        <tr r="F48" s="26"/>
      </tp>
      <tp t="s">
        <v>#N/A Requesting Data...2984862749</v>
        <stp/>
        <stp>BDP|17057075209823839291</stp>
        <tr r="U17" s="9"/>
        <tr r="T24" s="6"/>
        <tr r="V24" s="25"/>
        <tr r="W24" s="24"/>
      </tp>
      <tp t="s">
        <v>#N/A Requesting Data...4227545950</v>
        <stp/>
        <stp>BDP|17844807177548296626</stp>
        <tr r="G37" s="26"/>
        <tr r="G38" s="26"/>
        <tr r="G42" s="26"/>
      </tp>
      <tp t="s">
        <v>#N/A Requesting Data...2771360864</v>
        <stp/>
        <stp>BDP|12270648260151989501</stp>
        <tr r="P6" s="26"/>
      </tp>
      <tp t="s">
        <v>#N/A Requesting Data...4018129691</v>
        <stp/>
        <stp>BDP|12314332420342612795</stp>
        <tr r="AD9" s="8"/>
      </tp>
      <tp t="s">
        <v>#N/A Requesting Data...3259565348</v>
        <stp/>
        <stp>BDP|17790363677437131291</stp>
        <tr r="O32" s="26"/>
      </tp>
      <tp t="s">
        <v>#N/A Requesting Data...2611641409</v>
        <stp/>
        <stp>BDP|17353534560703721191</stp>
        <tr r="O40" s="26"/>
      </tp>
      <tp t="s">
        <v>#N/A Requesting Data...4022383068</v>
        <stp/>
        <stp>BDP|15331479494368296638</stp>
        <tr r="I12" s="26"/>
        <tr r="K12" s="26"/>
      </tp>
      <tp t="s">
        <v>#N/A Requesting Data...3859757518</v>
        <stp/>
        <stp>BDP|12840374235372878639</stp>
        <tr r="R25" s="9"/>
        <tr r="Q32" s="6"/>
        <tr r="S32" s="25"/>
        <tr r="T32" s="24"/>
        <tr r="T20" s="8"/>
      </tp>
      <tp t="s">
        <v>#N/A Requesting Data...3410738548</v>
        <stp/>
        <stp>BDP|11091086502871817635</stp>
        <tr r="R39" s="26"/>
      </tp>
      <tp t="s">
        <v>#N/A Requesting Data...3659379639</v>
        <stp/>
        <stp>BDP|15200723514262672729</stp>
        <tr r="D9" s="26"/>
      </tp>
      <tp t="s">
        <v>#N/A Requesting Data...3955719325</v>
        <stp/>
        <stp>BDP|18444688665406193883</stp>
        <tr r="R33" s="26"/>
      </tp>
      <tp t="s">
        <v>#N/A Requesting Data...4210772289</v>
        <stp/>
        <stp>BDP|12068044956185806498</stp>
        <tr r="S51" s="9"/>
        <tr r="R62" s="6"/>
        <tr r="T62" s="25"/>
      </tp>
      <tp t="s">
        <v>#N/A Requesting Data...2868461966</v>
        <stp/>
        <stp>BDP|12751956134448568609</stp>
        <tr r="J5" s="26"/>
      </tp>
      <tp t="s">
        <v>#N/A Requesting Data...2810062595</v>
        <stp/>
        <stp>BDP|16718250645430375674</stp>
        <tr r="F14" s="26"/>
      </tp>
      <tp t="s">
        <v>#N/A Requesting Data...2907597515</v>
        <stp/>
        <stp>BDP|12686600393343628816</stp>
        <tr r="S15" s="9"/>
        <tr r="R22" s="6"/>
        <tr r="T22" s="25"/>
        <tr r="U22" s="24"/>
        <tr r="AE10" s="8"/>
      </tp>
      <tp t="s">
        <v>#N/A Requesting Data...3627452323</v>
        <stp/>
        <stp>BDP|18117893159630605359</stp>
        <tr r="J11" s="26"/>
      </tp>
      <tp t="s">
        <v>#N/A Requesting Data...2588329883</v>
        <stp/>
        <stp>BDP|16760127613196331670</stp>
        <tr r="J49" s="26"/>
      </tp>
      <tp t="s">
        <v>#N/A Requesting Data...3809443736</v>
        <stp/>
        <stp>BDP|15740178838947942633</stp>
        <tr r="Q26" s="9"/>
      </tp>
      <tp t="s">
        <v>#N/A Requesting Data...3318573168</v>
        <stp/>
        <stp>BDP|15927752799924218959</stp>
        <tr r="H40" s="26"/>
        <tr r="L40" s="26"/>
      </tp>
      <tp t="s">
        <v>#N/A Requesting Data...3833146101</v>
        <stp/>
        <stp>BDP|10620768525366273558</stp>
        <tr r="R37" s="9"/>
      </tp>
      <tp t="s">
        <v>#N/A Requesting Data...3635401348</v>
        <stp/>
        <stp>BDP|17540530549490873053</stp>
        <tr r="Q92" s="6"/>
        <tr r="S92" s="25"/>
      </tp>
      <tp t="s">
        <v>#N/A Requesting Data...2683562293</v>
        <stp/>
        <stp>BDP|16923351322588895934</stp>
        <tr r="Q83" s="6"/>
        <tr r="S83" s="25"/>
      </tp>
      <tp t="s">
        <v>#N/A Requesting Data...3746029298</v>
        <stp/>
        <stp>BDP|13858008736146946020</stp>
        <tr r="Q15" s="9"/>
        <tr r="P22" s="6"/>
        <tr r="R22" s="25"/>
        <tr r="S22" s="24"/>
        <tr r="I10" s="8"/>
      </tp>
      <tp t="s">
        <v>#N/A Requesting Data...4235047651</v>
        <stp/>
        <stp>BDP|16681601872964508551</stp>
        <tr r="N28" s="26"/>
      </tp>
      <tp t="s">
        <v>#N/A Requesting Data...3284036452</v>
        <stp/>
        <stp>BDP|11229412121460028163</stp>
        <tr r="AF12" s="8"/>
      </tp>
      <tp t="s">
        <v>#N/A Requesting Data...2828408193</v>
        <stp/>
        <stp>BDP|15377979414539616217</stp>
        <tr r="N17" s="8"/>
        <tr r="Y17" s="8"/>
      </tp>
      <tp t="s">
        <v>#N/A Requesting Data...2984196842</v>
        <stp/>
        <stp>BDP|17982338881593864941</stp>
        <tr r="AD7" s="8"/>
      </tp>
      <tp t="s">
        <v>#N/A Requesting Data...2811831025</v>
        <stp/>
        <stp>BDP|12245276523411488541</stp>
        <tr r="U49" s="9"/>
        <tr r="T60" s="6"/>
        <tr r="V60" s="25"/>
      </tp>
      <tp t="s">
        <v>#N/A Requesting Data...2730854078</v>
        <stp/>
        <stp>BDP|17835240324317654684</stp>
        <tr r="S43" s="9"/>
      </tp>
      <tp t="s">
        <v>#N/A Requesting Data...3177468144</v>
        <stp/>
        <stp>BDP|12772000851734692490</stp>
        <tr r="W30" s="25"/>
        <tr r="X30" s="24"/>
      </tp>
      <tp t="s">
        <v>#N/A Requesting Data...3884192428</v>
        <stp/>
        <stp>BDP|11152048036562982738</stp>
        <tr r="S38" s="9"/>
      </tp>
      <tp t="s">
        <v>#N/A Requesting Data...3756652947</v>
        <stp/>
        <stp>BDP|13903603335442474311</stp>
        <tr r="P14" s="26"/>
      </tp>
      <tp t="s">
        <v>#N/A Requesting Data...3916269007</v>
        <stp/>
        <stp>BDP|13397997887042115747</stp>
        <tr r="W26" s="25"/>
        <tr r="X26" s="24"/>
      </tp>
      <tp t="s">
        <v>#N/A Requesting Data...4058852827</v>
        <stp/>
        <stp>BDP|11220240040640986043</stp>
        <tr r="I6" s="26"/>
        <tr r="K6" s="26"/>
      </tp>
      <tp t="s">
        <v>#N/A Requesting Data...2820252762</v>
        <stp/>
        <stp>BDP|18375978473923881256</stp>
        <tr r="X34" s="25"/>
        <tr r="Y34" s="24"/>
      </tp>
      <tp t="s">
        <v>#N/A Requesting Data...4031893489</v>
        <stp/>
        <stp>BDP|10806376373732644109</stp>
        <tr r="S13" s="9"/>
        <tr r="R20" s="6"/>
        <tr r="T20" s="25"/>
        <tr r="U20" s="24"/>
        <tr r="AE8" s="8"/>
      </tp>
      <tp t="s">
        <v>#N/A Requesting Data...4286761651</v>
        <stp/>
        <stp>BDP|13518997593456773224</stp>
        <tr r="N16" s="26"/>
      </tp>
      <tp t="s">
        <v>#N/A Requesting Data...2707451962</v>
        <stp/>
        <stp>BDP|14396992840318117665</stp>
        <tr r="Q43" s="26"/>
      </tp>
      <tp t="s">
        <v>#N/A Requesting Data...2850662978</v>
        <stp/>
        <stp>BDP|10665325366515941760</stp>
        <tr r="AD25" s="8"/>
      </tp>
      <tp t="s">
        <v>#N/A Requesting Data...2708404657</v>
        <stp/>
        <stp>BDP|16254564848955414541</stp>
        <tr r="U8" s="8"/>
      </tp>
      <tp t="s">
        <v>#N/A Requesting Data...4040129120</v>
        <stp/>
        <stp>BDP|10068858678039337123</stp>
        <tr r="Q49" s="9"/>
        <tr r="P60" s="6"/>
        <tr r="R60" s="25"/>
      </tp>
      <tp t="s">
        <v>#N/A Requesting Data...4003370752</v>
        <stp/>
        <stp>BDP|14113380815052661359</stp>
        <tr r="P116" s="6"/>
        <tr r="R116" s="25"/>
        <tr r="M20" s="8"/>
      </tp>
      <tp t="s">
        <v>#N/A Requesting Data...3468489456</v>
        <stp/>
        <stp>BDP|10830920091591129659</stp>
        <tr r="AD29" s="8"/>
      </tp>
      <tp t="s">
        <v>#N/A Requesting Data...3127923852</v>
        <stp/>
        <stp>BDP|12995116067422223033</stp>
        <tr r="M19" s="26"/>
      </tp>
      <tp t="s">
        <v>#N/A Requesting Data...2700694285</v>
        <stp/>
        <stp>BDP|18279875941124933739</stp>
        <tr r="T15" s="9"/>
        <tr r="S22" s="6"/>
        <tr r="U22" s="25"/>
        <tr r="V22" s="24"/>
      </tp>
      <tp t="s">
        <v>#N/A Requesting Data...3751619981</v>
        <stp/>
        <stp>BDP|13053157555978008810</stp>
        <tr r="I45" s="26"/>
        <tr r="K45" s="26"/>
      </tp>
      <tp t="s">
        <v>#N/A Requesting Data...3383927710</v>
        <stp/>
        <stp>BDP|11324649065547541166</stp>
        <tr r="H43" s="26"/>
        <tr r="L43" s="26"/>
      </tp>
      <tp t="s">
        <v>#N/A Requesting Data...2715640167</v>
        <stp/>
        <stp>BDP|12557182628633387579</stp>
        <tr r="R36" s="26"/>
      </tp>
      <tp t="s">
        <v>#N/A Requesting Data...3695910710</v>
        <stp/>
        <stp>BDP|16050425052407036713</stp>
        <tr r="R40" s="26"/>
      </tp>
      <tp t="s">
        <v>#N/A Requesting Data...3490183170</v>
        <stp/>
        <stp>BDP|10804756883698753096</stp>
        <tr r="AF25" s="8"/>
        <tr r="U25" s="8"/>
      </tp>
      <tp t="s">
        <v>#N/A Requesting Data...2961917068</v>
        <stp/>
        <stp>BDP|10223597137471845044</stp>
        <tr r="T39" s="9"/>
      </tp>
      <tp t="s">
        <v>#N/A Requesting Data...3177195594</v>
        <stp/>
        <stp>BDP|10411818784920277737</stp>
        <tr r="R10" s="26"/>
      </tp>
      <tp t="s">
        <v>#N/A Requesting Data...4194262150</v>
        <stp/>
        <stp>BDP|15501367730920176229</stp>
        <tr r="P15" s="26"/>
      </tp>
      <tp t="s">
        <v>#N/A Requesting Data...3171342618</v>
        <stp/>
        <stp>BDP|12123240627973431658</stp>
        <tr r="R49" s="9"/>
        <tr r="Q60" s="6"/>
        <tr r="S60" s="25"/>
      </tp>
      <tp t="s">
        <v>#N/A Requesting Data...3625227109</v>
        <stp/>
        <stp>BDP|18046037165381012847</stp>
        <tr r="F46" s="26"/>
      </tp>
      <tp t="s">
        <v>#N/A Requesting Data...3326506923</v>
        <stp/>
        <stp>BDP|16234479336945631375</stp>
        <tr r="S31" s="8"/>
      </tp>
      <tp t="s">
        <v>#N/A Requesting Data...3909975923</v>
        <stp/>
        <stp>BDP|13470653241726459018</stp>
        <tr r="M4" s="26"/>
      </tp>
      <tp t="s">
        <v>#N/A Requesting Data...3916293499</v>
        <stp/>
        <stp>BDP|11094706274691050711</stp>
        <tr r="R34" s="9"/>
      </tp>
      <tp t="s">
        <v>#N/A Requesting Data...4272100322</v>
        <stp/>
        <stp>BDP|10597867595551340712</stp>
        <tr r="R111" s="6"/>
        <tr r="R136" s="6"/>
        <tr r="T111" s="25"/>
        <tr r="T136" s="25"/>
        <tr r="AI15" s="8"/>
      </tp>
      <tp t="s">
        <v>#N/A Requesting Data...3857107490</v>
        <stp/>
        <stp>BDP|16017746523146586262</stp>
        <tr r="Q40" s="9"/>
      </tp>
      <tp t="s">
        <v>#N/A Requesting Data...3241468216</v>
        <stp/>
        <stp>BDP|12837478212441966131</stp>
        <tr r="P47" s="26"/>
      </tp>
      <tp t="s">
        <v>#N/A Requesting Data...3097543353</v>
        <stp/>
        <stp>BDP|15337559647886271559</stp>
        <tr r="J35" s="26"/>
      </tp>
      <tp t="s">
        <v>#N/A Requesting Data...3080960280</v>
        <stp/>
        <stp>BDP|16309192024706270750</stp>
        <tr r="R3" s="26"/>
      </tp>
      <tp t="s">
        <v>#N/A Requesting Data...3074662498</v>
        <stp/>
        <stp>BDP|14866684700600108685</stp>
        <tr r="Q44" s="9"/>
      </tp>
      <tp t="s">
        <v>#N/A Requesting Data...2988981869</v>
        <stp/>
        <stp>BDP|17707613801083647683</stp>
        <tr r="R20" s="9"/>
        <tr r="Q27" s="6"/>
        <tr r="S27" s="25"/>
        <tr r="T27" s="24"/>
        <tr r="T15" s="8"/>
      </tp>
      <tp t="s">
        <v>#N/A Requesting Data...3060462191</v>
        <stp/>
        <stp>BDP|17497260248770111534</stp>
        <tr r="S36" s="9"/>
      </tp>
      <tp t="s">
        <v>#N/A Requesting Data...3321963233</v>
        <stp/>
        <stp>BDP|12925669296169305028</stp>
        <tr r="R155" s="6"/>
        <tr r="T155" s="25"/>
      </tp>
      <tp t="s">
        <v>#N/A Requesting Data...3354680769</v>
        <stp/>
        <stp>BDP|12327318559313928396</stp>
        <tr r="H3" s="26"/>
        <tr r="L3" s="26"/>
      </tp>
      <tp t="s">
        <v>#N/A Requesting Data...2810447575</v>
        <stp/>
        <stp>BDP|15555505546459801905</stp>
        <tr r="H7" s="8"/>
      </tp>
      <tp t="s">
        <v>#N/A Requesting Data...3160772974</v>
        <stp/>
        <stp>BDP|11450603448017234048</stp>
        <tr r="J19" s="8"/>
      </tp>
      <tp t="s">
        <v>#N/A Requesting Data...3077729310</v>
        <stp/>
        <stp>BDP|16382188669565985019</stp>
        <tr r="N41" s="26"/>
      </tp>
      <tp t="s">
        <v>#N/A Requesting Data...3878004679</v>
        <stp/>
        <stp>BDP|14992409311242785728</stp>
        <tr r="Q84" s="6"/>
        <tr r="S84" s="25"/>
      </tp>
      <tp t="s">
        <v>#N/A Requesting Data...4184446173</v>
        <stp/>
        <stp>BDP|17138395810615514407</stp>
        <tr r="Q52" s="6"/>
        <tr r="S52" s="25"/>
      </tp>
      <tp t="s">
        <v>#N/A Requesting Data...3833925392</v>
        <stp/>
        <stp>BDP|15468376729547101772</stp>
        <tr r="AD14" s="8"/>
      </tp>
      <tp t="s">
        <v>#N/A Requesting Data...4157659852</v>
        <stp/>
        <stp>BDP|13084290426017344008</stp>
        <tr r="T82" s="6"/>
        <tr r="V82" s="25"/>
      </tp>
      <tp t="s">
        <v>#N/A Requesting Data...3505227339</v>
        <stp/>
        <stp>BDP|11015251388016513945</stp>
        <tr r="H38" s="8"/>
      </tp>
      <tp t="s">
        <v>#N/A Requesting Data...3588979419</v>
        <stp/>
        <stp>BDP|15130715473157445690</stp>
        <tr r="N44" s="26"/>
      </tp>
      <tp t="s">
        <v>#N/A Requesting Data...2953623286</v>
        <stp/>
        <stp>BDP|13059555425549650978</stp>
        <tr r="U61" s="9"/>
        <tr r="T72" s="6"/>
        <tr r="V72" s="25"/>
      </tp>
      <tp t="s">
        <v>#N/A Requesting Data...3073123848</v>
        <stp/>
        <stp>BDP|15338866534813108912</stp>
        <tr r="Q108" s="6"/>
        <tr r="Q133" s="6"/>
        <tr r="S108" s="25"/>
        <tr r="S133" s="25"/>
        <tr r="X12" s="8"/>
      </tp>
      <tp t="s">
        <v>#N/A Requesting Data...3764923397</v>
        <stp/>
        <stp>BDP|13231206483258726574</stp>
        <tr r="J7" s="26"/>
      </tp>
      <tp t="s">
        <v>#N/A Requesting Data...2896485474</v>
        <stp/>
        <stp>BDP|16068756313894009061</stp>
        <tr r="T112" s="6"/>
        <tr r="T137" s="6"/>
        <tr r="V112" s="25"/>
        <tr r="V137" s="25"/>
      </tp>
      <tp t="s">
        <v>#N/A Requesting Data...3206922119</v>
        <stp/>
        <stp>BDP|18055656463549173579</stp>
        <tr r="F43" s="26"/>
      </tp>
      <tp t="s">
        <v>#N/A Requesting Data...4107183268</v>
        <stp/>
        <stp>BDP|11450742382928165236</stp>
        <tr r="M30" s="26"/>
      </tp>
      <tp t="s">
        <v>#N/A Requesting Data...2860274493</v>
        <stp/>
        <stp>BDP|18036929746676564719</stp>
        <tr r="P104" s="6"/>
        <tr r="P129" s="6"/>
        <tr r="R104" s="25"/>
        <tr r="R129" s="25"/>
        <tr r="M8" s="8"/>
      </tp>
      <tp t="s">
        <v>#N/A Requesting Data...3135541643</v>
        <stp/>
        <stp>BDP|12458022474452187302</stp>
        <tr r="Q17" s="9"/>
        <tr r="P24" s="6"/>
        <tr r="R24" s="25"/>
        <tr r="S24" s="24"/>
        <tr r="I12" s="8"/>
      </tp>
      <tp t="s">
        <v>#N/A Requesting Data...3751303827</v>
        <stp/>
        <stp>BDP|14082215444860333644</stp>
        <tr r="H18" s="8"/>
      </tp>
      <tp t="s">
        <v>#N/A Requesting Data...3322864079</v>
        <stp/>
        <stp>BDP|14613230030341332047</stp>
        <tr r="P113" s="6"/>
        <tr r="P138" s="6"/>
        <tr r="R113" s="25"/>
        <tr r="R138" s="25"/>
        <tr r="M17" s="8"/>
      </tp>
      <tp t="s">
        <v>#N/A Requesting Data...4089907986</v>
        <stp/>
        <stp>BDP|11452137663167060511</stp>
        <tr r="H32" s="26"/>
        <tr r="L32" s="26"/>
      </tp>
      <tp t="s">
        <v>#N/A Requesting Data...2985308985</v>
        <stp/>
        <stp>BDP|14414263321463640318</stp>
        <tr r="D18" s="26"/>
      </tp>
      <tp t="s">
        <v>#N/A Requesting Data...3881667535</v>
        <stp/>
        <stp>BDP|11998775329699400972</stp>
        <tr r="R88" s="6"/>
        <tr r="T88" s="25"/>
      </tp>
      <tp t="s">
        <v>#N/A Requesting Data...3040609821</v>
        <stp/>
        <stp>BDP|10155149556568484832</stp>
        <tr r="R19" s="9"/>
        <tr r="Q26" s="6"/>
        <tr r="S26" s="25"/>
        <tr r="T26" s="24"/>
        <tr r="T14" s="8"/>
      </tp>
      <tp t="s">
        <v>#N/A Requesting Data...3790518177</v>
        <stp/>
        <stp>BDP|12587622272847425050</stp>
        <tr r="T57" s="9"/>
        <tr r="S68" s="6"/>
        <tr r="U68" s="25"/>
      </tp>
      <tp t="s">
        <v>#N/A Requesting Data...3285729759</v>
        <stp/>
        <stp>BDP|11557252148673470082</stp>
        <tr r="N36" s="26"/>
      </tp>
      <tp t="s">
        <v>#N/A Requesting Data...3739145893</v>
        <stp/>
        <stp>BDP|15122168623876112426</stp>
        <tr r="S128" s="6"/>
        <tr r="U128" s="25"/>
      </tp>
      <tp t="s">
        <v>#N/A Requesting Data...3278899034</v>
        <stp/>
        <stp>BDP|17616701341292474241</stp>
        <tr r="P19" s="26"/>
      </tp>
      <tp t="s">
        <v>#N/A Requesting Data...3024154565</v>
        <stp/>
        <stp>BDP|11362118536350616740</stp>
        <tr r="AD36" s="8"/>
      </tp>
      <tp t="s">
        <v>#N/A Requesting Data...3533042166</v>
        <stp/>
        <stp>BDP|15876666416625624387</stp>
        <tr r="S16" s="9"/>
        <tr r="R23" s="6"/>
        <tr r="T23" s="25"/>
        <tr r="U23" s="24"/>
        <tr r="AE11" s="8"/>
      </tp>
      <tp t="s">
        <v>#N/A Requesting Data...3514470070</v>
        <stp/>
        <stp>BDP|10723186320067602109</stp>
        <tr r="T81" s="6"/>
        <tr r="V81" s="25"/>
      </tp>
      <tp t="s">
        <v>#N/A Requesting Data...3588989888</v>
        <stp/>
        <stp>BDP|11962606104777109555</stp>
        <tr r="AF27" s="8"/>
        <tr r="U27" s="8"/>
      </tp>
      <tp t="s">
        <v>#N/A Requesting Data...3204017366</v>
        <stp/>
        <stp>BDP|11604435240185454187</stp>
        <tr r="N14" s="26"/>
      </tp>
      <tp t="s">
        <v>#N/A Requesting Data...2937424657</v>
        <stp/>
        <stp>BDP|10854916711694933991</stp>
        <tr r="R14" s="9"/>
        <tr r="Q21" s="6"/>
        <tr r="S21" s="25"/>
        <tr r="T21" s="24"/>
        <tr r="T9" s="8"/>
      </tp>
      <tp t="s">
        <v>#N/A Requesting Data...3957689845</v>
        <stp/>
        <stp>BDP|12977077754847073529</stp>
        <tr r="W22" s="25"/>
        <tr r="X22" s="24"/>
      </tp>
      <tp t="s">
        <v>#N/A Requesting Data...2968416193</v>
        <stp/>
        <stp>BDP|16830779141139769924</stp>
        <tr r="AE38" s="8"/>
        <tr r="T38" s="8"/>
      </tp>
      <tp t="s">
        <v>#N/A Requesting Data...3175337512</v>
        <stp/>
        <stp>BDP|10627020877620883204</stp>
        <tr r="J14" s="8"/>
      </tp>
      <tp t="s">
        <v>#N/A Requesting Data...3031071546</v>
        <stp/>
        <stp>BDP|13552836199071651626</stp>
        <tr r="U51" s="9"/>
        <tr r="T62" s="6"/>
        <tr r="V62" s="25"/>
      </tp>
      <tp t="s">
        <v>#N/A Requesting Data...3818297540</v>
        <stp/>
        <stp>BDP|15337680800652217420</stp>
        <tr r="H29" s="26"/>
        <tr r="L29" s="26"/>
      </tp>
      <tp t="s">
        <v>#N/A Requesting Data...3878646822</v>
        <stp/>
        <stp>BDP|13320413856925957279</stp>
        <tr r="T87" s="6"/>
        <tr r="V87" s="25"/>
      </tp>
      <tp t="s">
        <v>#N/A Requesting Data...3109576594</v>
        <stp/>
        <stp>BDP|12025989880496597008</stp>
        <tr r="S162" s="6"/>
        <tr r="U162" s="25"/>
      </tp>
      <tp t="s">
        <v>#N/A Requesting Data...3767712358</v>
        <stp/>
        <stp>BDP|16931780526663383586</stp>
        <tr r="J27" s="8"/>
      </tp>
      <tp t="s">
        <v>#N/A Requesting Data...3859987583</v>
        <stp/>
        <stp>BDP|15540874096802843301</stp>
        <tr r="H37" s="26"/>
        <tr r="H38" s="26"/>
        <tr r="H42" s="26"/>
        <tr r="L37" s="26"/>
        <tr r="L38" s="26"/>
        <tr r="L42" s="26"/>
      </tp>
      <tp t="s">
        <v>#N/A Requesting Data...4036559146</v>
        <stp/>
        <stp>BDP|17879138235905083528</stp>
        <tr r="AD10" s="8"/>
      </tp>
      <tp t="s">
        <v>#N/A Requesting Data...3342792986</v>
        <stp/>
        <stp>BDP|17744015542645061384</stp>
        <tr r="Q18" s="9"/>
        <tr r="P25" s="6"/>
        <tr r="R25" s="25"/>
        <tr r="S25" s="24"/>
        <tr r="I13" s="8"/>
      </tp>
      <tp t="s">
        <v>#N/A Requesting Data...3502194245</v>
        <stp/>
        <stp>BDP|16974665680949958493</stp>
        <tr r="P11" s="26"/>
      </tp>
      <tp t="s">
        <v>#N/A Requesting Data...3262136088</v>
        <stp/>
        <stp>BDP|12138477707450955372</stp>
        <tr r="P83" s="6"/>
        <tr r="R83" s="25"/>
      </tp>
      <tp t="s">
        <v>#N/A Requesting Data...4099378413</v>
        <stp/>
        <stp>BDP|17022034264915035196</stp>
        <tr r="S18" s="9"/>
        <tr r="R25" s="6"/>
        <tr r="T25" s="25"/>
        <tr r="U25" s="24"/>
        <tr r="AE13" s="8"/>
      </tp>
      <tp t="s">
        <v>#N/A Requesting Data...3641901100</v>
        <stp/>
        <stp>BDP|15961380398963761905</stp>
        <tr r="U20" s="8"/>
      </tp>
      <tp t="s">
        <v>#N/A Requesting Data...3630793316</v>
        <stp/>
        <stp>BDP|10972516029787737585</stp>
        <tr r="T115" s="6"/>
        <tr r="V115" s="25"/>
      </tp>
      <tp t="s">
        <v>#N/A Requesting Data...3550728329</v>
        <stp/>
        <stp>BDP|12020058059816544470</stp>
        <tr r="S37" s="9"/>
      </tp>
      <tp t="s">
        <v>#N/A Requesting Data...3864363684</v>
        <stp/>
        <stp>BDP|17756054943871959795</stp>
        <tr r="R81" s="6"/>
        <tr r="T81" s="25"/>
      </tp>
      <tp t="s">
        <v>#N/A Requesting Data...3952264111</v>
        <stp/>
        <stp>BDP|17861393223993053035</stp>
        <tr r="M15" s="26"/>
      </tp>
      <tp t="s">
        <v>#N/A Requesting Data...3374780339</v>
        <stp/>
        <stp>BDP|15694866790954688566</stp>
        <tr r="S60" s="9"/>
        <tr r="R71" s="6"/>
        <tr r="T71" s="25"/>
      </tp>
      <tp t="s">
        <v>#N/A Requesting Data...4211625871</v>
        <stp/>
        <stp>BDP|15080663518750827766</stp>
        <tr r="R84" s="6"/>
        <tr r="T84" s="25"/>
      </tp>
      <tp t="s">
        <v>#N/A Requesting Data...3387515483</v>
        <stp/>
        <stp>BDP|12804022173452893217</stp>
        <tr r="Q80" s="6"/>
        <tr r="S80" s="25"/>
      </tp>
      <tp t="s">
        <v>#N/A Requesting Data...3035970273</v>
        <stp/>
        <stp>BDP|18128723789520354292</stp>
        <tr r="F13" s="26"/>
      </tp>
      <tp t="s">
        <v>#N/A Requesting Data...3170417994</v>
        <stp/>
        <stp>BDP|15140836063497876991</stp>
        <tr r="F32" s="26"/>
      </tp>
      <tp t="s">
        <v>#N/A Requesting Data...3674346871</v>
        <stp/>
        <stp>BDP|15169909090756986687</stp>
        <tr r="AF9" s="8"/>
      </tp>
      <tp t="s">
        <v>#N/A Requesting Data...4157785840</v>
        <stp/>
        <stp>BDP|16829816058899777757</stp>
        <tr r="P13" s="26"/>
      </tp>
      <tp t="s">
        <v>#N/A Requesting Data...3854445270</v>
        <stp/>
        <stp>BDP|18112810954714100464</stp>
        <tr r="U56" s="9"/>
        <tr r="T67" s="6"/>
        <tr r="V67" s="25"/>
      </tp>
      <tp t="s">
        <v>#N/A Requesting Data...3701220494</v>
        <stp/>
        <stp>BDP|12747008706062432501</stp>
        <tr r="AF37" s="8"/>
        <tr r="U37" s="8"/>
      </tp>
      <tp t="s">
        <v>#N/A Requesting Data...3512576627</v>
        <stp/>
        <stp>BDP|11790145075475257713</stp>
        <tr r="F12" s="26"/>
      </tp>
      <tp t="s">
        <v>#N/A Requesting Data...3739677990</v>
        <stp/>
        <stp>BDP|16122353231836104514</stp>
        <tr r="R114" s="6"/>
        <tr r="R139" s="6"/>
        <tr r="T114" s="25"/>
        <tr r="T139" s="25"/>
        <tr r="AI18" s="8"/>
      </tp>
      <tp t="s">
        <v>#N/A Requesting Data...3768747760</v>
        <stp/>
        <stp>BDP|17248614475815680654</stp>
        <tr r="R113" s="6"/>
        <tr r="R138" s="6"/>
        <tr r="T113" s="25"/>
        <tr r="T138" s="25"/>
        <tr r="AI17" s="8"/>
      </tp>
      <tp t="s">
        <v>#N/A Requesting Data...4274241572</v>
        <stp/>
        <stp>BDP|16909054790323920901</stp>
        <tr r="D14" s="26"/>
      </tp>
      <tp t="s">
        <v>#N/A Requesting Data...3660369336</v>
        <stp/>
        <stp>BDP|16759615662540442355</stp>
        <tr r="AJ11" s="8"/>
      </tp>
      <tp t="s">
        <v>#N/A Requesting Data...3132086327</v>
        <stp/>
        <stp>BDP|12240058464016591722</stp>
        <tr r="Q17" s="26"/>
      </tp>
      <tp t="s">
        <v>#N/A Requesting Data...4154129293</v>
        <stp/>
        <stp>BDP|10249228718394737286</stp>
        <tr r="S25" s="8"/>
      </tp>
      <tp t="s">
        <v>#N/A Requesting Data...3571868585</v>
        <stp/>
        <stp>BDP|15387656079050905116</stp>
        <tr r="R112" s="6"/>
        <tr r="R137" s="6"/>
        <tr r="T112" s="25"/>
        <tr r="T137" s="25"/>
        <tr r="AI16" s="8"/>
      </tp>
      <tp t="s">
        <v>#N/A Requesting Data...3797960821</v>
        <stp/>
        <stp>BDP|15772859232629311247</stp>
        <tr r="X30" s="25"/>
        <tr r="Y30" s="24"/>
      </tp>
      <tp t="s">
        <v>#N/A Requesting Data...3542257779</v>
        <stp/>
        <stp>BDP|16182364649044971010</stp>
        <tr r="R18" s="9"/>
        <tr r="Q25" s="6"/>
        <tr r="S25" s="25"/>
        <tr r="T25" s="24"/>
        <tr r="T13" s="8"/>
      </tp>
      <tp t="s">
        <v>#N/A Requesting Data...4113471806</v>
        <stp/>
        <stp>BDP|17701552290057053944</stp>
        <tr r="U58" s="9"/>
        <tr r="T69" s="6"/>
        <tr r="V69" s="25"/>
      </tp>
      <tp t="s">
        <v>#N/A Requesting Data...3612731101</v>
        <stp/>
        <stp>BDP|16580032814315705738</stp>
        <tr r="R154" s="6"/>
        <tr r="T154" s="25"/>
      </tp>
      <tp t="s">
        <v>#N/A Requesting Data...3509507102</v>
        <stp/>
        <stp>BDP|10393770306872055040</stp>
        <tr r="T84" s="6"/>
        <tr r="V84" s="25"/>
      </tp>
    </main>
    <main first="bofaddin.rtdserver">
      <tp t="s">
        <v>#N/A Requesting Data...3891456296</v>
        <stp/>
        <stp>BDP|7984505580040165623</stp>
        <tr r="P30" s="26"/>
      </tp>
      <tp t="s">
        <v>#N/A Requesting Data...3641639819</v>
        <stp/>
        <stp>BDP|4565813043312860645</stp>
        <tr r="F35" s="26"/>
      </tp>
      <tp t="s">
        <v>#N/A Requesting Data...3497271985</v>
        <stp/>
        <stp>BDP|3270033338554172830</stp>
        <tr r="R43" s="26"/>
      </tp>
      <tp t="s">
        <v>#N/A Requesting Data...3829822438</v>
        <stp/>
        <stp>BDP|8083531097189688196</stp>
        <tr r="U26" s="9"/>
        <tr r="T33" s="6"/>
        <tr r="V33" s="25"/>
        <tr r="W33" s="24"/>
      </tp>
      <tp t="s">
        <v>#N/A Requesting Data...3684407449</v>
        <stp/>
        <stp>BDP|9418823598070172470</stp>
        <tr r="S51" s="6"/>
        <tr r="U51" s="25"/>
      </tp>
      <tp t="s">
        <v>#N/A Requesting Data...4248763861</v>
        <stp/>
        <stp>BDP|3530357154229482091</stp>
        <tr r="O4" s="26"/>
      </tp>
      <tp t="s">
        <v>#N/A Requesting Data...3853681798</v>
        <stp/>
        <stp>BDP|6035734844760854915</stp>
        <tr r="S55" s="6"/>
        <tr r="U55" s="25"/>
      </tp>
      <tp t="s">
        <v>#N/A Requesting Data...3464942003</v>
        <stp/>
        <stp>BDP|3252303018844690923</stp>
        <tr r="AF38" s="8"/>
        <tr r="U38" s="8"/>
      </tp>
      <tp t="s">
        <v>#N/A Requesting Data...4003318067</v>
        <stp/>
        <stp>BDP|9505076198355043959</stp>
        <tr r="E20" s="26"/>
      </tp>
      <tp t="s">
        <v>#N/A Requesting Data...3804422785</v>
        <stp/>
        <stp>BDP|5327542751189183085</stp>
        <tr r="G6" s="26"/>
      </tp>
      <tp t="s">
        <v>#N/A Requesting Data...3545516892</v>
        <stp/>
        <stp>BDP|5518281653369147702</stp>
        <tr r="S53" s="9"/>
        <tr r="R64" s="6"/>
        <tr r="T64" s="25"/>
      </tp>
      <tp t="s">
        <v>#N/A Requesting Data...4035476411</v>
        <stp/>
        <stp>BDP|4896866421852838082</stp>
        <tr r="G34" s="26"/>
      </tp>
      <tp t="s">
        <v>#N/A Requesting Data...3693427418</v>
        <stp/>
        <stp>BDP|9054668205374608782</stp>
        <tr r="AJ19" s="8"/>
      </tp>
      <tp t="s">
        <v>#N/A Requesting Data...3983694071</v>
        <stp/>
        <stp>BDP|3317791117920964991</stp>
        <tr r="Q5" s="26"/>
      </tp>
      <tp t="s">
        <v>#N/A Requesting Data...4101376942</v>
        <stp/>
        <stp>BDP|1736025797014748086</stp>
        <tr r="S35" s="9"/>
      </tp>
      <tp t="s">
        <v>#N/A Requesting Data...3660120189</v>
        <stp/>
        <stp>BDP|9050222757951812309</stp>
        <tr r="U57" s="9"/>
        <tr r="T68" s="6"/>
        <tr r="V68" s="25"/>
      </tp>
      <tp t="s">
        <v>#N/A Requesting Data...3951996784</v>
        <stp/>
        <stp>BDP|9110506233231395220</stp>
        <tr r="P48" s="6"/>
        <tr r="R48" s="25"/>
      </tp>
      <tp t="s">
        <v>#N/A Requesting Data...3683231304</v>
        <stp/>
        <stp>BDP|3311138340508643258</stp>
        <tr r="P5" s="26"/>
      </tp>
      <tp t="s">
        <v>#N/A Requesting Data...3967642384</v>
        <stp/>
        <stp>BDP|2200490231550065997</stp>
        <tr r="S45" s="9"/>
        <tr r="R56" s="6"/>
        <tr r="R75" s="6"/>
        <tr r="R95" s="6"/>
        <tr r="T56" s="25"/>
        <tr r="T75" s="25"/>
        <tr r="T95" s="25"/>
      </tp>
      <tp t="s">
        <v>#N/A Requesting Data...4258283900</v>
        <stp/>
        <stp>BDP|3757393162529832341</stp>
        <tr r="R51" s="6"/>
        <tr r="T51" s="25"/>
      </tp>
      <tp t="s">
        <v>#N/A Requesting Data...3613040674</v>
        <stp/>
        <stp>BDP|5232975802469685902</stp>
        <tr r="X31" s="25"/>
        <tr r="Y31" s="24"/>
      </tp>
      <tp t="s">
        <v>#N/A Requesting Data...4074818752</v>
        <stp/>
        <stp>BDP|8175312066376477732</stp>
        <tr r="O16" s="26"/>
      </tp>
      <tp t="s">
        <v>#N/A Requesting Data...4203224461</v>
        <stp/>
        <stp>BDP|5284467117848648447</stp>
        <tr r="T104" s="6"/>
        <tr r="T129" s="6"/>
        <tr r="V104" s="25"/>
        <tr r="V129" s="25"/>
      </tp>
      <tp t="s">
        <v>#N/A Requesting Data...3510885290</v>
        <stp/>
        <stp>BDP|4779848171584259367</stp>
        <tr r="J14" s="26"/>
      </tp>
      <tp t="s">
        <v>#N/A Requesting Data...3794695270</v>
        <stp/>
        <stp>BDP|9799774370545470023</stp>
        <tr r="P45" s="6"/>
        <tr r="R45" s="25"/>
      </tp>
      <tp t="s">
        <v>#N/A Requesting Data...4082101024</v>
        <stp/>
        <stp>BDP|7492002872139827587</stp>
        <tr r="J17" s="8"/>
      </tp>
      <tp t="s">
        <v>#N/A Requesting Data...3547331548</v>
        <stp/>
        <stp>BDP|8020497476040986708</stp>
        <tr r="R37" s="26"/>
        <tr r="R38" s="26"/>
        <tr r="R42" s="26"/>
      </tp>
      <tp t="s">
        <v>#N/A Requesting Data...4274980562</v>
        <stp/>
        <stp>BDP|3549936432915227018</stp>
        <tr r="G18" s="26"/>
      </tp>
      <tp t="s">
        <v>#N/A Requesting Data...4014576326</v>
        <stp/>
        <stp>BDP|3286679080221129032</stp>
        <tr r="R83" s="6"/>
        <tr r="T83" s="25"/>
      </tp>
      <tp t="s">
        <v>#N/A Requesting Data...3627334304</v>
        <stp/>
        <stp>BDP|4501453399835818069</stp>
        <tr r="G8" s="26"/>
      </tp>
      <tp t="s">
        <v>#N/A Requesting Data...4172292224</v>
        <stp/>
        <stp>BDP|3423663124293640848</stp>
        <tr r="AE34" s="8"/>
        <tr r="T34" s="8"/>
      </tp>
      <tp t="s">
        <v>#N/A Requesting Data...4262791827</v>
        <stp/>
        <stp>BDP|2511635074287669801</stp>
        <tr r="J18" s="8"/>
      </tp>
      <tp t="s">
        <v>#N/A Requesting Data...4070266011</v>
        <stp/>
        <stp>BDP|6716960920463696239</stp>
        <tr r="R5" s="26"/>
      </tp>
      <tp t="s">
        <v>#N/A Requesting Data...4121015248</v>
        <stp/>
        <stp>BDP|3948535298466439520</stp>
        <tr r="T55" s="6"/>
        <tr r="V55" s="25"/>
      </tp>
      <tp t="s">
        <v>#N/A Requesting Data...4016190194</v>
        <stp/>
        <stp>BDP|9274356606361952622</stp>
        <tr r="H9" s="26"/>
        <tr r="L9" s="26"/>
      </tp>
      <tp t="s">
        <v>#N/A Requesting Data...4167622661</v>
        <stp/>
        <stp>BDP|7161216780915843534</stp>
        <tr r="T152" s="6"/>
        <tr r="V152" s="25"/>
      </tp>
      <tp t="s">
        <v>#N/A Requesting Data...4177717391</v>
        <stp/>
        <stp>BDP|2495579004793418988</stp>
        <tr r="S50" s="9"/>
        <tr r="R61" s="6"/>
        <tr r="T61" s="25"/>
      </tp>
      <tp t="s">
        <v>#N/A Requesting Data...4287236971</v>
        <stp/>
        <stp>BDP|1708297075911844888</stp>
        <tr r="S110" s="6"/>
        <tr r="S135" s="6"/>
        <tr r="U110" s="25"/>
        <tr r="U135" s="25"/>
      </tp>
      <tp t="s">
        <v>#N/A Requesting Data...3508331738</v>
        <stp/>
        <stp>BDP|3525425365134864815</stp>
        <tr r="Q82" s="6"/>
        <tr r="S82" s="25"/>
      </tp>
      <tp t="s">
        <v>#N/A Requesting Data...3697148767</v>
        <stp/>
        <stp>BDP|3582153098925578361</stp>
        <tr r="R35" s="26"/>
      </tp>
      <tp t="s">
        <v>#N/A Requesting Data...4294539333</v>
        <stp/>
        <stp>BDP|8867963495837367203</stp>
        <tr r="I8" s="26"/>
        <tr r="K8" s="26"/>
      </tp>
      <tp t="s">
        <v>#N/A Requesting Data...3570235908</v>
        <stp/>
        <stp>BDP|1682121304885822806</stp>
        <tr r="S34" s="8"/>
      </tp>
      <tp t="s">
        <v>#N/A Requesting Data...3829590749</v>
        <stp/>
        <stp>BDP|5794384360628804593</stp>
        <tr r="J39" s="8"/>
      </tp>
      <tp t="s">
        <v>#N/A Requesting Data...4165972113</v>
        <stp/>
        <stp>BDP|4003769109437570946</stp>
        <tr r="AD39" s="8"/>
      </tp>
      <tp t="s">
        <v>#N/A Requesting Data...3752893588</v>
        <stp/>
        <stp>BDP|3514187532615436953</stp>
        <tr r="J34" s="8"/>
      </tp>
      <tp t="s">
        <v>#N/A Requesting Data...3771500516</v>
        <stp/>
        <stp>BDP|3865764542439623443</stp>
        <tr r="F7" s="26"/>
      </tp>
      <tp t="s">
        <v>#N/A Requesting Data...3736572302</v>
        <stp/>
        <stp>BDP|4947003024599297202</stp>
        <tr r="S152" s="6"/>
        <tr r="U152" s="25"/>
      </tp>
      <tp t="s">
        <v>#N/A Requesting Data...3974131573</v>
        <stp/>
        <stp>BDP|8230578737452588187</stp>
        <tr r="H14" s="8"/>
      </tp>
      <tp t="s">
        <v>#N/A Requesting Data...3957370136</v>
        <stp/>
        <stp>BDP|1874370830015301902</stp>
        <tr r="R45" s="6"/>
        <tr r="T45" s="25"/>
      </tp>
      <tp t="s">
        <v>#N/A Requesting Data...3824724772</v>
        <stp/>
        <stp>BDP|4132848419539786971</stp>
        <tr r="S155" s="6"/>
        <tr r="U155" s="25"/>
      </tp>
      <tp t="s">
        <v>#N/A Requesting Data...3593703283</v>
        <stp/>
        <stp>BDP|7635876405257858505</stp>
        <tr r="J47" s="26"/>
      </tp>
      <tp t="s">
        <v>#N/A Requesting Data...4264474970</v>
        <stp/>
        <stp>BDP|2716894237883505717</stp>
        <tr r="S61" s="9"/>
        <tr r="R72" s="6"/>
        <tr r="T72" s="25"/>
      </tp>
      <tp t="s">
        <v>#N/A Requesting Data...3901228296</v>
        <stp/>
        <stp>BDP|6807537525284754843</stp>
        <tr r="M39" s="26"/>
      </tp>
      <tp t="s">
        <v>#N/A Requesting Data...3586832236</v>
        <stp/>
        <stp>BDP|9723250636904578135</stp>
        <tr r="G49" s="26"/>
      </tp>
      <tp t="s">
        <v>#N/A Requesting Data...3749837519</v>
        <stp/>
        <stp>BDP|6857998694332243950</stp>
        <tr r="S19" s="8"/>
      </tp>
      <tp t="s">
        <v>#N/A Requesting Data...3567496683</v>
        <stp/>
        <stp>BDP|9846485561603422579</stp>
        <tr r="F30" s="26"/>
      </tp>
      <tp t="s">
        <v>#N/A Requesting Data...3573699840</v>
        <stp/>
        <stp>BDP|7355761067882880987</stp>
        <tr r="T14" s="9"/>
        <tr r="S21" s="6"/>
        <tr r="U21" s="25"/>
        <tr r="V21" s="24"/>
      </tp>
      <tp t="s">
        <v>#N/A Requesting Data...4159450860</v>
        <stp/>
        <stp>BDP|7443639620678094650</stp>
        <tr r="N16" s="8"/>
        <tr r="Y16" s="8"/>
      </tp>
      <tp t="s">
        <v>#N/A Requesting Data...3917327583</v>
        <stp/>
        <stp>BDP|2604405537671483968</stp>
        <tr r="Q32" s="26"/>
      </tp>
      <tp t="s">
        <v>#N/A Requesting Data...3926427323</v>
        <stp/>
        <stp>BDP|4262852836736329415</stp>
        <tr r="T113" s="6"/>
        <tr r="T138" s="6"/>
        <tr r="V113" s="25"/>
        <tr r="V138" s="25"/>
      </tp>
      <tp t="s">
        <v>#N/A Requesting Data...4043766560</v>
        <stp/>
        <stp>BDP|4893689800377045833</stp>
        <tr r="I3" s="26"/>
        <tr r="K3" s="26"/>
      </tp>
      <tp t="s">
        <v>#N/A Requesting Data...4254545242</v>
        <stp/>
        <stp>BDP|9726012433120029764</stp>
        <tr r="M48" s="26"/>
      </tp>
      <tp t="s">
        <v>#N/A Requesting Data...3608409662</v>
        <stp/>
        <stp>BDP|2674541016102192956</stp>
        <tr r="T32" s="9"/>
        <tr r="S43" s="6"/>
        <tr r="U43" s="25"/>
      </tp>
      <tp t="s">
        <v>#N/A Requesting Data...4276725107</v>
        <stp/>
        <stp>BDP|7110091936731828865</stp>
        <tr r="E19" s="26"/>
      </tp>
      <tp t="s">
        <v>#N/A Requesting Data...3660934223</v>
        <stp/>
        <stp>BDP|8855158113765950065</stp>
        <tr r="Q50" s="6"/>
        <tr r="S50" s="25"/>
      </tp>
      <tp t="s">
        <v>#N/A Requesting Data...3933194949</v>
        <stp/>
        <stp>BDP|8307136490184783962</stp>
        <tr r="N12" s="8"/>
        <tr r="Y12" s="8"/>
      </tp>
      <tp t="s">
        <v>#N/A Requesting Data...4010584174</v>
        <stp/>
        <stp>BDP|6200723183616765252</stp>
        <tr r="AJ15" s="8"/>
      </tp>
      <tp t="s">
        <v>#N/A Requesting Data...3812707534</v>
        <stp/>
        <stp>BDP|6383576807628262676</stp>
        <tr r="Q154" s="6"/>
        <tr r="S154" s="25"/>
      </tp>
      <tp t="s">
        <v>#N/A Requesting Data...3759266871</v>
        <stp/>
        <stp>BDP|6331978226690343078</stp>
        <tr r="X24" s="25"/>
        <tr r="Y24" s="24"/>
      </tp>
      <tp t="s">
        <v>#N/A Requesting Data...3848956394</v>
        <stp/>
        <stp>BDP|2569150930119468439</stp>
        <tr r="W19" s="25"/>
        <tr r="X19" s="24"/>
      </tp>
      <tp t="s">
        <v>#N/A Requesting Data...4233716128</v>
        <stp/>
        <stp>BDP|6545896602080854318</stp>
        <tr r="R55" s="9"/>
        <tr r="Q66" s="6"/>
        <tr r="S66" s="25"/>
      </tp>
      <tp t="s">
        <v>#N/A Requesting Data...4285696789</v>
        <stp/>
        <stp>BDP|6484039630949029104</stp>
        <tr r="H13" s="8"/>
      </tp>
      <tp t="s">
        <v>#N/A Requesting Data...3805649262</v>
        <stp/>
        <stp>BDP|2294707924898029214</stp>
        <tr r="E11" s="26"/>
      </tp>
      <tp t="s">
        <v>#N/A Requesting Data...3869376710</v>
        <stp/>
        <stp>BDP|8084614031344785433</stp>
        <tr r="T31" s="9"/>
        <tr r="S42" s="6"/>
        <tr r="U42" s="25"/>
      </tp>
      <tp t="s">
        <v>#N/A Requesting Data...3713449373</v>
        <stp/>
        <stp>BDP|4450947722053026170</stp>
        <tr r="R156" s="6"/>
        <tr r="T156" s="25"/>
      </tp>
      <tp t="s">
        <v>#N/A Requesting Data...4003221022</v>
        <stp/>
        <stp>BDP|5218849709127286785</stp>
        <tr r="S15" s="8"/>
      </tp>
      <tp t="s">
        <v>#N/A Requesting Data...4091130323</v>
        <stp/>
        <stp>BDP|5493821955975897315</stp>
        <tr r="D17" s="26"/>
      </tp>
      <tp t="s">
        <v>#N/A Requesting Data...3787126501</v>
        <stp/>
        <stp>BDP|9616673479176401066</stp>
        <tr r="P43" s="26"/>
      </tp>
      <tp t="s">
        <v>#N/A Requesting Data...4216482229</v>
        <stp/>
        <stp>BDP|2563899406862257633</stp>
        <tr r="P90" s="6"/>
        <tr r="R90" s="25"/>
      </tp>
      <tp t="s">
        <v>#N/A Requesting Data...3778179277</v>
        <stp/>
        <stp>BDP|8682341751937812706</stp>
        <tr r="R106" s="6"/>
        <tr r="R131" s="6"/>
        <tr r="T106" s="25"/>
        <tr r="T131" s="25"/>
        <tr r="AI10" s="8"/>
      </tp>
      <tp t="s">
        <v>#N/A Requesting Data...4113197263</v>
        <stp/>
        <stp>BDP|8907645796429773042</stp>
        <tr r="D13" s="26"/>
      </tp>
      <tp t="s">
        <v>#N/A Requesting Data...4091166044</v>
        <stp/>
        <stp>BDP|8093466328965389558</stp>
        <tr r="P109" s="6"/>
        <tr r="P134" s="6"/>
        <tr r="R109" s="25"/>
        <tr r="R134" s="25"/>
        <tr r="M13" s="8"/>
      </tp>
      <tp t="s">
        <v>#N/A Requesting Data...4102042755</v>
        <stp/>
        <stp>BDP|6965977506630467159</stp>
        <tr r="G36" s="26"/>
      </tp>
      <tp t="s">
        <v>#N/A Requesting Data...4171677544</v>
        <stp/>
        <stp>BDP|9890751062466650003</stp>
        <tr r="G10" s="26"/>
      </tp>
      <tp t="s">
        <v>#N/A Requesting Data...4213349434</v>
        <stp/>
        <stp>BDP|2894972318480928477</stp>
        <tr r="AF32" s="8"/>
        <tr r="U32" s="8"/>
      </tp>
      <tp t="s">
        <v>#N/A Requesting Data...4267079253</v>
        <stp/>
        <stp>BDP|7403492272283143979</stp>
        <tr r="X22" s="25"/>
        <tr r="Y22" s="24"/>
      </tp>
      <tp t="s">
        <v>#N/A Requesting Data...4212444092</v>
        <stp/>
        <stp>BDP|5772807784319967231</stp>
        <tr r="Q47" s="6"/>
        <tr r="S47" s="25"/>
      </tp>
      <tp t="s">
        <v>#N/A Requesting Data...3980369082</v>
        <stp/>
        <stp>BDP|8073688861914220255</stp>
        <tr r="O9" s="26"/>
      </tp>
      <tp t="s">
        <v>#N/A Requesting Data...4113386542</v>
        <stp/>
        <stp>BDP|3137848352810954003</stp>
        <tr r="J25" s="8"/>
      </tp>
      <tp t="s">
        <v>#N/A Requesting Data...3738458609</v>
        <stp/>
        <stp>BDP|9922224002841137475</stp>
        <tr r="AD19" s="8"/>
      </tp>
      <tp t="s">
        <v>#N/A Requesting Data...4145285188</v>
        <stp/>
        <stp>BDP|5261774299017496277</stp>
        <tr r="O47" s="26"/>
      </tp>
      <tp t="s">
        <v>#N/A Requesting Data...3642532159</v>
        <stp/>
        <stp>BDP|7073671580653849430</stp>
        <tr r="R44" s="26"/>
      </tp>
      <tp t="s">
        <v>#N/A Requesting Data...3997675140</v>
        <stp/>
        <stp>BDP|4700714385457978261</stp>
        <tr r="P87" s="6"/>
        <tr r="R87" s="25"/>
      </tp>
      <tp t="s">
        <v>#N/A Requesting Data...4236706784</v>
        <stp/>
        <stp>BDP|8113639602088914843</stp>
        <tr r="Q7" s="26"/>
      </tp>
      <tp t="s">
        <v>#N/A Requesting Data...3848830031</v>
        <stp/>
        <stp>BDP|3606152213245000829</stp>
        <tr r="AF16" s="8"/>
      </tp>
      <tp t="s">
        <v>#N/A Requesting Data...4191819161</v>
        <stp/>
        <stp>BDP|9566182075166297784</stp>
        <tr r="T85" s="6"/>
        <tr r="V85" s="25"/>
      </tp>
      <tp t="s">
        <v>#N/A Requesting Data...4212328867</v>
        <stp/>
        <stp>BDP|3865822928064096303</stp>
        <tr r="AF29" s="8"/>
        <tr r="U29" s="8"/>
      </tp>
      <tp t="s">
        <v>#N/A Requesting Data...3972182907</v>
        <stp/>
        <stp>BDP|8582822528495478999</stp>
        <tr r="AE41" s="8"/>
        <tr r="T41" s="8"/>
      </tp>
      <tp t="s">
        <v>#N/A Requesting Data...3941203473</v>
        <stp/>
        <stp>BDP|5536560181050548651</stp>
        <tr r="N2" s="26"/>
      </tp>
      <tp t="s">
        <v>#N/A Requesting Data...4234922400</v>
        <stp/>
        <stp>BDP|7508903605202475260</stp>
        <tr r="Q112" s="6"/>
        <tr r="Q137" s="6"/>
        <tr r="S112" s="25"/>
        <tr r="S137" s="25"/>
        <tr r="X16" s="8"/>
      </tp>
      <tp t="s">
        <v>#N/A Requesting Data...4192215626</v>
        <stp/>
        <stp>BDP|6562923514999502962</stp>
        <tr r="I26" s="8"/>
      </tp>
      <tp t="s">
        <v>#N/A Requesting Data...4262899378</v>
        <stp/>
        <stp>BDP|2720478780970007006</stp>
        <tr r="Q23" s="9"/>
        <tr r="P30" s="6"/>
        <tr r="R30" s="25"/>
        <tr r="S30" s="24"/>
        <tr r="I18" s="8"/>
      </tp>
      <tp t="s">
        <v>#N/A Requesting Data...4140035546</v>
        <stp/>
        <stp>BDP|6017677885106485077</stp>
        <tr r="S112" s="6"/>
        <tr r="S137" s="6"/>
        <tr r="U112" s="25"/>
        <tr r="U137" s="25"/>
      </tp>
      <tp t="s">
        <v>#N/A Requesting Data...3835821084</v>
        <stp/>
        <stp>BDP|3842797861044297837</stp>
        <tr r="H27" s="8"/>
      </tp>
      <tp t="s">
        <v>#N/A Requesting Data...4152934696</v>
        <stp/>
        <stp>BDP|5696734016198084558</stp>
        <tr r="X19" s="25"/>
        <tr r="Y19" s="24"/>
      </tp>
      <tp t="s">
        <v>#N/A Requesting Data...4234307240</v>
        <stp/>
        <stp>BDP|2153552696663749331</stp>
        <tr r="M5" s="26"/>
      </tp>
      <tp t="s">
        <v>#N/A Requesting Data...4093182470</v>
        <stp/>
        <stp>BDP|7551368018319973253</stp>
        <tr r="I28" s="8"/>
      </tp>
      <tp t="s">
        <v>#N/A Requesting Data...3993496131</v>
        <stp/>
        <stp>BDP|1325327812394204968</stp>
        <tr r="S46" s="6"/>
        <tr r="U46" s="25"/>
      </tp>
      <tp t="s">
        <v>#N/A Requesting Data...4151157965</v>
        <stp/>
        <stp>BDP|3370632493857311572</stp>
        <tr r="I36" s="26"/>
        <tr r="K36" s="26"/>
      </tp>
      <tp t="s">
        <v>#N/A Requesting Data...4133535071</v>
        <stp/>
        <stp>BDP|1196808527256432357</stp>
        <tr r="F4" s="26"/>
      </tp>
      <tp t="s">
        <v>#N/A Requesting Data...3998845075</v>
        <stp/>
        <stp>BDP|8103360956791194157</stp>
        <tr r="U52" s="9"/>
        <tr r="T63" s="6"/>
        <tr r="V63" s="25"/>
      </tp>
      <tp t="s">
        <v>#N/A Requesting Data...3892311175</v>
        <stp/>
        <stp>BDP|1672868195208133610</stp>
        <tr r="W34" s="25"/>
        <tr r="X34" s="24"/>
      </tp>
      <tp t="s">
        <v>#N/A Requesting Data...4160508763</v>
        <stp/>
        <stp>BDP|1371994363426051729</stp>
        <tr r="T106" s="6"/>
        <tr r="T131" s="6"/>
        <tr r="V106" s="25"/>
        <tr r="V131" s="25"/>
      </tp>
      <tp t="s">
        <v>#N/A Requesting Data...4062800531</v>
        <stp/>
        <stp>BDP|8867170635551243406</stp>
        <tr r="U22" s="9"/>
        <tr r="T29" s="6"/>
        <tr r="V29" s="25"/>
        <tr r="W29" s="24"/>
      </tp>
      <tp t="s">
        <v>#N/A Requesting Data...4184924100</v>
        <stp/>
        <stp>BDP|4808450943042074967</stp>
        <tr r="H40" s="8"/>
      </tp>
      <tp t="s">
        <v>#N/A Requesting Data...4121985650</v>
        <stp/>
        <stp>BDP|3572940500370848502</stp>
        <tr r="AJ12" s="8"/>
      </tp>
      <tp t="s">
        <v>#N/A Requesting Data...4199086585</v>
        <stp/>
        <stp>BDP|3036643898683734020</stp>
        <tr r="T24" s="9"/>
        <tr r="S31" s="6"/>
        <tr r="U31" s="25"/>
        <tr r="V31" s="24"/>
      </tp>
      <tp t="s">
        <v>#N/A Requesting Data...3888161581</v>
        <stp/>
        <stp>BDP|7860579466872211959</stp>
        <tr r="H7" s="26"/>
        <tr r="L7" s="26"/>
      </tp>
      <tp t="s">
        <v>#N/A Requesting Data...4073309765</v>
        <stp/>
        <stp>BDP|8608495206391235254</stp>
        <tr r="P108" s="6"/>
        <tr r="P133" s="6"/>
        <tr r="R108" s="25"/>
        <tr r="R133" s="25"/>
        <tr r="M12" s="8"/>
      </tp>
      <tp t="s">
        <v>#N/A Requesting Data...3885872525</v>
        <stp/>
        <stp>BDP|5543435023254867831</stp>
        <tr r="Q45" s="26"/>
      </tp>
      <tp t="s">
        <v>#N/A Requesting Data...3892280687</v>
        <stp/>
        <stp>BDP|1953075820815104901</stp>
        <tr r="P89" s="6"/>
        <tr r="R89" s="25"/>
      </tp>
      <tp t="s">
        <v>#N/A Requesting Data...4265411230</v>
        <stp/>
        <stp>BDP|3903725391550289277</stp>
        <tr r="P33" s="26"/>
      </tp>
      <tp t="s">
        <v>#N/A Requesting Data...3916191429</v>
        <stp/>
        <stp>BDP|5991909822328555919</stp>
        <tr r="S108" s="6"/>
        <tr r="S133" s="6"/>
        <tr r="U108" s="25"/>
        <tr r="U133" s="25"/>
      </tp>
      <tp t="s">
        <v>#N/A Requesting Data...3908546364</v>
        <stp/>
        <stp>BDP|9860186288509310643</stp>
        <tr r="F29" s="26"/>
      </tp>
      <tp t="s">
        <v>#N/A Requesting Data...4178178416</v>
        <stp/>
        <stp>BDP|2294926207452875637</stp>
        <tr r="S40" s="8"/>
      </tp>
      <tp t="s">
        <v>#N/A Requesting Data...4097226979</v>
        <stp/>
        <stp>BDP|7340698637715771871</stp>
        <tr r="F36" s="26"/>
      </tp>
      <tp t="s">
        <v>#N/A Requesting Data...4172796818</v>
        <stp/>
        <stp>BDP|2000978113316066364</stp>
        <tr r="U43" s="9"/>
      </tp>
      <tp t="s">
        <v>#N/A Requesting Data...3916051013</v>
        <stp/>
        <stp>BDP|8703359405811053559</stp>
        <tr r="O48" s="26"/>
      </tp>
      <tp t="s">
        <v>#N/A Requesting Data...3898323957</v>
        <stp/>
        <stp>BDP|9507069075903181254</stp>
        <tr r="U41" s="9"/>
      </tp>
      <tp t="s">
        <v>#N/A Requesting Data...3895892911</v>
        <stp/>
        <stp>BDP|7864110198862708240</stp>
        <tr r="I41" s="26"/>
        <tr r="K41" s="26"/>
      </tp>
      <tp t="s">
        <v>#N/A Requesting Data...4018873054</v>
        <stp/>
        <stp>BDP|4265914894469442212</stp>
        <tr r="O27" s="26"/>
      </tp>
      <tp t="s">
        <v>#N/A Requesting Data...4155109043</v>
        <stp/>
        <stp>BDP|5941870730207847647</stp>
        <tr r="N15" s="8"/>
        <tr r="Y15" s="8"/>
      </tp>
      <tp t="s">
        <v>#N/A Requesting Data...4182156675</v>
        <stp/>
        <stp>BDP|6294129144809708502</stp>
        <tr r="Q160" s="6"/>
        <tr r="S160" s="25"/>
      </tp>
      <tp t="s">
        <v>#N/A Requesting Data...4027948053</v>
        <stp/>
        <stp>BDP|2527241600418022721</stp>
        <tr r="R40" s="9"/>
      </tp>
      <tp t="s">
        <v>#N/A Requesting Data...4265554166</v>
        <stp/>
        <stp>BDP|5334777914715727978</stp>
        <tr r="M49" s="26"/>
      </tp>
      <tp t="s">
        <v>#N/A Requesting Data...4215924955</v>
        <stp/>
        <stp>BDP|7681551992824419050</stp>
        <tr r="R89" s="6"/>
        <tr r="T89" s="25"/>
      </tp>
      <tp t="s">
        <v>#N/A Requesting Data...4027942502</v>
        <stp/>
        <stp>BDP|8736611743187445215</stp>
        <tr r="P8" s="26"/>
      </tp>
      <tp t="s">
        <v>#N/A Requesting Data...4037003610</v>
        <stp/>
        <stp>BDP|8278486222403107297</stp>
        <tr r="J39" s="26"/>
      </tp>
      <tp t="s">
        <v>#N/A Requesting Data...4033239173</v>
        <stp/>
        <stp>BDP|7386979166665603258</stp>
        <tr r="Q12" s="26"/>
      </tp>
      <tp t="s">
        <v>#N/A Requesting Data...4268201464</v>
        <stp/>
        <stp>BDP|3542973107907335205</stp>
        <tr r="N43" s="26"/>
      </tp>
      <tp t="s">
        <v>#N/A Requesting Data...4129816984</v>
        <stp/>
        <stp>BDP|9888015338161664418</stp>
        <tr r="I14" s="26"/>
        <tr r="K14" s="26"/>
      </tp>
      <tp t="s">
        <v>#N/A Requesting Data...3956594915</v>
        <stp/>
        <stp>BDP|7957235429998316077</stp>
        <tr r="H10" s="26"/>
        <tr r="L10" s="26"/>
      </tp>
      <tp t="s">
        <v>#N/A Requesting Data...4265762639</v>
        <stp/>
        <stp>BDP|1641195862928886111</stp>
        <tr r="Q35" s="26"/>
      </tp>
      <tp t="s">
        <v>#N/A Requesting Data...3976534773</v>
        <stp/>
        <stp>BDP|8944172360556351695</stp>
        <tr r="N47" s="26"/>
      </tp>
      <tp t="s">
        <v>#N/A Requesting Data...4125459241</v>
        <stp/>
        <stp>BDP|1201014462380144844</stp>
        <tr r="T36" s="9"/>
      </tp>
      <tp t="s">
        <v>#N/A Requesting Data...4290008450</v>
        <stp/>
        <stp>BDP|6529045893245460538</stp>
        <tr r="T88" s="6"/>
        <tr r="V88" s="25"/>
      </tp>
      <tp t="s">
        <v>#N/A Requesting Data...4286000903</v>
        <stp/>
        <stp>BDP|9845505460852822755</stp>
        <tr r="S26" s="9"/>
        <tr r="R33" s="6"/>
        <tr r="T33" s="25"/>
        <tr r="U33" s="24"/>
      </tp>
      <tp t="s">
        <v>#N/A Requesting Data...4170255958</v>
        <stp/>
        <stp>BDP|3726864155446837791</stp>
        <tr r="R47" s="26"/>
      </tp>
      <tp t="s">
        <v>#N/A Requesting Data...3991697416</v>
        <stp/>
        <stp>BDP|2317279845972721935</stp>
        <tr r="D15" s="26"/>
      </tp>
      <tp t="s">
        <v>#N/A Requesting Data...4158204896</v>
        <stp/>
        <stp>BDP|1290884109152009395</stp>
        <tr r="S44" s="9"/>
      </tp>
      <tp t="s">
        <v>#N/A Requesting Data...4256935505</v>
        <stp/>
        <stp>BDP|2293920805607956466</stp>
        <tr r="I36" s="8"/>
      </tp>
      <tp t="s">
        <v>#N/A Requesting Data...4254984500</v>
        <stp/>
        <stp>BDP|8031033529077271523</stp>
        <tr r="S13" s="8"/>
      </tp>
      <tp t="s">
        <v>#N/A Requesting Data...4016920775</v>
        <stp/>
        <stp>BDP|5751635089395012676</stp>
        <tr r="D16" s="26"/>
      </tp>
      <tp t="s">
        <v>#N/A Requesting Data...4144882095</v>
        <stp/>
        <stp>BDP|7133854978214137466</stp>
        <tr r="S41" s="9"/>
      </tp>
      <tp t="s">
        <v>#N/A Requesting Data...4035035572</v>
        <stp/>
        <stp>BDP|5350977562722972078</stp>
        <tr r="I33" s="26"/>
        <tr r="K33" s="26"/>
      </tp>
      <tp t="s">
        <v>#N/A Requesting Data...4152576857</v>
        <stp/>
        <stp>BDP|5134479529243638808</stp>
        <tr r="H14" s="26"/>
        <tr r="L14" s="26"/>
      </tp>
      <tp t="s">
        <v>#N/A Requesting Data...3976884498</v>
        <stp/>
        <stp>BDP|7311103594694648386</stp>
        <tr r="O12" s="26"/>
      </tp>
      <tp t="s">
        <v>#N/A Requesting Data...4141978003</v>
        <stp/>
        <stp>BDP|7020846920172951739</stp>
        <tr r="E8" s="26"/>
      </tp>
      <tp t="s">
        <v>#N/A Requesting Data...4252505548</v>
        <stp/>
        <stp>BDP|7063974813060225785</stp>
        <tr r="T50" s="9"/>
        <tr r="S61" s="6"/>
        <tr r="U61" s="25"/>
      </tp>
      <tp t="s">
        <v>#N/A Requesting Data...4162034922</v>
        <stp/>
        <stp>BDP|8277156975627879151</stp>
        <tr r="W20" s="25"/>
        <tr r="X20" s="24"/>
      </tp>
      <tp t="s">
        <v>#N/A Requesting Data...4098210603</v>
        <stp/>
        <stp>BDP|5390322298175569239</stp>
        <tr r="AF34" s="8"/>
        <tr r="U34" s="8"/>
      </tp>
      <tp t="s">
        <v>#N/A Requesting Data...4138458066</v>
        <stp/>
        <stp>BDP|7112819015542110483</stp>
        <tr r="T108" s="6"/>
        <tr r="T133" s="6"/>
        <tr r="V108" s="25"/>
        <tr r="V133" s="25"/>
      </tp>
      <tp t="s">
        <v>#N/A Requesting Data...4246574140</v>
        <stp/>
        <stp>BDP|2905055676738641502</stp>
        <tr r="F28" s="26"/>
      </tp>
      <tp t="s">
        <v>#N/A Requesting Data...4193934944</v>
        <stp/>
        <stp>BDP|5546007575698938250</stp>
        <tr r="Q12" s="9"/>
        <tr r="P19" s="6"/>
        <tr r="R19" s="25"/>
        <tr r="S19" s="24"/>
        <tr r="I7" s="8"/>
      </tp>
      <tp t="s">
        <v>#N/A Requesting Data...4241175290</v>
        <stp/>
        <stp>BDP|5649431137038645299</stp>
        <tr r="Q51" s="6"/>
        <tr r="S51" s="25"/>
      </tp>
      <tp t="s">
        <v>#N/A Requesting Data...4021352614</v>
        <stp/>
        <stp>BDP|6073168999597316116</stp>
        <tr r="M13" s="26"/>
      </tp>
      <tp t="s">
        <v>#N/A Requesting Data...4188405961</v>
        <stp/>
        <stp>BDP|1791787386194126251</stp>
        <tr r="H9" s="8"/>
      </tp>
      <tp t="s">
        <v>#N/A Requesting Data...4101919136</v>
        <stp/>
        <stp>BDP|5933953251097895685</stp>
        <tr r="T156" s="6"/>
        <tr r="V156" s="25"/>
      </tp>
      <tp t="s">
        <v>#N/A Requesting Data...4097042374</v>
        <stp/>
        <stp>BDP|9847289718274798625</stp>
        <tr r="N27" s="26"/>
      </tp>
      <tp t="s">
        <v>#N/A Requesting Data...4104867596</v>
        <stp/>
        <stp>BDP|3363179976095809887</stp>
        <tr r="N39" s="26"/>
      </tp>
      <tp t="s">
        <v>#N/A Requesting Data...4129179276</v>
        <stp/>
        <stp>BDP|9001276227094454568</stp>
        <tr r="Q28" s="26"/>
      </tp>
      <tp t="s">
        <v>#N/A Requesting Data...4175701752</v>
        <stp/>
        <stp>BDP|5781480138922799823</stp>
        <tr r="S24" s="9"/>
        <tr r="R31" s="6"/>
        <tr r="T31" s="25"/>
        <tr r="U31" s="24"/>
        <tr r="AE19" s="8"/>
      </tp>
      <tp t="s">
        <v>#N/A Requesting Data...4244168746</v>
        <stp/>
        <stp>BDP|3865608000639922423</stp>
        <tr r="J36" s="26"/>
      </tp>
      <tp t="s">
        <v>#N/A Requesting Data...4133441389</v>
        <stp/>
        <stp>BDP|3579144807398410210</stp>
        <tr r="AF17" s="8"/>
      </tp>
      <tp t="s">
        <v>#N/A Requesting Data...4027452496</v>
        <stp/>
        <stp>BDP|2501059456136087955</stp>
        <tr r="N33" s="26"/>
      </tp>
      <tp t="s">
        <v>#N/A Requesting Data...4248137034</v>
        <stp/>
        <stp>BDP|8725841760908675654</stp>
        <tr r="S82" s="6"/>
        <tr r="U82" s="25"/>
      </tp>
      <tp t="s">
        <v>#N/A Requesting Data...4266560419</v>
        <stp/>
        <stp>BDP|3915176558909305656</stp>
        <tr r="R31" s="9"/>
        <tr r="Q42" s="6"/>
        <tr r="S42" s="25"/>
      </tp>
      <tp t="s">
        <v>#N/A Requesting Data...4147747755</v>
        <stp/>
        <stp>BDP|4741078517388167568</stp>
        <tr r="Q41" s="9"/>
      </tp>
      <tp t="s">
        <v>#N/A Requesting Data...4173769455</v>
        <stp/>
        <stp>BDP|9480852643859062438</stp>
        <tr r="S23" s="9"/>
        <tr r="R30" s="6"/>
        <tr r="T30" s="25"/>
        <tr r="U30" s="24"/>
        <tr r="AE18" s="8"/>
      </tp>
      <tp t="s">
        <v>#N/A Requesting Data...4274879921</v>
        <stp/>
        <stp>BDP|8786223804483334132</stp>
        <tr r="F10" s="26"/>
      </tp>
      <tp t="s">
        <v>#N/A Requesting Data...4260468466</v>
        <stp/>
        <stp>BDP|3645191541026614895</stp>
        <tr r="S83" s="6"/>
        <tr r="U83" s="25"/>
      </tp>
      <tp t="s">
        <v>#N/A Requesting Data...4127284511</v>
        <stp/>
        <stp>BDP|5859871202087834240</stp>
        <tr r="Q115" s="6"/>
        <tr r="S115" s="25"/>
        <tr r="X19" s="8"/>
      </tp>
      <tp t="s">
        <v>#N/A Requesting Data...4162641229</v>
        <stp/>
        <stp>BDP|2315038807972212834</stp>
        <tr r="I40" s="8"/>
      </tp>
      <tp t="s">
        <v>#N/A Requesting Data...4235574018</v>
        <stp/>
        <stp>BDP|6226010109719981744</stp>
        <tr r="I34" s="8"/>
      </tp>
      <tp t="s">
        <v>#N/A Requesting Data...4184000907</v>
        <stp/>
        <stp>BDP|6494893776501950053</stp>
        <tr r="Q113" s="6"/>
        <tr r="Q138" s="6"/>
        <tr r="S113" s="25"/>
        <tr r="S138" s="25"/>
        <tr r="X17" s="8"/>
      </tp>
      <tp t="s">
        <v>#N/A Requesting Data...4237789483</v>
        <stp/>
        <stp>BDP|2799968155914234210</stp>
        <tr r="AF11" s="8"/>
      </tp>
      <tp t="s">
        <v>#N/A Requesting Data...4236667751</v>
        <stp/>
        <stp>BDP|9096960784072355261</stp>
        <tr r="Q109" s="6"/>
        <tr r="Q134" s="6"/>
        <tr r="S109" s="25"/>
        <tr r="S134" s="25"/>
        <tr r="X13" s="8"/>
      </tp>
      <tp t="s">
        <v>#N/A Requesting Data...4202511522</v>
        <stp/>
        <stp>BDP|7033722965047943995</stp>
        <tr r="N29" s="26"/>
      </tp>
      <tp t="s">
        <v>#N/A Requesting Data...4222719022</v>
        <stp/>
        <stp>BDP|6317520672084035841</stp>
        <tr r="R52" s="6"/>
        <tr r="T52" s="25"/>
      </tp>
      <tp t="s">
        <v>#N/A Requesting Data...4195338178</v>
        <stp/>
        <stp>BDP|9339070563516503152</stp>
        <tr r="D2" s="26"/>
      </tp>
      <tp t="s">
        <v>#N/A Requesting Data...4256606265</v>
        <stp/>
        <stp>BDP|2721803927421311143</stp>
        <tr r="M50" s="26"/>
      </tp>
      <tp t="s">
        <v>#N/A Requesting Data...4230432514</v>
        <stp/>
        <stp>BDP|4024445421419399321</stp>
        <tr r="F49" s="26"/>
      </tp>
      <tp t="s">
        <v>#N/A Requesting Data...4089605739</v>
        <stp/>
        <stp>BDP|6006814225540414445</stp>
        <tr r="M37" s="26"/>
        <tr r="M38" s="26"/>
        <tr r="M42" s="26"/>
      </tp>
      <tp t="s">
        <v>#N/A Requesting Data...4231959083</v>
        <stp/>
        <stp>BDP|4387330023834517924</stp>
        <tr r="P128" s="6"/>
        <tr r="R128" s="25"/>
      </tp>
      <tp t="s">
        <v>#N/A Requesting Data...4102617565</v>
        <stp/>
        <stp>BDP|5973253601386852907</stp>
        <tr r="O2" s="26"/>
      </tp>
      <tp t="s">
        <v>#N/A Requesting Data...4206769818</v>
        <stp/>
        <stp>BDP|7776143428428240530</stp>
        <tr r="P28" s="26"/>
      </tp>
      <tp t="s">
        <v>#N/A Requesting Data...4241993934</v>
        <stp/>
        <stp>BDP|1663891567945451372</stp>
        <tr r="R57" s="9"/>
        <tr r="Q68" s="6"/>
        <tr r="S68" s="25"/>
      </tp>
      <tp t="s">
        <v>#N/A Requesting Data...4204233383</v>
        <stp/>
        <stp>BDP|5214881393308573570</stp>
        <tr r="P17" s="26"/>
      </tp>
      <tp t="s">
        <v>#N/A Requesting Data...4280094233</v>
        <stp/>
        <stp>BDP|6828761385346302637</stp>
        <tr r="J19" s="26"/>
      </tp>
      <tp t="s">
        <v>#N/A Requesting Data...4187666874</v>
        <stp/>
        <stp>BDP|2191934747385968345</stp>
        <tr r="M11" s="26"/>
      </tp>
      <tp t="s">
        <v>#N/A Requesting Data...4172467351</v>
        <stp/>
        <stp>BDP|9291743271887994768</stp>
        <tr r="I5" s="26"/>
        <tr r="K5" s="26"/>
      </tp>
      <tp t="s">
        <v>#N/A Requesting Data...4170278555</v>
        <stp/>
        <stp>BDP|1298983322390296327</stp>
        <tr r="O30" s="26"/>
      </tp>
      <tp t="s">
        <v>#N/A Requesting Data...4239177295</v>
        <stp/>
        <stp>BDP|4974800879591036386</stp>
        <tr r="U30" s="9"/>
        <tr r="T41" s="6"/>
        <tr r="V41" s="25"/>
      </tp>
      <tp t="s">
        <v>#N/A Requesting Data...4157938973</v>
        <stp/>
        <stp>BDP|5479456184159568999</stp>
        <tr r="G5" s="26"/>
      </tp>
      <tp t="s">
        <v>#N/A Requesting Data...4261729818</v>
        <stp/>
        <stp>BDP|1973848504843435344</stp>
        <tr r="S20" s="9"/>
        <tr r="R27" s="6"/>
        <tr r="T27" s="25"/>
        <tr r="U27" s="24"/>
        <tr r="AE15" s="8"/>
      </tp>
      <tp t="s">
        <v>#N/A Requesting Data...4285803618</v>
        <stp/>
        <stp>BDP|1155826215109876871</stp>
        <tr r="W31" s="25"/>
        <tr r="X31" s="24"/>
      </tp>
      <tp t="s">
        <v>#N/A Requesting Data...4292087943</v>
        <stp/>
        <stp>BDP|6975203511354195874</stp>
        <tr r="O20" s="26"/>
      </tp>
      <tp t="s">
        <v>#N/A Requesting Data...4290126651</v>
        <stp/>
        <stp>BDP|8022435375200126290</stp>
        <tr r="F20" s="26"/>
      </tp>
      <tp t="s">
        <v>#N/A Requesting Data...4210231745</v>
        <stp/>
        <stp>BDP|5835905946810871191</stp>
        <tr r="T60" s="9"/>
        <tr r="S71" s="6"/>
        <tr r="U71" s="25"/>
      </tp>
      <tp t="s">
        <v>#N/A Requesting Data...4163981511</v>
        <stp/>
        <stp>BDP|8250437465920396388</stp>
        <tr r="H33" s="26"/>
        <tr r="L33" s="26"/>
      </tp>
      <tp t="s">
        <v>#N/A Requesting Data...4152347649</v>
        <stp/>
        <stp>BDP|2865246051574276806</stp>
        <tr r="R45" s="9"/>
        <tr r="Q56" s="6"/>
        <tr r="Q75" s="6"/>
        <tr r="Q95" s="6"/>
        <tr r="S56" s="25"/>
        <tr r="S75" s="25"/>
        <tr r="S95" s="25"/>
      </tp>
      <tp t="s">
        <v>#N/A Requesting Data...4266963341</v>
        <stp/>
        <stp>BDP|5943695497645827632</stp>
        <tr r="S62" s="9"/>
        <tr r="R73" s="6"/>
        <tr r="T73" s="25"/>
      </tp>
      <tp t="s">
        <v>#N/A Requesting Data...4235516510</v>
        <stp/>
        <stp>BDP|9139633717156197196</stp>
        <tr r="S8" s="8"/>
      </tp>
      <tp t="s">
        <v>#N/A Requesting Data...4204518205</v>
        <stp/>
        <stp>BDP|1437289976665022883</stp>
        <tr r="Q37" s="9"/>
      </tp>
      <tp t="s">
        <v>#N/A Requesting Data...4216393228</v>
        <stp/>
        <stp>BDP|5041965275671790368</stp>
        <tr r="M20" s="26"/>
      </tp>
      <tp t="s">
        <v>#N/A Requesting Data...4237432714</v>
        <stp/>
        <stp>BDP|9674505960373790012</stp>
        <tr r="P156" s="6"/>
        <tr r="R156" s="25"/>
      </tp>
      <tp t="s">
        <v>#N/A Requesting Data...4272293316</v>
        <stp/>
        <stp>BDP|7376160751659183355</stp>
        <tr r="S17" s="8"/>
      </tp>
      <tp t="s">
        <v>#N/A Requesting Data...4207825552</v>
        <stp/>
        <stp>BDP|5848883416785729014</stp>
        <tr r="Q45" s="9"/>
        <tr r="P56" s="6"/>
        <tr r="P75" s="6"/>
        <tr r="P95" s="6"/>
        <tr r="R56" s="25"/>
        <tr r="R75" s="25"/>
        <tr r="R95" s="25"/>
      </tp>
      <tp t="s">
        <v>#N/A Requesting Data...4250939385</v>
        <stp/>
        <stp>BDP|2910734626528437691</stp>
        <tr r="T13" s="9"/>
        <tr r="S20" s="6"/>
        <tr r="U20" s="25"/>
        <tr r="V20" s="24"/>
      </tp>
      <tp t="s">
        <v>#N/A Requesting Data...4288194076</v>
        <stp/>
        <stp>BDP|3270305386178359963</stp>
        <tr r="S35" s="8"/>
      </tp>
      <tp t="s">
        <v>#N/A Requesting Data...4282764643</v>
        <stp/>
        <stp>BDP|9778147895408583057</stp>
        <tr r="T53" s="9"/>
        <tr r="S64" s="6"/>
        <tr r="U64" s="25"/>
      </tp>
      <tp t="s">
        <v>#N/A Requesting Data...4266202051</v>
        <stp/>
        <stp>BDP|2668897755481430788</stp>
        <tr r="E3" s="26"/>
      </tp>
      <tp t="s">
        <v>#N/A Requesting Data...4277776702</v>
        <stp/>
        <stp>BDP|7424724902071056821</stp>
        <tr r="S36" s="8"/>
      </tp>
      <tp t="s">
        <v>#N/A Requesting Data...4214286327</v>
        <stp/>
        <stp>BDP|5634223701626561865</stp>
        <tr r="G32" s="26"/>
      </tp>
      <tp t="s">
        <v>#N/A Requesting Data...4288988317</v>
        <stp/>
        <stp>BDP|1283568495566155266</stp>
        <tr r="O7" s="26"/>
      </tp>
      <tp t="s">
        <v>#N/A Requesting Data...4259170226</v>
        <stp/>
        <stp>BDP|9501726677295272553</stp>
        <tr r="N46" s="26"/>
      </tp>
      <tp t="s">
        <v>#N/A Requesting Data...4249832115</v>
        <stp/>
        <stp>BDP|1891878004784960452</stp>
        <tr r="Q59" s="9"/>
        <tr r="P70" s="6"/>
        <tr r="R70" s="25"/>
      </tp>
      <tp t="s">
        <v>#N/A Requesting Data...4277565555</v>
        <stp/>
        <stp>BDP|4246358687062194463</stp>
        <tr r="N8" s="26"/>
      </tp>
      <tp t="s">
        <v>#N/A Requesting Data...4262161071</v>
        <stp/>
        <stp>BDP|9436033976963773418</stp>
        <tr r="F37" s="26"/>
        <tr r="F38" s="26"/>
        <tr r="F42" s="26"/>
      </tp>
      <tp t="s">
        <v>#N/A Requesting Data...4241566810</v>
        <stp/>
        <stp>BDP|2073927637442685375</stp>
        <tr r="S54" s="9"/>
        <tr r="R65" s="6"/>
        <tr r="T65" s="25"/>
      </tp>
      <tp t="s">
        <v>#N/A Requesting Data...4241189132</v>
        <stp/>
        <stp>BDP|8199913575518646770</stp>
        <tr r="R43" s="9"/>
      </tp>
      <tp t="s">
        <v>#N/A Requesting Data...4260644000</v>
        <stp/>
        <stp>BDP|8142298122127833660</stp>
        <tr r="S28" s="8"/>
      </tp>
      <tp t="s">
        <v>#N/A Requesting Data...4277894105</v>
        <stp/>
        <stp>BDP|3034660737177558802</stp>
        <tr r="AF15" s="8"/>
      </tp>
      <tp t="s">
        <v>#N/A Requesting Data...4257921771</v>
        <stp/>
        <stp>BDP|7547890264106867647</stp>
        <tr r="U39" s="9"/>
      </tp>
      <tp t="s">
        <v>#N/A Requesting Data...4256771723</v>
        <stp/>
        <stp>BDP|8294138268442952458</stp>
        <tr r="N9" s="8"/>
        <tr r="Y9" s="8"/>
      </tp>
      <tp t="s">
        <v>#N/A Requesting Data...4255996736</v>
        <stp/>
        <stp>BDP|3734116014119593320</stp>
        <tr r="R53" s="9"/>
        <tr r="Q64" s="6"/>
        <tr r="S64" s="25"/>
      </tp>
      <tp t="s">
        <v>#N/A Requesting Data...4290963340</v>
        <stp/>
        <stp>BDP|4239824120091380583</stp>
        <tr r="X28" s="25"/>
        <tr r="Y28" s="24"/>
      </tp>
      <tp t="s">
        <v>#N/A Requesting Data...4282638121</v>
        <stp/>
        <stp>BDP|6236127211185992933</stp>
        <tr r="AE29" s="8"/>
        <tr r="T29" s="8"/>
      </tp>
      <tp t="s">
        <v>#N/A Requesting Data...4293298329</v>
        <stp/>
        <stp>BDP|5752710410068965142</stp>
        <tr r="S113" s="6"/>
        <tr r="S138" s="6"/>
        <tr r="U113" s="25"/>
        <tr r="U138" s="25"/>
      </tp>
      <tp t="s">
        <v>#N/A Requesting Data...4284359920</v>
        <stp/>
        <stp>BDP|2294082481998057804</stp>
        <tr r="AF36" s="8"/>
        <tr r="U36" s="8"/>
      </tp>
      <tp t="s">
        <v>#N/A Requesting Data...4289950981</v>
        <stp/>
        <stp>BDP|6606086224686382811</stp>
        <tr r="O3" s="26"/>
      </tp>
      <tp t="s">
        <v>#N/A Requesting Data...4284191206</v>
        <stp/>
        <stp>BDP|8802734330974120228</stp>
        <tr r="S38" s="8"/>
      </tp>
      <tp t="s">
        <v>#N/A Requesting Data...4292259493</v>
        <stp/>
        <stp>BDP|9487720718230170564</stp>
        <tr r="G50" s="26"/>
      </tp>
      <tp t="s">
        <v>#N/A Requesting Data...4294649518</v>
        <stp/>
        <stp>BDP|2406129297710895008</stp>
        <tr r="T47" s="6"/>
        <tr r="V47" s="25"/>
      </tp>
      <tp t="s">
        <v>#N/A Requesting Data...4294183990</v>
        <stp/>
        <stp>BDP|2414728594421344788</stp>
        <tr r="AD12" s="8"/>
      </tp>
      <tp t="s">
        <v>#N/A Requesting Data...4293662884</v>
        <stp/>
        <stp>BDP|1337363703600752882</stp>
        <tr r="Q27" s="9"/>
      </tp>
      <tp t="s">
        <v>#N/A Requesting Data...2239834067</v>
        <stp/>
        <stp>BDP|9356620698759304531</stp>
        <tr r="O19" s="26"/>
      </tp>
      <tp t="s">
        <v>#N/A Requesting Data...3581705961</v>
        <stp/>
        <stp>BDP|1753179061004745886</stp>
        <tr r="Q24" s="9"/>
        <tr r="P31" s="6"/>
        <tr r="R31" s="25"/>
        <tr r="S31" s="24"/>
        <tr r="I19" s="8"/>
      </tp>
      <tp t="s">
        <v>#N/A Requesting Data...1493548229</v>
        <stp/>
        <stp>BDP|8765867891652991170</stp>
        <tr r="I50" s="26"/>
        <tr r="K50" s="26"/>
      </tp>
      <tp t="s">
        <v>#N/A Requesting Data...3305665668</v>
        <stp/>
        <stp>BDP|6417597580623107220</stp>
        <tr r="S48" s="6"/>
        <tr r="U48" s="25"/>
      </tp>
      <tp t="s">
        <v>#N/A Requesting Data...797010098</v>
        <stp/>
        <stp>BDP|2584139125723404892</stp>
        <tr r="AJ8" s="8"/>
      </tp>
      <tp t="s">
        <v>#N/A Requesting Data...2360579100</v>
        <stp/>
        <stp>BDP|8466961259009425700</stp>
        <tr r="U50" s="9"/>
        <tr r="T61" s="6"/>
        <tr r="V61" s="25"/>
      </tp>
      <tp t="s">
        <v>#N/A Requesting Data...1914397629</v>
        <stp/>
        <stp>BDP|1100003303992462998</stp>
        <tr r="U19" s="9"/>
        <tr r="T26" s="6"/>
        <tr r="V26" s="25"/>
        <tr r="W26" s="24"/>
      </tp>
      <tp t="s">
        <v>#N/A Requesting Data...3907978462</v>
        <stp/>
        <stp>BDP|4982947590588240631</stp>
        <tr r="AD33" s="8"/>
      </tp>
      <tp t="s">
        <v>#N/A Requesting Data...70217766</v>
        <stp/>
        <stp>BDP|5982714185487700774</stp>
        <tr r="P82" s="6"/>
        <tr r="R82" s="25"/>
      </tp>
      <tp t="s">
        <v>#N/A Requesting Data...3146331289</v>
        <stp/>
        <stp>BDP|2278064766096942864</stp>
        <tr r="P41" s="26"/>
      </tp>
      <tp t="s">
        <v>#N/A Requesting Data...3014158940</v>
        <stp/>
        <stp>BDP|4669541384562916120</stp>
        <tr r="F27" s="26"/>
      </tp>
      <tp t="s">
        <v>#N/A Requesting Data...3358571633</v>
        <stp/>
        <stp>BDP|4548833494206978989</stp>
        <tr r="S90" s="6"/>
        <tr r="U90" s="25"/>
      </tp>
      <tp t="s">
        <v>#N/A Requesting Data...4042070732</v>
        <stp/>
        <stp>BDP|3656010392731579138</stp>
        <tr r="I15" s="26"/>
        <tr r="K15" s="26"/>
      </tp>
      <tp t="s">
        <v>#N/A Requesting Data...185509688</v>
        <stp/>
        <stp>BDP|4043170999726452095</stp>
        <tr r="T21" s="9"/>
        <tr r="S28" s="6"/>
        <tr r="U28" s="25"/>
        <tr r="V28" s="24"/>
      </tp>
      <tp t="s">
        <v>#N/A Requesting Data...3447254790</v>
        <stp/>
        <stp>BDP|3477153103831115908</stp>
        <tr r="P16" s="26"/>
      </tp>
      <tp t="s">
        <v>#N/A Requesting Data...1803650600</v>
        <stp/>
        <stp>BDP|7239652661905661806</stp>
        <tr r="O34" s="26"/>
      </tp>
      <tp t="s">
        <v>#N/A Requesting Data...3706673316</v>
        <stp/>
        <stp>BDP|5956888735553109755</stp>
        <tr r="T54" s="6"/>
        <tr r="V54" s="25"/>
      </tp>
      <tp t="s">
        <v>#N/A Requesting Data...640488426</v>
        <stp/>
        <stp>BDP|1776580738009623415</stp>
        <tr r="R87" s="6"/>
        <tr r="T87" s="25"/>
      </tp>
      <tp t="s">
        <v>#N/A Requesting Data...3944642917</v>
        <stp/>
        <stp>BDP|9716287227024948700</stp>
        <tr r="O50" s="26"/>
      </tp>
      <tp t="s">
        <v>#N/A Requesting Data...2477912850</v>
        <stp/>
        <stp>BDP|7962063619185325940</stp>
        <tr r="O31" s="26"/>
      </tp>
      <tp t="s">
        <v>#N/A Requesting Data...100860003</v>
        <stp/>
        <stp>BDP|3134257812359193316</stp>
        <tr r="E10" s="26"/>
      </tp>
      <tp t="s">
        <v>#N/A Requesting Data...1472382048</v>
        <stp/>
        <stp>BDP|4976595382916694521</stp>
        <tr r="G27" s="26"/>
      </tp>
      <tp t="s">
        <v>#N/A Requesting Data...3093259177</v>
        <stp/>
        <stp>BDP|4800851048861457363</stp>
        <tr r="S56" s="9"/>
        <tr r="R67" s="6"/>
        <tr r="T67" s="25"/>
      </tp>
      <tp t="s">
        <v>#N/A Requesting Data...852618485</v>
        <stp/>
        <stp>BDP|1166668120629226625</stp>
        <tr r="N50" s="26"/>
      </tp>
      <tp t="s">
        <v>#N/A Requesting Data...824574900</v>
        <stp/>
        <stp>BDP|4469955535324143024</stp>
        <tr r="T110" s="6"/>
        <tr r="T135" s="6"/>
        <tr r="V110" s="25"/>
        <tr r="V135" s="25"/>
      </tp>
      <tp t="s">
        <v>#N/A Requesting Data...3823500708</v>
        <stp/>
        <stp>BDP|8651423044035622710</stp>
        <tr r="O44" s="26"/>
      </tp>
      <tp t="s">
        <v>#N/A Requesting Data...2929456963</v>
        <stp/>
        <stp>BDP|8220176136053168355</stp>
        <tr r="AF41" s="8"/>
        <tr r="U41" s="8"/>
      </tp>
      <tp t="s">
        <v>#N/A Requesting Data...1750788370</v>
        <stp/>
        <stp>BDP|6734993221137295096</stp>
        <tr r="G2" s="26"/>
      </tp>
      <tp t="s">
        <v>#N/A Requesting Data...3768959679</v>
        <stp/>
        <stp>BDP|8671679245929372937</stp>
        <tr r="U62" s="9"/>
        <tr r="T73" s="6"/>
        <tr r="V73" s="25"/>
      </tp>
      <tp t="s">
        <v>#N/A Requesting Data...3144653410</v>
        <stp/>
        <stp>BDP|5397646954058108580</stp>
        <tr r="S104" s="6"/>
        <tr r="S129" s="6"/>
        <tr r="U104" s="25"/>
        <tr r="U129" s="25"/>
      </tp>
      <tp t="s">
        <v>#N/A Requesting Data...1895583765</v>
        <stp/>
        <stp>BDP|3989641918497914876</stp>
        <tr r="J32" s="8"/>
      </tp>
      <tp t="s">
        <v>#N/A Requesting Data...2975367970</v>
        <stp/>
        <stp>BDP|5119885073706755769</stp>
        <tr r="S7" s="8"/>
      </tp>
      <tp t="s">
        <v>#N/A Requesting Data...683789380</v>
        <stp/>
        <stp>BDP|3586588227958794762</stp>
        <tr r="U13" s="8"/>
      </tp>
      <tp t="s">
        <v>#N/A Requesting Data...880702878</v>
        <stp/>
        <stp>BDP|4073295140688346112</stp>
        <tr r="P158" s="6"/>
        <tr r="R158" s="25"/>
      </tp>
      <tp t="s">
        <v>#N/A Requesting Data...111754478</v>
        <stp/>
        <stp>BDP|5893924606975638210</stp>
        <tr r="R152" s="6"/>
        <tr r="T152" s="25"/>
      </tp>
      <tp t="s">
        <v>#N/A Requesting Data...4028666643</v>
        <stp/>
        <stp>BDP|1551143046277916853</stp>
        <tr r="T111" s="6"/>
        <tr r="T136" s="6"/>
        <tr r="V111" s="25"/>
        <tr r="V136" s="25"/>
      </tp>
      <tp t="s">
        <v>#N/A Requesting Data...3164447604</v>
        <stp/>
        <stp>BDP|4192730991500864147</stp>
        <tr r="H19" s="8"/>
      </tp>
      <tp t="s">
        <v>#N/A Requesting Data...1831022670</v>
        <stp/>
        <stp>BDP|2960843454261764516</stp>
        <tr r="J20" s="26"/>
      </tp>
      <tp t="s">
        <v>#N/A Requesting Data...3106037207</v>
        <stp/>
        <stp>BDP|5897418853106657933</stp>
        <tr r="T154" s="6"/>
        <tr r="V154" s="25"/>
      </tp>
      <tp t="s">
        <v>#N/A Requesting Data...3494982929</v>
        <stp/>
        <stp>BDP|2788912052957925213</stp>
        <tr r="S50" s="6"/>
        <tr r="U50" s="25"/>
      </tp>
      <tp t="s">
        <v>#N/A Requesting Data...4144024570</v>
        <stp/>
        <stp>BDP|2192660165231899864</stp>
        <tr r="Q57" s="9"/>
        <tr r="P68" s="6"/>
        <tr r="R68" s="25"/>
      </tp>
      <tp t="s">
        <v>#N/A Requesting Data...2716765073</v>
        <stp/>
        <stp>BDP|9980244885901705920</stp>
        <tr r="O11" s="26"/>
      </tp>
      <tp t="s">
        <v>#N/A Requesting Data...249232482</v>
        <stp/>
        <stp>BDP|7304922168342960121</stp>
        <tr r="H20" s="26"/>
        <tr r="L20" s="26"/>
      </tp>
      <tp t="s">
        <v>#N/A Requesting Data...2452894032</v>
        <stp/>
        <stp>BDP|3055894573057999002</stp>
        <tr r="I38" s="8"/>
      </tp>
      <tp t="s">
        <v>#N/A Requesting Data...2687013332</v>
        <stp/>
        <stp>BDP|2792250587487630430</stp>
        <tr r="F9" s="26"/>
      </tp>
      <tp t="s">
        <v>#N/A Requesting Data...1012740802</v>
        <stp/>
        <stp>BDP|3916904109172572319</stp>
        <tr r="M47" s="26"/>
      </tp>
      <tp t="s">
        <v>#N/A Requesting Data...1164197588</v>
        <stp/>
        <stp>BDP|8780407122587694276</stp>
        <tr r="M34" s="26"/>
      </tp>
      <tp t="s">
        <v>#N/A Requesting Data...1790880899</v>
        <stp/>
        <stp>BDP|9171662924664461232</stp>
        <tr r="I40" s="26"/>
        <tr r="K40" s="26"/>
      </tp>
      <tp t="s">
        <v>#N/A Requesting Data...4028171970</v>
        <stp/>
        <stp>BDP|1807765699396407269</stp>
        <tr r="I9" s="26"/>
        <tr r="K9" s="26"/>
      </tp>
      <tp t="s">
        <v>#N/A Requesting Data...709876499</v>
        <stp/>
        <stp>BDP|8499305441615103114</stp>
        <tr r="N5" s="26"/>
      </tp>
      <tp t="s">
        <v>#N/A Requesting Data...3421867782</v>
        <stp/>
        <stp>BDP|7928327490035802365</stp>
        <tr r="R29" s="26"/>
      </tp>
      <tp t="s">
        <v>#N/A Requesting Data...2799874305</v>
        <stp/>
        <stp>BDP|9546974824281313804</stp>
        <tr r="R90" s="6"/>
        <tr r="T90" s="25"/>
      </tp>
      <tp t="s">
        <v>#N/A Requesting Data...2303603219</v>
        <stp/>
        <stp>BDP|3446468559944468250</stp>
        <tr r="I31" s="8"/>
      </tp>
      <tp t="s">
        <v>#N/A Requesting Data...1238996601</v>
        <stp/>
        <stp>BDP|2461193595578783645</stp>
        <tr r="H11" s="8"/>
      </tp>
      <tp t="s">
        <v>#N/A Requesting Data...1540632865</v>
        <stp/>
        <stp>BDP|6221198948397048080</stp>
        <tr r="R33" s="9"/>
        <tr r="Q44" s="6"/>
        <tr r="S44" s="25"/>
      </tp>
      <tp t="s">
        <v>#N/A Requesting Data...4179753523</v>
        <stp/>
        <stp>BDP|4127439316060866579</stp>
        <tr r="T56" s="9"/>
        <tr r="S67" s="6"/>
        <tr r="U67" s="25"/>
      </tp>
      <tp t="s">
        <v>#N/A Requesting Data...3284006485</v>
        <stp/>
        <stp>BDP|7347088145222377550</stp>
        <tr r="O36" s="26"/>
      </tp>
      <tp t="s">
        <v>#N/A Requesting Data...973427823</v>
        <stp/>
        <stp>BDP|2170004959193729079</stp>
        <tr r="T33" s="9"/>
        <tr r="S44" s="6"/>
        <tr r="U44" s="25"/>
      </tp>
      <tp t="s">
        <v>#N/A Requesting Data...2499494982</v>
        <stp/>
        <stp>BDP|3708929233468975573</stp>
        <tr r="S9" s="8"/>
      </tp>
      <tp t="s">
        <v>#N/A Requesting Data...1082893041</v>
        <stp/>
        <stp>BDP|4593291843317792100</stp>
        <tr r="Q48" s="26"/>
      </tp>
      <tp t="s">
        <v>#N/A Requesting Data...387980022</v>
        <stp/>
        <stp>BDP|3725481807393331035</stp>
        <tr r="I32" s="26"/>
        <tr r="K32" s="26"/>
      </tp>
      <tp t="s">
        <v>#N/A Requesting Data...3462608666</v>
        <stp/>
        <stp>BDP|1895590559382504741</stp>
        <tr r="M45" s="26"/>
      </tp>
      <tp t="s">
        <v>#N/A Requesting Data...687878178</v>
        <stp/>
        <stp>BDP|2490356519156771265</stp>
        <tr r="P49" s="6"/>
        <tr r="R49" s="25"/>
      </tp>
      <tp t="s">
        <v>#N/A Requesting Data...1940939415</v>
        <stp/>
        <stp>BDP|6851646607871411501</stp>
        <tr r="R28" s="26"/>
      </tp>
      <tp t="s">
        <v>#N/A Requesting Data...2785385761</v>
        <stp/>
        <stp>BDP|8008128702038837544</stp>
        <tr r="R159" s="6"/>
        <tr r="T159" s="25"/>
      </tp>
      <tp t="s">
        <v>#N/A Requesting Data...3577277722</v>
        <stp/>
        <stp>BDP|2207511875164295091</stp>
        <tr r="R39" s="9"/>
      </tp>
      <tp t="s">
        <v>#N/A Requesting Data...2548972822</v>
        <stp/>
        <stp>BDP|3266688158525982168</stp>
        <tr r="M8" s="26"/>
      </tp>
      <tp t="s">
        <v>#N/A Requesting Data...4173528858</v>
        <stp/>
        <stp>BDP|5385925940234935857</stp>
        <tr r="AJ16" s="8"/>
      </tp>
      <tp t="s">
        <v>#N/A Requesting Data...738613798</v>
        <stp/>
        <stp>BDP|5742919549055006921</stp>
        <tr r="U12" s="9"/>
        <tr r="T19" s="6"/>
        <tr r="V19" s="25"/>
        <tr r="W19" s="24"/>
      </tp>
      <tp t="s">
        <v>#N/A Requesting Data...2441704563</v>
        <stp/>
        <stp>BDP|4302253870134010140</stp>
        <tr r="R48" s="6"/>
        <tr r="T48" s="25"/>
      </tp>
      <tp t="s">
        <v>#N/A Requesting Data...2433336264</v>
        <stp/>
        <stp>BDP|1039252045860486365</stp>
        <tr r="T27" s="9"/>
        <tr r="S34" s="6"/>
        <tr r="U34" s="25"/>
        <tr r="V34" s="24"/>
      </tp>
      <tp t="s">
        <v>#N/A Requesting Data...2287168519</v>
        <stp/>
        <stp>BDP|7198626883438457573</stp>
        <tr r="S154" s="6"/>
        <tr r="U154" s="25"/>
      </tp>
      <tp t="s">
        <v>#N/A Requesting Data...1755963357</v>
        <stp/>
        <stp>BDP|2410034357033505068</stp>
        <tr r="S27" s="9"/>
        <tr r="R34" s="6"/>
        <tr r="T34" s="25"/>
        <tr r="U34" s="24"/>
      </tp>
      <tp t="s">
        <v>#N/A Requesting Data...2437285582</v>
        <stp/>
        <stp>BDP|3041401100965516650</stp>
        <tr r="R16" s="9"/>
        <tr r="Q23" s="6"/>
        <tr r="S23" s="25"/>
        <tr r="T23" s="24"/>
        <tr r="T11" s="8"/>
      </tp>
      <tp t="s">
        <v>#N/A Requesting Data...2504144630</v>
        <stp/>
        <stp>BDP|3329826906907015873</stp>
        <tr r="Q40" s="26"/>
      </tp>
      <tp t="s">
        <v>#N/A Requesting Data...1882825484</v>
        <stp/>
        <stp>BDP|4467282122123841360</stp>
        <tr r="P155" s="6"/>
        <tr r="R155" s="25"/>
      </tp>
      <tp t="s">
        <v>#N/A Requesting Data...2471336189</v>
        <stp/>
        <stp>BDP|9477940250698124910</stp>
        <tr r="S157" s="6"/>
        <tr r="U157" s="25"/>
      </tp>
      <tp t="s">
        <v>#N/A Requesting Data...742651398</v>
        <stp/>
        <stp>BDP|4461177343497838282</stp>
        <tr r="P46" s="26"/>
      </tp>
      <tp t="s">
        <v>#N/A Requesting Data...1868440033</v>
        <stp/>
        <stp>BDP|7905777132184841344</stp>
        <tr r="U54" s="9"/>
        <tr r="T65" s="6"/>
        <tr r="V65" s="25"/>
      </tp>
      <tp t="s">
        <v>#N/A Requesting Data...724331242</v>
        <stp/>
        <stp>BDP|8015648547218257603</stp>
        <tr r="R110" s="6"/>
        <tr r="R135" s="6"/>
        <tr r="T110" s="25"/>
        <tr r="T135" s="25"/>
        <tr r="AI14" s="8"/>
      </tp>
      <tp t="s">
        <v>#N/A Requesting Data...2856717208</v>
        <stp/>
        <stp>BDP|5345347311832755177</stp>
        <tr r="S59" s="9"/>
        <tr r="R70" s="6"/>
        <tr r="T70" s="25"/>
      </tp>
      <tp t="s">
        <v>#N/A Requesting Data...3966237105</v>
        <stp/>
        <stp>BDP|5407528231792238532</stp>
        <tr r="R17" s="9"/>
        <tr r="Q24" s="6"/>
        <tr r="S24" s="25"/>
        <tr r="T24" s="24"/>
        <tr r="T12" s="8"/>
      </tp>
      <tp t="s">
        <v>#N/A Requesting Data...902465963</v>
        <stp/>
        <stp>BDP|7397382964272123489</stp>
        <tr r="S54" s="6"/>
        <tr r="U54" s="25"/>
      </tp>
      <tp t="s">
        <v>#N/A Requesting Data...3338706492</v>
        <stp/>
        <stp>BDP|8095591013528801055</stp>
        <tr r="Q162" s="6"/>
        <tr r="S162" s="25"/>
      </tp>
      <tp t="s">
        <v>#N/A Requesting Data...675684831</v>
        <stp/>
        <stp>BDP|1701473640210245555</stp>
        <tr r="N10" s="8"/>
        <tr r="Y10" s="8"/>
      </tp>
      <tp t="s">
        <v>#N/A Requesting Data...533821455</v>
        <stp/>
        <stp>BDP|9091492179139006779</stp>
        <tr r="R61" s="9"/>
        <tr r="Q72" s="6"/>
        <tr r="S72" s="25"/>
      </tp>
      <tp t="s">
        <v>#N/A Requesting Data...2107185601</v>
        <stp/>
        <stp>BDP|1854152548352380220</stp>
        <tr r="U7" s="8"/>
      </tp>
      <tp t="s">
        <v>#N/A Requesting Data...1224360455</v>
        <stp/>
        <stp>BDP|6266704273791397360</stp>
        <tr r="P105" s="6"/>
        <tr r="P130" s="6"/>
        <tr r="R105" s="25"/>
        <tr r="R130" s="25"/>
        <tr r="M9" s="8"/>
      </tp>
      <tp t="s">
        <v>#N/A Requesting Data...1071780062</v>
        <stp/>
        <stp>BDP|7411745503490751404</stp>
        <tr r="AJ18" s="8"/>
      </tp>
      <tp t="s">
        <v>#N/A Requesting Data...2729630831</v>
        <stp/>
        <stp>BDP|5733957655335145821</stp>
        <tr r="R49" s="6"/>
        <tr r="T49" s="25"/>
      </tp>
      <tp t="s">
        <v>#N/A Requesting Data...1187632426</v>
        <stp/>
        <stp>BDP|2059985195633012588</stp>
        <tr r="R108" s="6"/>
        <tr r="R133" s="6"/>
        <tr r="T108" s="25"/>
        <tr r="T133" s="25"/>
        <tr r="AI12" s="8"/>
      </tp>
      <tp t="s">
        <v>#N/A Requesting Data...1956922835</v>
        <stp/>
        <stp>BDP|3101203405063818690</stp>
        <tr r="D5" s="26"/>
      </tp>
      <tp t="s">
        <v>#N/A Requesting Data...3835682166</v>
        <stp/>
        <stp>BDP|5758808075538938715</stp>
        <tr r="D6" s="26"/>
      </tp>
      <tp t="s">
        <v>#N/A Requesting Data...1968525806</v>
        <stp/>
        <stp>BDP|5297584590108183414</stp>
        <tr r="Q33" s="9"/>
        <tr r="P44" s="6"/>
        <tr r="R44" s="25"/>
      </tp>
      <tp t="s">
        <v>#N/A Requesting Data...3325500442</v>
        <stp/>
        <stp>BDP|5651431615510384581</stp>
        <tr r="T54" s="9"/>
        <tr r="S65" s="6"/>
        <tr r="U65" s="25"/>
      </tp>
      <tp t="s">
        <v>#N/A Requesting Data...1229453123</v>
        <stp/>
        <stp>BDP|5180894734808401339</stp>
        <tr r="W33" s="25"/>
        <tr r="X33" s="24"/>
      </tp>
      <tp t="s">
        <v>#N/A Requesting Data...2403713407</v>
        <stp/>
        <stp>BDP|9546493065357032928</stp>
        <tr r="R92" s="6"/>
        <tr r="T92" s="25"/>
      </tp>
      <tp t="s">
        <v>#N/A Requesting Data...964894150</v>
        <stp/>
        <stp>BDP|1824119263537875497</stp>
        <tr r="H39" s="8"/>
      </tp>
      <tp t="s">
        <v>#N/A Requesting Data...1165180595</v>
        <stp/>
        <stp>BDP|9098804267005618795</stp>
        <tr r="R11" s="26"/>
      </tp>
      <tp t="s">
        <v>#N/A Requesting Data...633099642</v>
        <stp/>
        <stp>BDP|3182990902768037725</stp>
        <tr r="N12" s="26"/>
      </tp>
      <tp t="s">
        <v>#N/A Requesting Data...4164619880</v>
        <stp/>
        <stp>BDP|2684547174350867508</stp>
        <tr r="P50" s="26"/>
      </tp>
      <tp t="s">
        <v>#N/A Requesting Data...4185188686</v>
        <stp/>
        <stp>BDP|1040761881022107998</stp>
        <tr r="H34" s="26"/>
        <tr r="L34" s="26"/>
      </tp>
      <tp t="s">
        <v>#N/A Requesting Data...3431293831</v>
        <stp/>
        <stp>BDP|1969730663400631506</stp>
        <tr r="J4" s="26"/>
      </tp>
      <tp t="s">
        <v>#N/A Requesting Data...4157297493</v>
        <stp/>
        <stp>BDP|7310742890829379585</stp>
        <tr r="P157" s="6"/>
        <tr r="R157" s="25"/>
      </tp>
      <tp t="s">
        <v>#N/A Requesting Data...1541803621</v>
        <stp/>
        <stp>BDP|1119637139010550127</stp>
        <tr r="P44" s="26"/>
      </tp>
      <tp t="s">
        <v>#N/A Requesting Data...597688305</v>
        <stp/>
        <stp>BDP|9440917726365981273</stp>
        <tr r="H12" s="26"/>
        <tr r="L12" s="26"/>
      </tp>
      <tp t="s">
        <v>#N/A Requesting Data...2586349556</v>
        <stp/>
        <stp>BDP|5826070612896808780</stp>
        <tr r="AF19" s="8"/>
      </tp>
      <tp t="s">
        <v>#N/A Requesting Data...4091385948</v>
        <stp/>
        <stp>BDP|5814963750239113525</stp>
        <tr r="G33" s="26"/>
      </tp>
      <tp t="s">
        <v>#N/A Requesting Data...2254823744</v>
        <stp/>
        <stp>BDP|8623085361549764252</stp>
        <tr r="P51" s="6"/>
        <tr r="R51" s="25"/>
      </tp>
      <tp t="s">
        <v>#N/A Requesting Data...1631537559</v>
        <stp/>
        <stp>BDP|4706149112487222616</stp>
        <tr r="T51" s="9"/>
        <tr r="S62" s="6"/>
        <tr r="U62" s="25"/>
      </tp>
      <tp t="s">
        <v>#N/A Requesting Data...3438072569</v>
        <stp/>
        <stp>BDP|8659741391916650570</stp>
        <tr r="M43" s="26"/>
      </tp>
      <tp t="s">
        <v>#N/A Requesting Data...947026700</v>
        <stp/>
        <stp>BDP|2499424809345548680</stp>
        <tr r="R41" s="9"/>
      </tp>
      <tp t="s">
        <v>#N/A Requesting Data...1786864208</v>
        <stp/>
        <stp>BDP|2455153976081245070</stp>
        <tr r="P153" s="6"/>
        <tr r="R153" s="25"/>
      </tp>
      <tp t="s">
        <v>#N/A Requesting Data...2591418772</v>
        <stp/>
        <stp>BDP|7332021255933669409</stp>
        <tr r="AD41" s="8"/>
      </tp>
      <tp t="s">
        <v>#N/A Requesting Data...542918030</v>
        <stp/>
        <stp>BDP|7653109715225810798</stp>
        <tr r="Q33" s="26"/>
      </tp>
      <tp t="s">
        <v>#N/A Requesting Data...3883166052</v>
        <stp/>
        <stp>BDP|1407871603204728846</stp>
        <tr r="X33" s="25"/>
        <tr r="Y33" s="24"/>
      </tp>
      <tp t="s">
        <v>#N/A Requesting Data...2148360223</v>
        <stp/>
        <stp>BDP|2303765221876057440</stp>
        <tr r="R36" s="9"/>
      </tp>
      <tp t="s">
        <v>#N/A Requesting Data...2350235048</v>
        <stp/>
        <stp>BDP|4158208514665710725</stp>
        <tr r="N37" s="26"/>
        <tr r="N38" s="26"/>
        <tr r="N42" s="26"/>
      </tp>
      <tp t="s">
        <v>#N/A Requesting Data...3479546232</v>
        <stp/>
        <stp>BDP|2343771307855596561</stp>
        <tr r="I4" s="26"/>
        <tr r="K4" s="26"/>
      </tp>
      <tp t="s">
        <v>#N/A Requesting Data...745262452</v>
        <stp/>
        <stp>BDP|2538723856881816481</stp>
        <tr r="H33" s="8"/>
      </tp>
      <tp t="s">
        <v>#N/A Requesting Data...1513979214</v>
        <stp/>
        <stp>BDP|2855892129645876815</stp>
        <tr r="G4" s="26"/>
      </tp>
      <tp t="s">
        <v>#N/A Requesting Data...3361022377</v>
        <stp/>
        <stp>BDP|6021031353131313725</stp>
        <tr r="J15" s="8"/>
      </tp>
      <tp t="s">
        <v>#N/A Requesting Data...1459258438</v>
        <stp/>
        <stp>BDP|3900316720720814769</stp>
        <tr r="S30" s="9"/>
        <tr r="R41" s="6"/>
        <tr r="T41" s="25"/>
      </tp>
      <tp t="s">
        <v>#N/A Requesting Data...2566589508</v>
        <stp/>
        <stp>BDP|4824693016363958586</stp>
        <tr r="S107" s="6"/>
        <tr r="S132" s="6"/>
        <tr r="U107" s="25"/>
        <tr r="U132" s="25"/>
      </tp>
      <tp t="s">
        <v>#N/A Requesting Data...4048421686</v>
        <stp/>
        <stp>BDP|5920178504918928953</stp>
        <tr r="S47" s="6"/>
        <tr r="U47" s="25"/>
      </tp>
      <tp t="s">
        <v>#N/A Requesting Data...895657750</v>
        <stp/>
        <stp>BDP|3028367521262841594</stp>
        <tr r="AE36" s="8"/>
        <tr r="T36" s="8"/>
      </tp>
      <tp t="s">
        <v>#N/A Requesting Data...3006253050</v>
        <stp/>
        <stp>BDP|2558653454352632640</stp>
        <tr r="AD17" s="8"/>
      </tp>
      <tp t="s">
        <v>#N/A Requesting Data...4175145385</v>
        <stp/>
        <stp>BDP|7047023025274361439</stp>
        <tr r="Q25" s="9"/>
        <tr r="P32" s="6"/>
        <tr r="R32" s="25"/>
        <tr r="S32" s="24"/>
        <tr r="I20" s="8"/>
      </tp>
      <tp t="s">
        <v>#N/A Requesting Data...1369970308</v>
        <stp/>
        <stp>BDP|2064849412606751861</stp>
        <tr r="F50" s="26"/>
      </tp>
      <tp t="s">
        <v>#N/A Requesting Data...2606514121</v>
        <stp/>
        <stp>BDP|7198078760080822490</stp>
        <tr r="P152" s="6"/>
        <tr r="R152" s="25"/>
      </tp>
      <tp t="s">
        <v>#N/A Requesting Data...2654405646</v>
        <stp/>
        <stp>BDP|9408525986203481238</stp>
        <tr r="O46" s="26"/>
      </tp>
      <tp t="s">
        <v>#N/A Requesting Data...1049055239</v>
        <stp/>
        <stp>BDP|9066065364778677235</stp>
        <tr r="S11" s="8"/>
      </tp>
      <tp t="s">
        <v>#N/A Requesting Data...1173766613</v>
        <stp/>
        <stp>BDP|7390225473907089066</stp>
        <tr r="J17" s="26"/>
      </tp>
      <tp t="s">
        <v>#N/A Requesting Data...1291906745</v>
        <stp/>
        <stp>BDP|6598380063791331791</stp>
        <tr r="N3" s="26"/>
      </tp>
      <tp t="s">
        <v>#N/A Requesting Data...954902649</v>
        <stp/>
        <stp>BDP|5781149948483956664</stp>
        <tr r="N11" s="8"/>
        <tr r="Y11" s="8"/>
      </tp>
      <tp t="s">
        <v>#N/A Requesting Data...2189858608</v>
        <stp/>
        <stp>BDP|9924138013575860941</stp>
        <tr r="M29" s="26"/>
      </tp>
      <tp t="s">
        <v>#N/A Requesting Data...1807304550</v>
        <stp/>
        <stp>BDP|7202465476417497635</stp>
        <tr r="AE26" s="8"/>
        <tr r="T26" s="8"/>
      </tp>
      <tp t="s">
        <v>#N/A Requesting Data...2246382694</v>
        <stp/>
        <stp>BDP|4748406016383577712</stp>
        <tr r="AF30" s="8"/>
        <tr r="U30" s="8"/>
      </tp>
      <tp t="s">
        <v>#N/A Requesting Data...3466448004</v>
        <stp/>
        <stp>BDP|7952192662640565520</stp>
        <tr r="U37" s="9"/>
      </tp>
      <tp t="s">
        <v>#N/A Requesting Data...2828875649</v>
        <stp/>
        <stp>BDP|5905815585360552337</stp>
        <tr r="R160" s="6"/>
        <tr r="T160" s="25"/>
      </tp>
      <tp t="s">
        <v>#N/A Requesting Data...2658853972</v>
        <stp/>
        <stp>BDP|2062598515540550010</stp>
        <tr r="U11" s="8"/>
      </tp>
      <tp t="s">
        <v>#N/A Requesting Data...3984108627</v>
        <stp/>
        <stp>BDP|1801378938880860773</stp>
        <tr r="U21" s="9"/>
        <tr r="T28" s="6"/>
        <tr r="V28" s="25"/>
        <tr r="W28" s="24"/>
      </tp>
      <tp t="s">
        <v>#N/A Requesting Data...623872448</v>
        <stp/>
        <stp>BDP|7441432062622942143</stp>
        <tr r="P115" s="6"/>
        <tr r="R115" s="25"/>
        <tr r="M19" s="8"/>
      </tp>
      <tp t="s">
        <v>#N/A Requesting Data...3100351276</v>
        <stp/>
        <stp>BDP|9941431713979489352</stp>
        <tr r="E17" s="26"/>
      </tp>
      <tp t="s">
        <v>#N/A Requesting Data...3025921066</v>
        <stp/>
        <stp>BDP|8501693430539582203</stp>
        <tr r="Q55" s="9"/>
        <tr r="P66" s="6"/>
        <tr r="R66" s="25"/>
      </tp>
      <tp t="s">
        <v>#N/A Requesting Data...1848239059</v>
        <stp/>
        <stp>BDP|4506565219456080038</stp>
        <tr r="Q49" s="6"/>
        <tr r="S49" s="25"/>
      </tp>
      <tp t="s">
        <v>#N/A Requesting Data...3907871524</v>
        <stp/>
        <stp>BDP|4572372381441920836</stp>
        <tr r="T45" s="9"/>
        <tr r="S56" s="6"/>
        <tr r="S75" s="6"/>
        <tr r="S95" s="6"/>
        <tr r="U56" s="25"/>
        <tr r="U75" s="25"/>
        <tr r="U95" s="25"/>
      </tp>
      <tp t="s">
        <v>#N/A Requesting Data...1166587817</v>
        <stp/>
        <stp>BDP|7264145379370438750</stp>
        <tr r="M9" s="26"/>
      </tp>
      <tp t="s">
        <v>#N/A Requesting Data...1699952876</v>
        <stp/>
        <stp>BDP|1675680764194217361</stp>
        <tr r="S161" s="6"/>
        <tr r="U161" s="25"/>
      </tp>
      <tp t="s">
        <v>#N/A Requesting Data...2394900275</v>
        <stp/>
        <stp>BDP|2693451550967987250</stp>
        <tr r="P111" s="6"/>
        <tr r="P136" s="6"/>
        <tr r="R111" s="25"/>
        <tr r="R136" s="25"/>
        <tr r="M15" s="8"/>
      </tp>
      <tp t="s">
        <v>#N/A Requesting Data...1616191275</v>
        <stp/>
        <stp>BDP|8707192541719887289</stp>
        <tr r="X23" s="25"/>
        <tr r="Y23" s="24"/>
      </tp>
      <tp t="s">
        <v>#N/A Requesting Data...4015339847</v>
        <stp/>
        <stp>BDP|4355301613878602898</stp>
        <tr r="S85" s="6"/>
        <tr r="U85" s="25"/>
      </tp>
      <tp t="s">
        <v>#N/A Requesting Data...1185916583</v>
        <stp/>
        <stp>BDP|2683799576271484515</stp>
        <tr r="AD40" s="8"/>
      </tp>
      <tp t="s">
        <v>#N/A Requesting Data...3384996886</v>
        <stp/>
        <stp>BDP|4333790067630667370</stp>
        <tr r="AJ14" s="8"/>
      </tp>
      <tp t="s">
        <v>#N/A Requesting Data...4272074553</v>
        <stp/>
        <stp>BDP|3736230958695498755</stp>
        <tr r="T162" s="6"/>
        <tr r="V162" s="25"/>
      </tp>
      <tp t="s">
        <v>#N/A Requesting Data...988214701</v>
        <stp/>
        <stp>BDP|5871837031881069974</stp>
        <tr r="P18" s="26"/>
      </tp>
      <tp t="s">
        <v>#N/A Requesting Data...2222929438</v>
        <stp/>
        <stp>BDP|9694353326196017887</stp>
        <tr r="R116" s="6"/>
        <tr r="T116" s="25"/>
        <tr r="AI20" s="8"/>
      </tp>
      <tp t="s">
        <v>#N/A Requesting Data...4226152865</v>
        <stp/>
        <stp>BDP|1621120809127755179</stp>
        <tr r="W29" s="25"/>
        <tr r="X29" s="24"/>
      </tp>
      <tp t="s">
        <v>#N/A Requesting Data...4205190021</v>
        <stp/>
        <stp>BDP|4256594772154351475</stp>
        <tr r="F2" s="26"/>
      </tp>
      <tp t="s">
        <v>#N/A Requesting Data...2196182355</v>
        <stp/>
        <stp>BDP|7404009062617987025</stp>
        <tr r="T58" s="9"/>
        <tr r="S69" s="6"/>
        <tr r="U69" s="25"/>
      </tp>
      <tp t="s">
        <v>#N/A Requesting Data...2305202620</v>
        <stp/>
        <stp>BDP|3949449540891403442</stp>
        <tr r="F41" s="26"/>
      </tp>
      <tp t="s">
        <v>#N/A Requesting Data...3683681134</v>
        <stp/>
        <stp>BDP|2395543861012169551</stp>
        <tr r="E5" s="26"/>
      </tp>
      <tp t="s">
        <v>#N/A Requesting Data...2916957633</v>
        <stp/>
        <stp>BDP|8673154753142634840</stp>
        <tr r="Q152" s="6"/>
        <tr r="S152" s="25"/>
      </tp>
      <tp t="s">
        <v>#N/A Requesting Data...2559569749</v>
        <stp/>
        <stp>BDP|6078343124823361219</stp>
        <tr r="T37" s="9"/>
      </tp>
      <tp t="s">
        <v>#N/A Requesting Data...2109799046</v>
        <stp/>
        <stp>BDP|7570136620014037647</stp>
        <tr r="Q20" s="9"/>
        <tr r="P27" s="6"/>
        <tr r="R27" s="25"/>
        <tr r="S27" s="24"/>
        <tr r="I15" s="8"/>
      </tp>
      <tp t="s">
        <v>#N/A Requesting Data...2273239249</v>
        <stp/>
        <stp>BDP|3921661860484880159</stp>
        <tr r="I33" s="8"/>
      </tp>
      <tp t="s">
        <v>#N/A Requesting Data...2308028369</v>
        <stp/>
        <stp>BDP|6749399821174503595</stp>
        <tr r="T25" s="9"/>
        <tr r="S32" s="6"/>
        <tr r="U32" s="25"/>
        <tr r="V32" s="24"/>
      </tp>
      <tp t="s">
        <v>#N/A Requesting Data...2346865545</v>
        <stp/>
        <stp>BDP|7014376806432285002</stp>
        <tr r="H29" s="8"/>
      </tp>
      <tp t="s">
        <v>#N/A Requesting Data...3053790790</v>
        <stp/>
        <stp>BDP|5987563947413379183</stp>
        <tr r="H26" s="8"/>
      </tp>
      <tp t="s">
        <v>#N/A Requesting Data...4231077204</v>
        <stp/>
        <stp>BDP|9103732691198391934</stp>
        <tr r="I20" s="26"/>
        <tr r="K20" s="26"/>
      </tp>
      <tp t="s">
        <v>#N/A Requesting Data...2109772551</v>
        <stp/>
        <stp>BDP|9852999212646938199</stp>
        <tr r="AJ13" s="8"/>
      </tp>
      <tp t="s">
        <v>#N/A Requesting Data...964045662</v>
        <stp/>
        <stp>BDP|1419271552555161533</stp>
        <tr r="I18" s="26"/>
        <tr r="K18" s="26"/>
      </tp>
      <tp t="s">
        <v>#N/A Requesting Data...3056421356</v>
        <stp/>
        <stp>BDP|6167854462827138970</stp>
        <tr r="P3" s="26"/>
      </tp>
      <tp t="s">
        <v>#N/A Requesting Data...1181994818</v>
        <stp/>
        <stp>BDP|1967828019367109936</stp>
        <tr r="T45" s="6"/>
        <tr r="V45" s="25"/>
      </tp>
      <tp t="s">
        <v>#N/A Requesting Data...1671975577</v>
        <stp/>
        <stp>BDP|1231044944737182437</stp>
        <tr r="O6" s="26"/>
      </tp>
      <tp t="s">
        <v>#N/A Requesting Data...2334450213</v>
        <stp/>
        <stp>BDP|8025154563128672103</stp>
        <tr r="J43" s="26"/>
      </tp>
      <tp t="s">
        <v>#N/A Requesting Data...1100849737</v>
        <stp/>
        <stp>BDP|3651097558476786609</stp>
        <tr r="N6" s="26"/>
      </tp>
      <tp t="s">
        <v>#N/A Requesting Data...679899615</v>
        <stp/>
        <stp>BDP|4501220474651499664</stp>
        <tr r="S91" s="6"/>
        <tr r="U91" s="25"/>
      </tp>
      <tp t="s">
        <v>#N/A Requesting Data...1712316458</v>
        <stp/>
        <stp>BDP|1742173653245736653</stp>
        <tr r="F6" s="26"/>
      </tp>
      <tp t="s">
        <v>#N/A Requesting Data...4193772501</v>
        <stp/>
        <stp>BDP|7727927783502707207</stp>
        <tr r="I44" s="26"/>
        <tr r="K44" s="26"/>
      </tp>
      <tp t="s">
        <v>#N/A Requesting Data...1174637364</v>
        <stp/>
        <stp>BDP|4321732503416301312</stp>
        <tr r="U19" s="8"/>
      </tp>
      <tp t="s">
        <v>#N/A Requesting Data...1122185837</v>
        <stp/>
        <stp>BDP|8402756243698222514</stp>
        <tr r="AE28" s="8"/>
        <tr r="T28" s="8"/>
      </tp>
      <tp t="s">
        <v>#N/A Requesting Data...1891728988</v>
        <stp/>
        <stp>BDP|6819338558203558506</stp>
        <tr r="R54" s="9"/>
        <tr r="Q65" s="6"/>
        <tr r="S65" s="25"/>
      </tp>
      <tp t="s">
        <v>#N/A Requesting Data...1494880925</v>
        <stp/>
        <stp>BDP|1350880668990131943</stp>
        <tr r="S18" s="8"/>
      </tp>
      <tp t="s">
        <v>#N/A Requesting Data...3446443887</v>
        <stp/>
        <stp>BDP|7095329624160810081</stp>
        <tr r="U40" s="9"/>
      </tp>
      <tp t="s">
        <v>#N/A Requesting Data...3873072662</v>
        <stp/>
        <stp>BDP|2361045838867971011</stp>
        <tr r="U60" s="9"/>
        <tr r="T71" s="6"/>
        <tr r="V71" s="25"/>
      </tp>
      <tp t="s">
        <v>#N/A Requesting Data...4107815105</v>
        <stp/>
        <stp>BDP|5804623909926567311</stp>
        <tr r="T40" s="9"/>
      </tp>
      <tp t="s">
        <v>#N/A Requesting Data...1526870792</v>
        <stp/>
        <stp>BDP|2094702021887189679</stp>
        <tr r="H34" s="8"/>
      </tp>
      <tp t="s">
        <v>#N/A Requesting Data...2155800815</v>
        <stp/>
        <stp>BDP|2475228361428001830</stp>
        <tr r="S42" s="9"/>
      </tp>
      <tp t="s">
        <v>#N/A Requesting Data...3425304433</v>
        <stp/>
        <stp>BDP|1645537860416127206</stp>
        <tr r="S109" s="6"/>
        <tr r="S134" s="6"/>
        <tr r="U109" s="25"/>
        <tr r="U134" s="25"/>
      </tp>
      <tp t="s">
        <v>#N/A Requesting Data...1644788787</v>
        <stp/>
        <stp>BDP|9219428463364764908</stp>
        <tr r="T49" s="9"/>
        <tr r="S60" s="6"/>
        <tr r="U60" s="25"/>
      </tp>
      <tp t="s">
        <v>#N/A Requesting Data...709377127</v>
        <stp/>
        <stp>BDP|4797665567647594564</stp>
        <tr r="Q36" s="9"/>
      </tp>
      <tp t="s">
        <v>#N/A Requesting Data...693403320</v>
        <stp/>
        <stp>BDP|5423495437860065502</stp>
        <tr r="O41" s="26"/>
      </tp>
      <tp t="s">
        <v>#N/A Requesting Data...1646365472</v>
        <stp/>
        <stp>BDP|5652033763080893443</stp>
        <tr r="J41" s="8"/>
      </tp>
      <tp t="s">
        <v>#N/A Requesting Data...1806328726</v>
        <stp/>
        <stp>BDP|6353516151968824919</stp>
        <tr r="T83" s="6"/>
        <tr r="V83" s="25"/>
      </tp>
      <tp t="s">
        <v>#N/A Requesting Data...4017504784</v>
        <stp/>
        <stp>BDP|4631507878224545512</stp>
        <tr r="Q6" s="26"/>
      </tp>
      <tp t="s">
        <v>#N/A Requesting Data...3512526964</v>
        <stp/>
        <stp>BDP|1392141168349782826</stp>
        <tr r="N14" s="8"/>
        <tr r="Y14" s="8"/>
      </tp>
      <tp t="s">
        <v>#N/A Requesting Data...2726130686</v>
        <stp/>
        <stp>BDP|1249700759134180014</stp>
        <tr r="AJ20" s="8"/>
      </tp>
      <tp t="s">
        <v>#N/A Requesting Data...1645048232</v>
        <stp/>
        <stp>BDP|3636589006095223413</stp>
        <tr r="H8" s="26"/>
        <tr r="L8" s="26"/>
      </tp>
      <tp t="s">
        <v>#N/A Requesting Data...2628399532</v>
        <stp/>
        <stp>BDP|9278207657340670982</stp>
        <tr r="P86" s="6"/>
        <tr r="R86" s="25"/>
      </tp>
      <tp t="s">
        <v>#N/A Requesting Data...2533013943</v>
        <stp/>
        <stp>BDP|1952574956170449645</stp>
        <tr r="T20" s="9"/>
        <tr r="S27" s="6"/>
        <tr r="U27" s="25"/>
        <tr r="V27" s="24"/>
      </tp>
      <tp t="s">
        <v>#N/A Requesting Data...2383330136</v>
        <stp/>
        <stp>BDP|6883717056894629703</stp>
        <tr r="U34" s="9"/>
      </tp>
      <tp t="s">
        <v>#N/A Requesting Data...3626028967</v>
        <stp/>
        <stp>BDP|8042561165674574889</stp>
        <tr r="J29" s="26"/>
      </tp>
      <tp t="s">
        <v>#N/A Requesting Data...3225272261</v>
        <stp/>
        <stp>BDP|9203659126032603899</stp>
        <tr r="M12" s="26"/>
      </tp>
      <tp t="s">
        <v>#N/A Requesting Data...1850917555</v>
        <stp/>
        <stp>BDP|5860863100429758373</stp>
        <tr r="U9" s="8"/>
      </tp>
      <tp t="s">
        <v>#N/A Requesting Data...1077315067</v>
        <stp/>
        <stp>BDP|3557414818386653750</stp>
        <tr r="G48" s="26"/>
      </tp>
      <tp t="s">
        <v>#N/A Requesting Data...3155879337</v>
        <stp/>
        <stp>BDP|2889005152034344452</stp>
        <tr r="W21" s="25"/>
        <tr r="X21" s="24"/>
      </tp>
      <tp t="s">
        <v>#N/A Requesting Data...1033009301</v>
        <stp/>
        <stp>BDP|9277690390663780203</stp>
        <tr r="P103" s="6"/>
        <tr r="R103" s="25"/>
        <tr r="M7" s="8"/>
      </tp>
      <tp t="s">
        <v>#N/A Requesting Data...1966241494</v>
        <stp/>
        <stp>BDP|1021735637254991613</stp>
        <tr r="Q11" s="26"/>
      </tp>
      <tp t="s">
        <v>#N/A Requesting Data...3239823140</v>
        <stp/>
        <stp>BDP|9125509992507832563</stp>
        <tr r="S33" s="8"/>
      </tp>
      <tp t="s">
        <v>#N/A Requesting Data...2293994852</v>
        <stp/>
        <stp>BDP|3353476308034457453</stp>
        <tr r="I27" s="8"/>
      </tp>
      <tp t="s">
        <v>#N/A Requesting Data...3945670443</v>
        <stp/>
        <stp>BDP|7612758856494630612</stp>
        <tr r="E6" s="26"/>
      </tp>
      <tp t="s">
        <v>#N/A Requesting Data...3165406439</v>
        <stp/>
        <stp>BDP|8603956333646394318</stp>
        <tr r="Q88" s="6"/>
        <tr r="S88" s="25"/>
      </tp>
      <tp t="s">
        <v>#N/A Requesting Data...2181212665</v>
        <stp/>
        <stp>BDP|9255315938237068996</stp>
        <tr r="G12" s="26"/>
      </tp>
      <tp t="s">
        <v>#N/A Requesting Data...1304529899</v>
        <stp/>
        <stp>BDP|1755888362160938871</stp>
        <tr r="N7" s="8"/>
        <tr r="Y7" s="8"/>
      </tp>
      <tp t="s">
        <v>#N/A Requesting Data...3195245578</v>
        <stp/>
        <stp>BDP|7665841795886730706</stp>
        <tr r="F11" s="26"/>
      </tp>
      <tp t="s">
        <v>#N/A Requesting Data...3677533406</v>
        <stp/>
        <stp>BDP|1856884340419997391</stp>
        <tr r="Q13" s="26"/>
      </tp>
      <tp t="s">
        <v>#N/A Requesting Data...3358828973</v>
        <stp/>
        <stp>BDP|7740383433252471286</stp>
        <tr r="E4" s="26"/>
      </tp>
      <tp t="s">
        <v>#N/A Requesting Data...2773094174</v>
        <stp/>
        <stp>BDP|8215793289020374009</stp>
        <tr r="T157" s="6"/>
        <tr r="V157" s="25"/>
      </tp>
      <tp t="s">
        <v>#N/A Requesting Data...3697764503</v>
        <stp/>
        <stp>BDP|8846611069128691772</stp>
        <tr r="P85" s="6"/>
        <tr r="R85" s="25"/>
      </tp>
      <tp t="s">
        <v>#N/A Requesting Data...2076632158</v>
        <stp/>
        <stp>BDP|1973059238070637532</stp>
        <tr r="X25" s="25"/>
        <tr r="Y25" s="24"/>
      </tp>
      <tp t="s">
        <v>#N/A Requesting Data...1086792929</v>
        <stp/>
        <stp>BDP|1767544834633394353</stp>
        <tr r="R44" s="9"/>
      </tp>
      <tp t="s">
        <v>#N/A Requesting Data...1289653530</v>
        <stp/>
        <stp>BDP|9111855075452532352</stp>
        <tr r="I37" s="26"/>
        <tr r="I38" s="26"/>
        <tr r="I42" s="26"/>
        <tr r="K37" s="26"/>
        <tr r="K38" s="26"/>
        <tr r="K42" s="26"/>
      </tp>
      <tp t="s">
        <v>#N/A Requesting Data...1649707711</v>
        <stp/>
        <stp>BDP|4952423013670014697</stp>
        <tr r="I30" s="8"/>
      </tp>
      <tp t="s">
        <v>#N/A Requesting Data...2640145529</v>
        <stp/>
        <stp>BDP|5453173396082431803</stp>
        <tr r="R27" s="9"/>
        <tr r="Q34" s="6"/>
        <tr r="S34" s="25"/>
        <tr r="T34" s="24"/>
      </tp>
      <tp t="s">
        <v>#N/A Requesting Data...1415546942</v>
        <stp/>
        <stp>BDP|3127723174325660179</stp>
        <tr r="Q41" s="26"/>
      </tp>
      <tp t="s">
        <v>#N/A Requesting Data...2590527256</v>
        <stp/>
        <stp>BDP|7189268474451211473</stp>
        <tr r="R26" s="9"/>
        <tr r="Q33" s="6"/>
        <tr r="S33" s="25"/>
        <tr r="T33" s="24"/>
      </tp>
      <tp t="s">
        <v>#N/A Requesting Data...4240219081</v>
        <stp/>
        <stp>BDP|2536609462142756777</stp>
        <tr r="P39" s="26"/>
      </tp>
      <tp t="s">
        <v>#N/A Requesting Data...3164855312</v>
        <stp/>
        <stp>BDP|7893619447394809613</stp>
        <tr r="S80" s="6"/>
        <tr r="U80" s="25"/>
      </tp>
      <tp t="s">
        <v>#N/A Requesting Data...3209458430</v>
        <stp/>
        <stp>BDP|8304974261240782061</stp>
        <tr r="P32" s="26"/>
      </tp>
      <tp t="s">
        <v>#N/A Requesting Data...4158555624</v>
        <stp/>
        <stp>BDP|2223401687440659973</stp>
        <tr r="F5" s="26"/>
      </tp>
      <tp t="s">
        <v>#N/A Requesting Data...4014832564</v>
        <stp/>
        <stp>BDP|8537579974995073820</stp>
        <tr r="J10" s="8"/>
      </tp>
      <tp t="s">
        <v>#N/A Requesting Data...997311140</v>
        <stp/>
        <stp>BDP|1645716151106782244</stp>
        <tr r="Q21" s="9"/>
        <tr r="P28" s="6"/>
        <tr r="R28" s="25"/>
        <tr r="S28" s="24"/>
        <tr r="I16" s="8"/>
      </tp>
      <tp t="s">
        <v>#N/A Requesting Data...2469381175</v>
        <stp/>
        <stp>BDP|4168159873015635042</stp>
        <tr r="R15" s="9"/>
        <tr r="Q22" s="6"/>
        <tr r="S22" s="25"/>
        <tr r="T22" s="24"/>
        <tr r="T10" s="8"/>
      </tp>
      <tp t="s">
        <v>#N/A Requesting Data...3942884918</v>
        <stp/>
        <stp>BDP|7827755263769827832</stp>
        <tr r="P27" s="26"/>
      </tp>
      <tp t="s">
        <v>#N/A Requesting Data...1805990299</v>
        <stp/>
        <stp>BDP|9966403628121612923</stp>
        <tr r="G31" s="26"/>
      </tp>
      <tp t="s">
        <v>#N/A Requesting Data...3971351426</v>
        <stp/>
        <stp>BDP|2254888242400565989</stp>
        <tr r="Q86" s="6"/>
        <tr r="S86" s="25"/>
      </tp>
      <tp t="s">
        <v>#N/A Requesting Data...992673836</v>
        <stp/>
        <stp>BDP|8181613363028124080</stp>
        <tr r="R42" s="9"/>
      </tp>
      <tp t="s">
        <v>#N/A Requesting Data...2725092481</v>
        <stp/>
        <stp>BDP|5758801986154965128</stp>
        <tr r="R82" s="6"/>
        <tr r="T82" s="25"/>
      </tp>
      <tp t="s">
        <v>#N/A Requesting Data...2471748838</v>
        <stp/>
        <stp>BDP|3017724238314929395</stp>
        <tr r="P2" s="26"/>
      </tp>
      <tp t="s">
        <v>#N/A Requesting Data...4203279874</v>
        <stp/>
        <stp>BDP|5870930234737735823</stp>
        <tr r="Q50" s="26"/>
      </tp>
      <tp t="s">
        <v>#N/A Requesting Data...1590167008</v>
        <stp/>
        <stp>BDP|6838244667567799569</stp>
        <tr r="Q4" s="26"/>
      </tp>
      <tp t="s">
        <v>#N/A Requesting Data...3684732015</v>
        <stp/>
        <stp>BDP|7804117075817119667</stp>
        <tr r="H15" s="26"/>
        <tr r="L15" s="26"/>
      </tp>
      <tp t="s">
        <v>#N/A Requesting Data...2611241127</v>
        <stp/>
        <stp>BDP|3691005379100791435</stp>
        <tr r="I34" s="26"/>
        <tr r="K34" s="26"/>
      </tp>
      <tp t="s">
        <v>#N/A Requesting Data...2556821926</v>
        <stp/>
        <stp>BDP|6681172342705351683</stp>
        <tr r="R105" s="6"/>
        <tr r="R130" s="6"/>
        <tr r="T105" s="25"/>
        <tr r="T130" s="25"/>
        <tr r="AI9" s="8"/>
      </tp>
      <tp t="s">
        <v>#N/A Requesting Data...1556301390</v>
        <stp/>
        <stp>BDP|7630014965919337893</stp>
        <tr r="Q104" s="6"/>
        <tr r="Q129" s="6"/>
        <tr r="S104" s="25"/>
        <tr r="S129" s="25"/>
        <tr r="X8" s="8"/>
      </tp>
      <tp t="s">
        <v>#N/A Requesting Data...1651405529</v>
        <stp/>
        <stp>BDP|5983365365761673155</stp>
        <tr r="G9" s="26"/>
      </tp>
      <tp t="s">
        <v>#N/A Requesting Data...3123750022</v>
        <stp/>
        <stp>BDP|9766458102405060897</stp>
        <tr r="H30" s="8"/>
      </tp>
      <tp t="s">
        <v>#N/A Requesting Data...1649431169</v>
        <stp/>
        <stp>BDP|4159162149781189014</stp>
        <tr r="R21" s="9"/>
        <tr r="Q28" s="6"/>
        <tr r="S28" s="25"/>
        <tr r="T28" s="24"/>
        <tr r="T16" s="8"/>
      </tp>
      <tp t="s">
        <v>#N/A Requesting Data...2574401890</v>
        <stp/>
        <stp>BDP|3085560645831444394</stp>
        <tr r="J12" s="8"/>
      </tp>
      <tp t="s">
        <v>#N/A Requesting Data...1849168272</v>
        <stp/>
        <stp>BDP|9410756758309031266</stp>
        <tr r="T38" s="9"/>
      </tp>
      <tp t="s">
        <v>#N/A Requesting Data...1489949320</v>
        <stp/>
        <stp>BDP|6590593876390752412</stp>
        <tr r="Q58" s="9"/>
        <tr r="P69" s="6"/>
        <tr r="R69" s="25"/>
      </tp>
      <tp t="s">
        <v>#N/A Requesting Data...1802529698</v>
        <stp/>
        <stp>BDP|6801594312026942466</stp>
        <tr r="U12" s="8"/>
      </tp>
      <tp t="s">
        <v>#N/A Requesting Data...3125409417</v>
        <stp/>
        <stp>BDP|1388604470478777891</stp>
        <tr r="J44" s="26"/>
      </tp>
      <tp t="s">
        <v>#N/A Requesting Data...2948625024</v>
        <stp/>
        <stp>BDP|7537296474576168448</stp>
        <tr r="G7" s="26"/>
      </tp>
      <tp t="s">
        <v>#N/A Requesting Data...1218153412</v>
        <stp/>
        <stp>BDP|7338508555162101558</stp>
        <tr r="S33" s="9"/>
        <tr r="R44" s="6"/>
        <tr r="T44" s="25"/>
      </tp>
      <tp t="s">
        <v>#N/A Requesting Data...922196907</v>
        <stp/>
        <stp>BDP|3556809961789244448</stp>
        <tr r="S49" s="6"/>
        <tr r="U49" s="25"/>
      </tp>
      <tp t="s">
        <v>#N/A Requesting Data...1365995351</v>
        <stp/>
        <stp>BDP|1665124939434975770</stp>
        <tr r="H17" s="26"/>
        <tr r="L17" s="26"/>
      </tp>
      <tp t="s">
        <v>#N/A Requesting Data...2980881757</v>
        <stp/>
        <stp>BDP|1688673744107782417</stp>
        <tr r="I25" s="8"/>
      </tp>
      <tp t="s">
        <v>#N/A Requesting Data...1226460980</v>
        <stp/>
        <stp>BDP|2170719441467418650</stp>
        <tr r="N4" s="26"/>
      </tp>
      <tp t="s">
        <v>#N/A Requesting Data...2669637841</v>
        <stp/>
        <stp>BDP|9819787420454841888</stp>
        <tr r="S12" s="8"/>
      </tp>
      <tp t="s">
        <v>#N/A Requesting Data...3078361730</v>
        <stp/>
        <stp>BDP|9124061690267433731</stp>
        <tr r="I49" s="26"/>
        <tr r="K49" s="26"/>
      </tp>
      <tp t="s">
        <v>#N/A Requesting Data...1395929842</v>
        <stp/>
        <stp>BDP|7725575276007297248</stp>
        <tr r="J3" s="26"/>
      </tp>
      <tp t="s">
        <v>#N/A Requesting Data...4129391092</v>
        <stp/>
        <stp>BDP|3449759319973012696</stp>
        <tr r="Q43" s="9"/>
      </tp>
      <tp t="s">
        <v>#N/A Requesting Data...3950916622</v>
        <stp/>
        <stp>BDP|4715954292966526226</stp>
        <tr r="Q110" s="6"/>
        <tr r="Q135" s="6"/>
        <tr r="S110" s="25"/>
        <tr r="S135" s="25"/>
        <tr r="X14" s="8"/>
      </tp>
      <tp t="s">
        <v>#N/A Requesting Data...3274327391</v>
        <stp/>
        <stp>BDP|3136157905041109374</stp>
        <tr r="F17" s="26"/>
      </tp>
      <tp t="s">
        <v>#N/A Requesting Data...3084423746</v>
        <stp/>
        <stp>BDP|2905206326387864501</stp>
        <tr r="S30" s="8"/>
      </tp>
      <tp t="s">
        <v>#N/A Requesting Data...2120841439</v>
        <stp/>
        <stp>BDP|9372860972723568550</stp>
        <tr r="D12" s="26"/>
      </tp>
      <tp t="s">
        <v>#N/A Requesting Data...3249496748</v>
        <stp/>
        <stp>BDP|1694007376347476104</stp>
        <tr r="H20" s="8"/>
      </tp>
      <tp t="s">
        <v>#N/A Requesting Data...1549877629</v>
        <stp/>
        <stp>BDP|7642470854457552144</stp>
        <tr r="R49" s="26"/>
      </tp>
      <tp t="s">
        <v>#N/A Requesting Data...1941541175</v>
        <stp/>
        <stp>BDP|6175529246253595447</stp>
        <tr r="I39" s="8"/>
      </tp>
      <tp t="s">
        <v>#N/A Requesting Data...3783091356</v>
        <stp/>
        <stp>BDP|2400711554239210974</stp>
        <tr r="N19" s="8"/>
        <tr r="Y19" s="8"/>
      </tp>
      <tp t="s">
        <v>#N/A Requesting Data...3492763202</v>
        <stp/>
        <stp>BDP|4369777653717283104</stp>
        <tr r="AD20" s="8"/>
      </tp>
      <tp t="s">
        <v>#N/A Requesting Data...2454152995</v>
        <stp/>
        <stp>BDP|3315401931846616214</stp>
        <tr r="R86" s="6"/>
        <tr r="T86" s="25"/>
      </tp>
      <tp t="s">
        <v>#N/A Requesting Data...2574774733</v>
        <stp/>
        <stp>BDP|3163531830262054770</stp>
        <tr r="O18" s="26"/>
      </tp>
      <tp t="s">
        <v>#N/A Requesting Data...2082891733</v>
        <stp/>
        <stp>BDP|3213534006705229303</stp>
        <tr r="J36" s="8"/>
      </tp>
      <tp t="s">
        <v>#N/A Requesting Data...2994499998</v>
        <stp/>
        <stp>BDP|8732046133279460216</stp>
        <tr r="E16" s="26"/>
      </tp>
      <tp t="s">
        <v>#N/A Requesting Data...3612218744</v>
        <stp/>
        <stp>BDP|1876865211998438131</stp>
        <tr r="N34" s="26"/>
      </tp>
      <tp t="s">
        <v>#N/A Requesting Data...2634509353</v>
        <stp/>
        <stp>BDP|5140711916245857770</stp>
        <tr r="U44" s="9"/>
      </tp>
      <tp t="s">
        <v>#N/A Requesting Data...1156127615</v>
        <stp/>
        <stp>BDP|3443736316091041581</stp>
        <tr r="T26" s="9"/>
        <tr r="S33" s="6"/>
        <tr r="U33" s="25"/>
        <tr r="V33" s="24"/>
      </tp>
      <tp t="s">
        <v>#N/A Requesting Data...2317168276</v>
        <stp/>
        <stp>BDP|3138734286239843438</stp>
        <tr r="P36" s="26"/>
      </tp>
      <tp t="s">
        <v>#N/A Requesting Data...3185468547</v>
        <stp/>
        <stp>BDP|7431949177680082887</stp>
        <tr r="T52" s="9"/>
        <tr r="S63" s="6"/>
        <tr r="U63" s="25"/>
      </tp>
      <tp t="s">
        <v>#N/A Requesting Data...2950072801</v>
        <stp/>
        <stp>BDP|2604119841240298683</stp>
        <tr r="AF26" s="8"/>
        <tr r="U26" s="8"/>
      </tp>
      <tp t="s">
        <v>#N/A Requesting Data...3438684272</v>
        <stp/>
        <stp>BDP|4304984736338630776</stp>
        <tr r="P35" s="26"/>
      </tp>
      <tp t="s">
        <v>#N/A Requesting Data...1184605272</v>
        <stp/>
        <stp>BDP|5140448969604611269</stp>
        <tr r="P162" s="6"/>
        <tr r="R162" s="25"/>
      </tp>
      <tp t="s">
        <v>#N/A Requesting Data...2038619495</v>
        <stp/>
        <stp>BDP|4251691475940190433</stp>
        <tr r="N30" s="26"/>
      </tp>
      <tp t="s">
        <v>#N/A Requesting Data...2452445421</v>
        <stp/>
        <stp>BDP|5365649718474361716</stp>
        <tr r="S14" s="9"/>
        <tr r="R21" s="6"/>
        <tr r="T21" s="25"/>
        <tr r="U21" s="24"/>
        <tr r="AE9" s="8"/>
      </tp>
      <tp t="s">
        <v>#N/A Requesting Data...1890050919</v>
        <stp/>
        <stp>BDP|3947941421838425152</stp>
        <tr r="E12" s="26"/>
      </tp>
      <tp t="s">
        <v>#N/A Requesting Data...2308671332</v>
        <stp/>
        <stp>BDP|5417599372545418360</stp>
        <tr r="O29" s="26"/>
      </tp>
      <tp t="s">
        <v>#N/A Requesting Data...4007014884</v>
        <stp/>
        <stp>BDP|7174540971257875312</stp>
        <tr r="Q52" s="9"/>
        <tr r="P63" s="6"/>
        <tr r="R63" s="25"/>
      </tp>
      <tp t="s">
        <v>#N/A Requesting Data...1405936556</v>
        <stp/>
        <stp>BDP|7208099404317180130</stp>
        <tr r="O13" s="26"/>
      </tp>
      <tp t="s">
        <v>#N/A Requesting Data...2649329720</v>
        <stp/>
        <stp>BDP|4171946004738062439</stp>
        <tr r="S111" s="6"/>
        <tr r="S136" s="6"/>
        <tr r="U111" s="25"/>
        <tr r="U136" s="25"/>
      </tp>
      <tp t="s">
        <v>#N/A Requesting Data...4270764768</v>
        <stp/>
        <stp>BDP|4116233322194075121</stp>
        <tr r="W32" s="25"/>
        <tr r="X32" s="24"/>
      </tp>
      <tp t="s">
        <v>#N/A Requesting Data...3673981017</v>
        <stp/>
        <stp>BDP|9665112723548495332</stp>
        <tr r="AE27" s="8"/>
        <tr r="T27" s="8"/>
      </tp>
      <tp t="s">
        <v>#N/A Requesting Data...3992016664</v>
        <stp/>
        <stp>BDP|1649834180014615400</stp>
        <tr r="U10" s="8"/>
      </tp>
      <tp t="s">
        <v>#N/A Requesting Data...3710164109</v>
        <stp/>
        <stp>BDP|9756338758828945661</stp>
        <tr r="D7" s="26"/>
      </tp>
      <tp t="s">
        <v>#N/A Requesting Data...2683144247</v>
        <stp/>
        <stp>BDP|6351353457272411360</stp>
        <tr r="S53" s="6"/>
        <tr r="U53" s="25"/>
      </tp>
      <tp t="s">
        <v>#N/A Requesting Data...4060724592</v>
        <stp/>
        <stp>BDP|4293571865634118217</stp>
        <tr r="U35" s="9"/>
      </tp>
      <tp t="s">
        <v>#N/A Requesting Data...4006372491</v>
        <stp/>
        <stp>BDP|5192553056804767058</stp>
        <tr r="Q107" s="6"/>
        <tr r="Q132" s="6"/>
        <tr r="S107" s="25"/>
        <tr r="S132" s="25"/>
        <tr r="X11" s="8"/>
      </tp>
      <tp t="s">
        <v>#N/A Requesting Data...3951877066</v>
        <stp/>
        <stp>BDP|7677410793299656238</stp>
        <tr r="R4" s="26"/>
      </tp>
      <tp t="s">
        <v>#N/A Requesting Data...3386519693</v>
        <stp/>
        <stp>BDP|5155459573603526433</stp>
        <tr r="Q22" s="9"/>
        <tr r="P29" s="6"/>
        <tr r="R29" s="25"/>
        <tr r="S29" s="24"/>
        <tr r="I17" s="8"/>
      </tp>
      <tp t="s">
        <v>#N/A Requesting Data...2692422629</v>
        <stp/>
        <stp>BDP|1067269530184110564</stp>
        <tr r="T35" s="9"/>
      </tp>
      <tp t="s">
        <v>#N/A Requesting Data...3389670626</v>
        <stp/>
        <stp>BDP|5829122281278910536</stp>
        <tr r="R7" s="26"/>
      </tp>
      <tp t="s">
        <v>#N/A Requesting Data...2104134640</v>
        <stp/>
        <stp>BDP|7743535097272320817</stp>
        <tr r="Q31" s="26"/>
      </tp>
      <tp t="s">
        <v>#N/A Requesting Data...2505890125</v>
        <stp/>
        <stp>BDP|3068294766887991109</stp>
        <tr r="T109" s="6"/>
        <tr r="T134" s="6"/>
        <tr r="V109" s="25"/>
        <tr r="V134" s="25"/>
      </tp>
      <tp t="s">
        <v>#N/A Requesting Data...1108202357</v>
        <stp/>
        <stp>BDP|1064008557503183601</stp>
        <tr r="U45" s="9"/>
        <tr r="T56" s="6"/>
        <tr r="T75" s="6"/>
        <tr r="T95" s="6"/>
        <tr r="V56" s="25"/>
        <tr r="V75" s="25"/>
        <tr r="V95" s="25"/>
      </tp>
      <tp t="s">
        <v>#N/A Requesting Data...2930169241</v>
        <stp/>
        <stp>BDP|3743156752511511731</stp>
        <tr r="R46" s="26"/>
      </tp>
      <tp t="s">
        <v>#N/A Requesting Data...1383961406</v>
        <stp/>
        <stp>BDP|5675130467194491709</stp>
        <tr r="J13" s="26"/>
      </tp>
      <tp t="s">
        <v>#N/A Requesting Data...4038589916</v>
        <stp/>
        <stp>BDP|2099192627057813711</stp>
        <tr r="M28" s="26"/>
      </tp>
      <tp t="s">
        <v>#N/A Requesting Data...1864799276</v>
        <stp/>
        <stp>BDP|5059579042741140430</stp>
        <tr r="F19" s="26"/>
      </tp>
      <tp t="s">
        <v>#N/A Requesting Data...3461204298</v>
        <stp/>
        <stp>BDP|3057132075134553045</stp>
        <tr r="Q157" s="6"/>
        <tr r="S157" s="25"/>
      </tp>
      <tp t="s">
        <v>#N/A Requesting Data...2070045252</v>
        <stp/>
        <stp>BDP|9523249505538337231</stp>
        <tr r="S86" s="6"/>
        <tr r="U86" s="25"/>
      </tp>
      <tp t="s">
        <v>#N/A Requesting Data...2190879601</v>
        <stp/>
        <stp>BDP|1907848469206159803</stp>
        <tr r="J45" s="26"/>
      </tp>
      <tp t="s">
        <v>#N/A Requesting Data...2729585471</v>
        <stp/>
        <stp>BDP|9836618671748553189</stp>
        <tr r="I47" s="26"/>
        <tr r="K47" s="26"/>
      </tp>
      <tp t="s">
        <v>#N/A Requesting Data...3393873459</v>
        <stp/>
        <stp>BDP|6142983663042222927</stp>
        <tr r="Q87" s="6"/>
        <tr r="S87" s="25"/>
      </tp>
      <tp t="s">
        <v>#N/A Requesting Data...2366109366</v>
        <stp/>
        <stp>BDP|9591837036219115997</stp>
        <tr r="P92" s="6"/>
        <tr r="R92" s="25"/>
      </tp>
      <tp t="s">
        <v>#N/A Requesting Data...2358636965</v>
        <stp/>
        <stp>BDP|9447325722138836242</stp>
        <tr r="AF18" s="8"/>
      </tp>
      <tp t="s">
        <v>#N/A Requesting Data...2389322022</v>
        <stp/>
        <stp>BDP|2741389279865822160</stp>
        <tr r="T62" s="9"/>
        <tr r="S73" s="6"/>
        <tr r="U73" s="25"/>
      </tp>
      <tp t="s">
        <v>#N/A Requesting Data...2195147778</v>
        <stp/>
        <stp>BDP|2572694939357851244</stp>
        <tr r="G44" s="26"/>
      </tp>
      <tp t="s">
        <v>#N/A Requesting Data...2044017355</v>
        <stp/>
        <stp>BDP|1631947742757832917</stp>
        <tr r="R48" s="26"/>
      </tp>
      <tp t="s">
        <v>#N/A Requesting Data...1840257549</v>
        <stp/>
        <stp>BDP|7963513093910455903</stp>
        <tr r="S52" s="9"/>
        <tr r="R63" s="6"/>
        <tr r="T63" s="25"/>
      </tp>
      <tp t="s">
        <v>#N/A Requesting Data...1653372021</v>
        <stp/>
        <stp>BDP|5291482454902640477</stp>
        <tr r="T51" s="6"/>
        <tr r="V51" s="25"/>
      </tp>
      <tp t="s">
        <v>#N/A Requesting Data...4192517358</v>
        <stp/>
        <stp>BDP|3426268964660261589</stp>
        <tr r="T90" s="6"/>
        <tr r="V90" s="25"/>
      </tp>
      <tp t="s">
        <v>#N/A Requesting Data...1329551801</v>
        <stp/>
        <stp>BDP|4383598387339172200</stp>
        <tr r="R30" s="26"/>
      </tp>
      <tp t="s">
        <v>#N/A Requesting Data...3353878586</v>
        <stp/>
        <stp>BDP|8026283563366293840</stp>
        <tr r="S81" s="6"/>
        <tr r="U81" s="25"/>
      </tp>
      <tp t="s">
        <v>#N/A Requesting Data...2283187676</v>
        <stp/>
        <stp>BDP|1417689673461569371</stp>
        <tr r="Q159" s="6"/>
        <tr r="S159" s="25"/>
      </tp>
      <tp t="s">
        <v>#N/A Requesting Data...1816419042</v>
        <stp/>
        <stp>BDP|3657660072683856377</stp>
        <tr r="AD8" s="8"/>
      </tp>
      <tp t="s">
        <v>#N/A Requesting Data...3299518032</v>
        <stp/>
        <stp>BDP|5675681327166396584</stp>
        <tr r="N18" s="26"/>
      </tp>
      <tp t="s">
        <v>#N/A Requesting Data...1761404894</v>
        <stp/>
        <stp>BDP|5939198072220503156</stp>
        <tr r="G30" s="26"/>
      </tp>
      <tp t="s">
        <v>#N/A Requesting Data...3523224012</v>
        <stp/>
        <stp>BDP|5370628416676642621</stp>
        <tr r="G13" s="26"/>
      </tp>
      <tp t="s">
        <v>#N/A Requesting Data...4282726971</v>
        <stp/>
        <stp>BDP|6312662187969394319</stp>
        <tr r="R24" s="9"/>
        <tr r="Q31" s="6"/>
        <tr r="S31" s="25"/>
        <tr r="T31" s="24"/>
        <tr r="T19" s="8"/>
      </tp>
      <tp t="s">
        <v>#N/A Requesting Data...3092364458</v>
        <stp/>
        <stp>BDP|6025138155511409123</stp>
        <tr r="F40" s="26"/>
      </tp>
      <tp t="s">
        <v>#N/A Requesting Data...4117290356</v>
        <stp/>
        <stp>BDP|6163851725376196803</stp>
        <tr r="S41" s="8"/>
      </tp>
      <tp t="s">
        <v>#N/A Requesting Data...2533079676</v>
        <stp/>
        <stp>BDP|5337682436866428495</stp>
        <tr r="N49" s="26"/>
      </tp>
      <tp t="s">
        <v>#N/A Requesting Data...2519431549</v>
        <stp/>
        <stp>BDP|5000044966022462363</stp>
        <tr r="W23" s="25"/>
        <tr r="X23" s="24"/>
      </tp>
      <tp t="s">
        <v>#N/A Requesting Data...2599223283</v>
        <stp/>
        <stp>BDP|2964962154538879433</stp>
        <tr r="R50" s="9"/>
        <tr r="Q61" s="6"/>
        <tr r="S61" s="25"/>
      </tp>
      <tp t="s">
        <v>#N/A Requesting Data...2204618289</v>
        <stp/>
        <stp>BDP|7899782478456971302</stp>
        <tr r="P47" s="6"/>
        <tr r="R47" s="25"/>
      </tp>
      <tp t="s">
        <v>#N/A Requesting Data...2893081609</v>
        <stp/>
        <stp>BDP|1634487105615249288</stp>
        <tr r="N19" s="26"/>
      </tp>
      <tp t="s">
        <v>#N/A Requesting Data...1585661257</v>
        <stp/>
        <stp>BDP|3174273082602664931</stp>
        <tr r="Q56" s="9"/>
        <tr r="P67" s="6"/>
        <tr r="R67" s="25"/>
      </tp>
      <tp t="s">
        <v>#N/A Requesting Data...1541401241</v>
        <stp/>
        <stp>BDP|2764806619481639891</stp>
        <tr r="U36" s="9"/>
      </tp>
      <tp t="s">
        <v>#N/A Requesting Data...1292470431</v>
        <stp/>
        <stp>BDP|7639491835325851748</stp>
        <tr r="G16" s="26"/>
      </tp>
      <tp t="s">
        <v>#N/A Requesting Data...3074238560</v>
        <stp/>
        <stp>BDP|8650980815054432696</stp>
        <tr r="R153" s="6"/>
        <tr r="T153" s="25"/>
      </tp>
      <tp t="s">
        <v>#N/A Requesting Data...3647973945</v>
        <stp/>
        <stp>BDP|8218471393220750775</stp>
        <tr r="E15" s="26"/>
      </tp>
      <tp t="s">
        <v>#N/A Requesting Data...3397237642</v>
        <stp/>
        <stp>BDP|5485276366573358017</stp>
        <tr r="Q105" s="6"/>
        <tr r="Q130" s="6"/>
        <tr r="S105" s="25"/>
        <tr r="S130" s="25"/>
        <tr r="X9" s="8"/>
      </tp>
      <tp t="s">
        <v>#N/A Requesting Data...3887421398</v>
        <stp/>
        <stp>BDP|3195643021382249715</stp>
        <tr r="AD37" s="8"/>
      </tp>
      <tp t="s">
        <v>#N/A Requesting Data...2682506540</v>
        <stp/>
        <stp>BDP|7379399409382365477</stp>
        <tr r="U27" s="9"/>
        <tr r="T34" s="6"/>
        <tr r="V34" s="25"/>
        <tr r="W34" s="24"/>
      </tp>
      <tp t="s">
        <v>#N/A Requesting Data...1262473219</v>
        <stp/>
        <stp>BDP|1497560866344282414</stp>
        <tr r="O17" s="26"/>
      </tp>
      <tp t="s">
        <v>#N/A Requesting Data...2301331372</v>
        <stp/>
        <stp>BDP|7305097743978805953</stp>
        <tr r="W25" s="25"/>
        <tr r="X25" s="24"/>
      </tp>
      <tp t="s">
        <v>#N/A Requesting Data...2534616588</v>
        <stp/>
        <stp>BDP|5016606043256661309</stp>
        <tr r="P4" s="26"/>
      </tp>
      <tp t="s">
        <v>#N/A Requesting Data...1932455459</v>
        <stp/>
        <stp>BDP|1520757248826904648</stp>
        <tr r="T46" s="6"/>
        <tr r="V46" s="25"/>
      </tp>
      <tp t="s">
        <v>#N/A Requesting Data...3099378058</v>
        <stp/>
        <stp>BDP|3493278381319309247</stp>
        <tr r="U20" s="9"/>
        <tr r="T27" s="6"/>
        <tr r="V27" s="25"/>
        <tr r="W27" s="24"/>
      </tp>
      <tp t="s">
        <v>#N/A Requesting Data...2858937374</v>
        <stp/>
        <stp>BDP|3671439171994678789</stp>
        <tr r="I35" s="26"/>
        <tr r="K35" s="26"/>
      </tp>
      <tp t="s">
        <v>#N/A Requesting Data...2611189010</v>
        <stp/>
        <stp>BDP|7985475942741528532</stp>
        <tr r="U15" s="8"/>
      </tp>
      <tp t="s">
        <v>#N/A Requesting Data...1428957936</v>
        <stp/>
        <stp>BDP|8893308387631194140</stp>
        <tr r="P9" s="26"/>
      </tp>
      <tp t="s">
        <v>#N/A Requesting Data...1270798570</v>
        <stp/>
        <stp>BDP|7887510065583044467</stp>
        <tr r="F33" s="26"/>
      </tp>
      <tp t="s">
        <v>#N/A Requesting Data...1739958502</v>
        <stp/>
        <stp>BDP|2771550607700743481</stp>
        <tr r="AF7" s="8"/>
      </tp>
      <tp t="s">
        <v>#N/A Requesting Data...3787791156</v>
        <stp/>
        <stp>BDP|1820416397608513715</stp>
        <tr r="R47" s="6"/>
        <tr r="T47" s="25"/>
      </tp>
      <tp t="s">
        <v>#N/A Requesting Data...2656240272</v>
        <stp/>
        <stp>BDP|8681677569482433970</stp>
        <tr r="AD34" s="8"/>
      </tp>
      <tp t="s">
        <v>#N/A Requesting Data...1394382678</v>
        <stp/>
        <stp>BDP|7630208428792624636</stp>
        <tr r="T23" s="9"/>
        <tr r="S30" s="6"/>
        <tr r="U30" s="25"/>
        <tr r="V30" s="24"/>
      </tp>
      <tp t="s">
        <v>#N/A Requesting Data...4220336572</v>
        <stp/>
        <stp>BDP|2946328654441892690</stp>
        <tr r="S39" s="9"/>
      </tp>
      <tp t="s">
        <v>#N/A Requesting Data...3408958119</v>
        <stp/>
        <stp>BDP|2801448653241173108</stp>
        <tr r="Q36" s="26"/>
      </tp>
      <tp t="s">
        <v>#N/A Requesting Data...1772547042</v>
        <stp/>
        <stp>BDP|1486460548941343368</stp>
        <tr r="T50" s="6"/>
        <tr r="V50" s="25"/>
      </tp>
      <tp t="s">
        <v>#N/A Requesting Data...2867945313</v>
        <stp/>
        <stp>BDP|4641620518422143219</stp>
        <tr r="J26" s="8"/>
      </tp>
      <tp t="s">
        <v>#N/A Requesting Data...2942968222</v>
        <stp/>
        <stp>BDP|5788123612164231294</stp>
        <tr r="M36" s="26"/>
      </tp>
      <tp t="s">
        <v>#N/A Requesting Data...2913767153</v>
        <stp/>
        <stp>BDP|8343989805951232307</stp>
        <tr r="U18" s="8"/>
      </tp>
      <tp t="s">
        <v>#N/A Requesting Data...4054020443</v>
        <stp/>
        <stp>BDP|9140350620722802907</stp>
        <tr r="R12" s="26"/>
      </tp>
      <tp t="s">
        <v>#N/A Requesting Data...3612383299</v>
        <stp/>
        <stp>BDP|2843255110913914194</stp>
        <tr r="T161" s="6"/>
        <tr r="V161" s="25"/>
      </tp>
      <tp t="s">
        <v>#N/A Requesting Data...2956666915</v>
        <stp/>
        <stp>BDP|7052450484429916156</stp>
        <tr r="H37" s="8"/>
      </tp>
      <tp t="s">
        <v>#N/A Requesting Data...1408804458</v>
        <stp/>
        <stp>BDP|9468924113805121761</stp>
        <tr r="Q128" s="6"/>
        <tr r="S128" s="25"/>
      </tp>
      <tp t="s">
        <v>#N/A Requesting Data...1812133020</v>
        <stp/>
        <stp>BDP|9450899309380310257</stp>
        <tr r="I17" s="26"/>
        <tr r="K17" s="26"/>
      </tp>
      <tp t="s">
        <v>#N/A Requesting Data...3610406337</v>
        <stp/>
        <stp>BDP|5062579020449565806</stp>
        <tr r="N7" s="26"/>
      </tp>
      <tp t="s">
        <v>#N/A Requesting Data...2141230394</v>
        <stp/>
        <stp>BDP|7635300375248500840</stp>
        <tr r="S45" s="6"/>
        <tr r="U45" s="25"/>
      </tp>
      <tp t="s">
        <v>#N/A Requesting Data...3821197890</v>
        <stp/>
        <stp>BDP|7549263480769557750</stp>
        <tr r="I46" s="26"/>
        <tr r="K46" s="26"/>
      </tp>
      <tp t="s">
        <v>#N/A Requesting Data...2401459715</v>
        <stp/>
        <stp>BDP|8407664048841913809</stp>
        <tr r="AE31" s="8"/>
        <tr r="T31" s="8"/>
      </tp>
      <tp t="s">
        <v>#N/A Requesting Data...1814507724</v>
        <stp/>
        <stp>BDP|9986246392952450386</stp>
        <tr r="M14" s="26"/>
      </tp>
      <tp t="s">
        <v>#N/A Requesting Data...3481546570</v>
        <stp/>
        <stp>BDP|4533608147565662040</stp>
        <tr r="AJ17" s="8"/>
      </tp>
      <tp t="s">
        <v>#N/A Requesting Data...3097942621</v>
        <stp/>
        <stp>BDP|5005455353090478729</stp>
        <tr r="O10" s="26"/>
      </tp>
      <tp t="s">
        <v>#N/A Requesting Data...2022156318</v>
        <stp/>
        <stp>BDP|5668970248018191397</stp>
        <tr r="R54" s="6"/>
        <tr r="T54" s="25"/>
      </tp>
      <tp t="s">
        <v>#N/A Requesting Data...1636663605</v>
        <stp/>
        <stp>BDP|7736626264386545259</stp>
        <tr r="P159" s="6"/>
        <tr r="R159" s="25"/>
      </tp>
      <tp t="s">
        <v>#N/A Requesting Data...3355861285</v>
        <stp/>
        <stp>BDP|1386417562250101007</stp>
        <tr r="R16" s="26"/>
      </tp>
      <tp t="s">
        <v>#N/A Requesting Data...2227424687</v>
        <stp/>
        <stp>BDP|2852065679616368052</stp>
        <tr r="W24" s="25"/>
        <tr r="X24" s="24"/>
      </tp>
      <tp t="s">
        <v>#N/A Requesting Data...2369951521</v>
        <stp/>
        <stp>BDP|4330191166388316899</stp>
        <tr r="R9" s="26"/>
      </tp>
      <tp t="s">
        <v>#N/A Requesting Data...4174691711</v>
        <stp/>
        <stp>BDP|8562219797693248375</stp>
        <tr r="AD28" s="8"/>
      </tp>
      <tp t="s">
        <v>#N/A Requesting Data...3743259613</v>
        <stp/>
        <stp>BDP|1596350997378558042</stp>
        <tr r="T80" s="6"/>
        <tr r="V80" s="25"/>
      </tp>
      <tp t="s">
        <v>#N/A Requesting Data...3441625305</v>
        <stp/>
        <stp>BDP|8006031631710699822</stp>
        <tr r="S106" s="6"/>
        <tr r="S131" s="6"/>
        <tr r="U106" s="25"/>
        <tr r="U131" s="25"/>
      </tp>
      <tp t="s">
        <v>#N/A Requesting Data...1683707547</v>
        <stp/>
        <stp>BDP|5235861789842936431</stp>
        <tr r="AF40" s="8"/>
        <tr r="U40" s="8"/>
      </tp>
      <tp t="s">
        <v>#N/A Requesting Data...3755609250</v>
        <stp/>
        <stp>BDP|3118769647792671115</stp>
        <tr r="S89" s="6"/>
        <tr r="U89" s="25"/>
      </tp>
      <tp t="s">
        <v>#N/A Requesting Data...4222130488</v>
        <stp/>
        <stp>BDP|1213766351753757359</stp>
        <tr r="G14" s="26"/>
      </tp>
      <tp t="s">
        <v>#N/A Requesting Data...2043467780</v>
        <stp/>
        <stp>BDP|2804091522872335179</stp>
        <tr r="P151" s="6"/>
        <tr r="R151" s="25"/>
      </tp>
      <tp t="s">
        <v>#N/A Requesting Data...2752192770</v>
        <stp/>
        <stp>BDP|2256716284689335732</stp>
        <tr r="M2" s="26"/>
      </tp>
      <tp t="s">
        <v>#N/A Requesting Data...2598854505</v>
        <stp/>
        <stp>BDP|7754926772599325332</stp>
        <tr r="Q39" s="26"/>
      </tp>
      <tp t="s">
        <v>#N/A Requesting Data...2943008741</v>
        <stp/>
        <stp>BDP|4831742006667656787</stp>
        <tr r="P107" s="6"/>
        <tr r="P132" s="6"/>
        <tr r="R107" s="25"/>
        <tr r="R132" s="25"/>
        <tr r="M11" s="8"/>
      </tp>
      <tp t="s">
        <v>#N/A Requesting Data...4287954483</v>
        <stp/>
        <stp>BDP|7267709840243468437</stp>
        <tr r="H27" s="26"/>
        <tr r="L27" s="26"/>
      </tp>
      <tp t="s">
        <v>#N/A Requesting Data...1473693065</v>
        <stp/>
        <stp>BDP|6515535156390196540</stp>
        <tr r="H41" s="26"/>
        <tr r="L41" s="26"/>
      </tp>
      <tp t="s">
        <v>#N/A Requesting Data...2493016013</v>
        <stp/>
        <stp>BDP|75967973641107160</stp>
        <tr r="F15" s="26"/>
      </tp>
      <tp t="s">
        <v>#N/A Requesting Data...3974864116</v>
        <stp/>
        <stp>BDP|39196986141188649</stp>
        <tr r="H48" s="26"/>
        <tr r="L48" s="26"/>
      </tp>
      <tp t="s">
        <v>#N/A Requesting Data...2880304796</v>
        <stp/>
        <stp>BDP|22674773045982485</stp>
        <tr r="J28" s="8"/>
      </tp>
      <tp t="s">
        <v>#N/A Requesting Data...1646411678</v>
        <stp/>
        <stp>BDP|68099921277141672</stp>
        <tr r="R50" s="26"/>
      </tp>
      <tp t="s">
        <v>#N/A Requesting Data...1739379339</v>
        <stp/>
        <stp>BDP|55043695069764395</stp>
        <tr r="AJ10" s="8"/>
      </tp>
      <tp t="s">
        <v>#N/A Requesting Data...2093668612</v>
        <stp/>
        <stp>BDP|63036816034443014</stp>
        <tr r="S34" s="9"/>
      </tp>
      <tp t="s">
        <v>#N/A Requesting Data...2282676148</v>
        <stp/>
        <stp>BDP|576952798865141050</stp>
        <tr r="P20" s="26"/>
      </tp>
      <tp t="s">
        <v>#N/A Requesting Data...2581732280</v>
        <stp/>
        <stp>BDP|895597761445484351</stp>
        <tr r="R103" s="6"/>
        <tr r="T103" s="25"/>
        <tr r="AI7" s="8"/>
      </tp>
      <tp t="s">
        <v>#N/A Requesting Data...3341299078</v>
        <stp/>
        <stp>BDP|557640531084537474</stp>
        <tr r="J50" s="26"/>
      </tp>
      <tp t="s">
        <v>#N/A Requesting Data...4014526363</v>
        <stp/>
        <stp>BDP|136483409239886969</stp>
        <tr r="N20" s="26"/>
      </tp>
      <tp t="s">
        <v>#N/A Requesting Data...4281772629</v>
        <stp/>
        <stp>BDP|337342418841849784</stp>
        <tr r="G40" s="26"/>
      </tp>
      <tp t="s">
        <v>#N/A Requesting Data...2666124139</v>
        <stp/>
        <stp>BDP|110796630949998957</stp>
        <tr r="O14" s="26"/>
      </tp>
      <tp t="s">
        <v>#N/A Requesting Data...4203535032</v>
        <stp/>
        <stp>BDP|113417917102621092</stp>
        <tr r="H16" s="8"/>
      </tp>
      <tp t="s">
        <v>#N/A Requesting Data...4275992702</v>
        <stp/>
        <stp>BDP|771561541195091368</stp>
        <tr r="O45" s="26"/>
      </tp>
      <tp t="s">
        <v>#N/A Requesting Data...4071701657</v>
        <stp/>
        <stp>BDP|148363471764272756</stp>
        <tr r="Q90" s="6"/>
        <tr r="S90" s="25"/>
      </tp>
      <tp t="s">
        <v>#N/A Requesting Data...4193766228</v>
        <stp/>
        <stp>BDP|542174893646795831</stp>
        <tr r="AF10" s="8"/>
      </tp>
      <tp t="s">
        <v>#N/A Requesting Data...3004336193</v>
        <stp/>
        <stp>BDP|881890777278442127</stp>
        <tr r="I11" s="26"/>
        <tr r="K11" s="26"/>
      </tp>
      <tp t="s">
        <v>#N/A Requesting Data...3493343248</v>
        <stp/>
        <stp>BDP|908929942202835904</stp>
        <tr r="Q30" s="9"/>
        <tr r="P41" s="6"/>
        <tr r="R41" s="25"/>
      </tp>
      <tp t="s">
        <v>#N/A Requesting Data...2773502686</v>
        <stp/>
        <stp>BDP|245789002407691118</stp>
        <tr r="X29" s="25"/>
        <tr r="Y29" s="24"/>
      </tp>
      <tp t="s">
        <v>#N/A Requesting Data...3214297255</v>
        <stp/>
        <stp>BDP|463066615765454579</stp>
        <tr r="AE25" s="8"/>
        <tr r="T25" s="8"/>
      </tp>
      <tp t="s">
        <v>#N/A Requesting Data...2166213090</v>
        <stp/>
        <stp>BDP|463744299186980961</stp>
        <tr r="G47" s="26"/>
      </tp>
      <tp t="s">
        <v>#N/A Requesting Data...4216885493</v>
        <stp/>
        <stp>BDP|988204336656849650</stp>
        <tr r="M27" s="26"/>
      </tp>
      <tp t="s">
        <v>#N/A Requesting Data...3676302549</v>
        <stp/>
        <stp>BDP|839032199100094812</stp>
        <tr r="AE30" s="8"/>
        <tr r="T30" s="8"/>
      </tp>
      <tp t="s">
        <v>#N/A Requesting Data...2910961220</v>
        <stp/>
        <stp>BDP|825293383913459996</stp>
        <tr r="H17" s="8"/>
      </tp>
      <tp t="s">
        <v>#N/A Requesting Data...2289978242</v>
        <stp/>
        <stp>BDP|525482022325334332</stp>
        <tr r="AJ7" s="8"/>
      </tp>
      <tp t="s">
        <v>#N/A Requesting Data...2364190221</v>
        <stp/>
        <stp>BDP|960587915064635081</stp>
        <tr r="O37" s="26"/>
        <tr r="O38" s="26"/>
        <tr r="O42" s="26"/>
      </tp>
      <tp t="s">
        <v>#N/A Requesting Data...2724504111</v>
        <stp/>
        <stp>BDP|566774036843790794</stp>
        <tr r="G11" s="26"/>
      </tp>
      <tp t="s">
        <v>#N/A Requesting Data...3900238765</v>
        <stp/>
        <stp>BDP|477394461762341748</stp>
        <tr r="J15" s="26"/>
      </tp>
      <tp t="s">
        <v>#N/A Requesting Data...3339456908</v>
        <stp/>
        <stp>BDP|907708879482137267</stp>
        <tr r="H15" s="8"/>
      </tp>
      <tp t="s">
        <v>#N/A Requesting Data...2393499489</v>
        <stp/>
        <stp>BDP|412503502814954189</stp>
        <tr r="I41" s="8"/>
      </tp>
      <tp t="s">
        <v>#N/A Requesting Data...2420598943</v>
        <stp/>
        <stp>BDP|170944085415244439</stp>
        <tr r="Q153" s="6"/>
        <tr r="S153" s="25"/>
      </tp>
      <tp t="s">
        <v>#N/A Requesting Data...2052087970</v>
        <stp/>
        <stp>BDP|683871744425335953</stp>
        <tr r="Q31" s="9"/>
        <tr r="P42" s="6"/>
        <tr r="R42" s="25"/>
      </tp>
      <tp t="s">
        <v>#N/A Requesting Data...3224741454</v>
        <stp/>
        <stp>BDP|519161215403912027</stp>
        <tr r="T89" s="6"/>
        <tr r="V89" s="25"/>
      </tp>
      <tp t="s">
        <v>#N/A Requesting Data...2421584771</v>
        <stp/>
        <stp>BDP|809909988583922174</stp>
        <tr r="S55" s="9"/>
        <tr r="R66" s="6"/>
        <tr r="T66" s="25"/>
      </tp>
      <tp t="s">
        <v>#N/A Requesting Data...2141511676</v>
        <stp/>
        <stp>BDP|255475042652413183</stp>
        <tr r="AF39" s="8"/>
        <tr r="U39" s="8"/>
      </tp>
      <tp t="s">
        <v>#N/A Requesting Data...2827675542</v>
        <stp/>
        <stp>BDP|201033176835136101</stp>
        <tr r="J31" s="26"/>
      </tp>
      <tp t="s">
        <v>#N/A Requesting Data...2120624025</v>
        <stp/>
        <stp>BDP|716856558096948846</stp>
        <tr r="J12" s="26"/>
      </tp>
      <tp t="s">
        <v>#N/A Requesting Data...2401771417</v>
        <stp/>
        <stp>BDP|205699039517799141</stp>
        <tr r="R107" s="6"/>
        <tr r="R132" s="6"/>
        <tr r="T107" s="25"/>
        <tr r="T132" s="25"/>
        <tr r="AI11" s="8"/>
      </tp>
      <tp t="s">
        <v>#N/A Requesting Data...4283613165</v>
        <stp/>
        <stp>BDP|222467861232506264</stp>
        <tr r="Q156" s="6"/>
        <tr r="S156" s="25"/>
      </tp>
      <tp t="s">
        <v>#N/A Requesting Data...1985793334</v>
        <stp/>
        <stp>BDP|547009556572413508</stp>
        <tr r="O15" s="26"/>
      </tp>
      <tp t="s">
        <v>#N/A Requesting Data...3652243115</v>
        <stp/>
        <stp>BDP|180137472053408769</stp>
        <tr r="M33" s="26"/>
      </tp>
      <tp t="s">
        <v>#N/A Requesting Data...2070002297</v>
        <stp/>
        <stp>BDP|339672054938436977</stp>
        <tr r="R31" s="26"/>
      </tp>
      <tp t="s">
        <v>#N/A Requesting Data...3454704657</v>
        <stp/>
        <stp>BDP|213543582039261964</stp>
        <tr r="J38" s="8"/>
      </tp>
      <tp t="s">
        <v>#N/A Requesting Data...3270262857</v>
        <stp/>
        <stp>BDP|416236633769739503</stp>
        <tr r="H41" s="8"/>
      </tp>
      <tp t="s">
        <v>#N/A Requesting Data...2126908120</v>
        <stp/>
        <stp>BDP|858549421603183812</stp>
        <tr r="AE37" s="8"/>
        <tr r="T37" s="8"/>
      </tp>
      <tp t="s">
        <v>#N/A Requesting Data...1778515749</v>
        <stp/>
        <stp>BDP|620159121268827708</stp>
        <tr r="R12" s="9"/>
        <tr r="Q19" s="6"/>
        <tr r="S19" s="25"/>
        <tr r="T19" s="24"/>
        <tr r="T7" s="8"/>
      </tp>
      <tp t="s">
        <v>#N/A Requesting Data...3981956653</v>
        <stp/>
        <stp>BDP|447835864099892843</stp>
        <tr r="R30" s="9"/>
        <tr r="Q41" s="6"/>
        <tr r="S41" s="25"/>
      </tp>
      <tp t="s">
        <v>#N/A Requesting Data...2217454509</v>
        <stp/>
        <stp>BDP|805414864989223460</stp>
        <tr r="F16" s="26"/>
      </tp>
      <tp t="s">
        <v>#N/A Requesting Data...2364140152</v>
        <stp/>
        <stp>BDP|192454444676017969</stp>
        <tr r="M40" s="26"/>
      </tp>
      <tp t="s">
        <v>#N/A Requesting Data...2627095534</v>
        <stp/>
        <stp>BDP|117918348955804697</stp>
        <tr r="R32" s="9"/>
        <tr r="Q43" s="6"/>
        <tr r="S43" s="25"/>
      </tp>
      <tp t="s">
        <v>#N/A Requesting Data...3999471697</v>
        <stp/>
        <stp>BDP|234413718739962253</stp>
        <tr r="P37" s="26"/>
        <tr r="P38" s="26"/>
        <tr r="P42" s="26"/>
      </tp>
      <tp t="s">
        <v>#N/A Requesting Data...3250383792</v>
        <stp/>
        <stp>BDP|208855906144471225</stp>
        <tr r="Q34" s="9"/>
      </tp>
      <tp t="s">
        <v>#N/A Requesting Data...4151721164</v>
        <stp/>
        <stp>BDP|826373278018122278</stp>
        <tr r="U33" s="9"/>
        <tr r="T44" s="6"/>
        <tr r="V44" s="25"/>
      </tp>
      <tp t="s">
        <v>#N/A Requesting Data...3794965944</v>
        <stp/>
        <stp>BDP|974163395501332063</stp>
        <tr r="AF14" s="8"/>
      </tp>
      <tp t="s">
        <v>#N/A Requesting Data...2005148375</v>
        <stp/>
        <stp>BDP|812038170827648972</stp>
        <tr r="AJ9" s="8"/>
      </tp>
      <tp t="s">
        <v>#N/A Requesting Data...3282154607</v>
        <stp/>
        <stp>BDP|736555537418659779</stp>
        <tr r="J27" s="26"/>
      </tp>
      <tp t="s">
        <v>#N/A Requesting Data...3046901578</v>
        <stp/>
        <stp>BDP|125074198831885123</stp>
        <tr r="M6" s="26"/>
      </tp>
      <tp t="s">
        <v>#N/A Requesting Data...3723877460</v>
        <stp/>
        <stp>BDP|787233802523256813</stp>
        <tr r="H12" s="8"/>
      </tp>
      <tp t="s">
        <v>#N/A Requesting Data...3929593270</v>
        <stp/>
        <stp>BDP|955939252310522478</stp>
        <tr r="J9" s="8"/>
      </tp>
      <tp t="s">
        <v>#N/A Requesting Data...2447652221</v>
        <stp/>
        <stp>BDP|387685582643244656</stp>
        <tr r="H2" s="26"/>
        <tr r="L2" s="26"/>
      </tp>
      <tp t="s">
        <v>#N/A Requesting Data...2822657477</v>
        <stp/>
        <stp>BDP|712012807773883838</stp>
        <tr r="R52" s="9"/>
        <tr r="Q63" s="6"/>
        <tr r="S63" s="25"/>
      </tp>
      <tp t="s">
        <v>#N/A Requesting Data...2478776193</v>
        <stp/>
        <stp>BDP|351851719087384596</stp>
        <tr r="AD15" s="8"/>
      </tp>
      <tp t="s">
        <v>#N/A Requesting Data...3492119679</v>
        <stp/>
        <stp>BDP|125993650791185685</stp>
        <tr r="J28" s="26"/>
      </tp>
      <tp t="s">
        <v>#N/A Requesting Data...2967256724</v>
        <stp/>
        <stp>BDP|203764000334362852</stp>
        <tr r="I48" s="26"/>
        <tr r="K48" s="26"/>
      </tp>
      <tp t="s">
        <v>#N/A Requesting Data...2479026377</v>
        <stp/>
        <stp>BDP|161014090160593397</stp>
        <tr r="P7" s="26"/>
      </tp>
      <tp t="s">
        <v>#N/A Requesting Data...3169727114</v>
        <stp/>
        <stp>BDP|238031790651385213</stp>
        <tr r="J31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'futures rates1'!$R$39</c:f>
              <c:strCache>
                <c:ptCount val="1"/>
                <c:pt idx="0">
                  <c:v>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'futures rates1'!$P$41:$P$55</c:f>
              <c:strCache>
                <c:ptCount val="15"/>
                <c:pt idx="0">
                  <c:v>h5m5</c:v>
                </c:pt>
                <c:pt idx="1">
                  <c:v>m5u5</c:v>
                </c:pt>
                <c:pt idx="2">
                  <c:v>u5z5</c:v>
                </c:pt>
                <c:pt idx="3">
                  <c:v>z5h6</c:v>
                </c:pt>
                <c:pt idx="4">
                  <c:v>h6m6</c:v>
                </c:pt>
                <c:pt idx="5">
                  <c:v>m6u6</c:v>
                </c:pt>
                <c:pt idx="6">
                  <c:v>u6z6</c:v>
                </c:pt>
                <c:pt idx="7">
                  <c:v>z6h7</c:v>
                </c:pt>
                <c:pt idx="8">
                  <c:v>h7m7</c:v>
                </c:pt>
                <c:pt idx="9">
                  <c:v>m7u7</c:v>
                </c:pt>
                <c:pt idx="10">
                  <c:v>u7z7</c:v>
                </c:pt>
                <c:pt idx="11">
                  <c:v>z7h8</c:v>
                </c:pt>
                <c:pt idx="12">
                  <c:v>h8m8</c:v>
                </c:pt>
                <c:pt idx="13">
                  <c:v>m8u8</c:v>
                </c:pt>
                <c:pt idx="14">
                  <c:v>u8z8</c:v>
                </c:pt>
              </c:strCache>
            </c:strRef>
          </c:cat>
          <c:val>
            <c:numRef>
              <c:f>'futures rates1'!$R$41:$R$55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E-422D-BCCC-DC60CBAE1E77}"/>
            </c:ext>
          </c:extLst>
        </c:ser>
        <c:ser>
          <c:idx val="1"/>
          <c:order val="1"/>
          <c:tx>
            <c:strRef>
              <c:f>'futures rates1'!$S$39</c:f>
              <c:strCache>
                <c:ptCount val="1"/>
                <c:pt idx="0">
                  <c:v>eur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'futures rates1'!$P$41:$P$55</c:f>
              <c:strCache>
                <c:ptCount val="15"/>
                <c:pt idx="0">
                  <c:v>h5m5</c:v>
                </c:pt>
                <c:pt idx="1">
                  <c:v>m5u5</c:v>
                </c:pt>
                <c:pt idx="2">
                  <c:v>u5z5</c:v>
                </c:pt>
                <c:pt idx="3">
                  <c:v>z5h6</c:v>
                </c:pt>
                <c:pt idx="4">
                  <c:v>h6m6</c:v>
                </c:pt>
                <c:pt idx="5">
                  <c:v>m6u6</c:v>
                </c:pt>
                <c:pt idx="6">
                  <c:v>u6z6</c:v>
                </c:pt>
                <c:pt idx="7">
                  <c:v>z6h7</c:v>
                </c:pt>
                <c:pt idx="8">
                  <c:v>h7m7</c:v>
                </c:pt>
                <c:pt idx="9">
                  <c:v>m7u7</c:v>
                </c:pt>
                <c:pt idx="10">
                  <c:v>u7z7</c:v>
                </c:pt>
                <c:pt idx="11">
                  <c:v>z7h8</c:v>
                </c:pt>
                <c:pt idx="12">
                  <c:v>h8m8</c:v>
                </c:pt>
                <c:pt idx="13">
                  <c:v>m8u8</c:v>
                </c:pt>
                <c:pt idx="14">
                  <c:v>u8z8</c:v>
                </c:pt>
              </c:strCache>
            </c:strRef>
          </c:cat>
          <c:val>
            <c:numRef>
              <c:f>'futures rates1'!$S$41:$S$55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E-422D-BCCC-DC60CBAE1E77}"/>
            </c:ext>
          </c:extLst>
        </c:ser>
        <c:ser>
          <c:idx val="2"/>
          <c:order val="2"/>
          <c:tx>
            <c:strRef>
              <c:f>'futures rates1'!$T$39</c:f>
              <c:strCache>
                <c:ptCount val="1"/>
                <c:pt idx="0">
                  <c:v>gbp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'futures rates1'!$P$41:$P$55</c:f>
              <c:strCache>
                <c:ptCount val="15"/>
                <c:pt idx="0">
                  <c:v>h5m5</c:v>
                </c:pt>
                <c:pt idx="1">
                  <c:v>m5u5</c:v>
                </c:pt>
                <c:pt idx="2">
                  <c:v>u5z5</c:v>
                </c:pt>
                <c:pt idx="3">
                  <c:v>z5h6</c:v>
                </c:pt>
                <c:pt idx="4">
                  <c:v>h6m6</c:v>
                </c:pt>
                <c:pt idx="5">
                  <c:v>m6u6</c:v>
                </c:pt>
                <c:pt idx="6">
                  <c:v>u6z6</c:v>
                </c:pt>
                <c:pt idx="7">
                  <c:v>z6h7</c:v>
                </c:pt>
                <c:pt idx="8">
                  <c:v>h7m7</c:v>
                </c:pt>
                <c:pt idx="9">
                  <c:v>m7u7</c:v>
                </c:pt>
                <c:pt idx="10">
                  <c:v>u7z7</c:v>
                </c:pt>
                <c:pt idx="11">
                  <c:v>z7h8</c:v>
                </c:pt>
                <c:pt idx="12">
                  <c:v>h8m8</c:v>
                </c:pt>
                <c:pt idx="13">
                  <c:v>m8u8</c:v>
                </c:pt>
                <c:pt idx="14">
                  <c:v>u8z8</c:v>
                </c:pt>
              </c:strCache>
            </c:strRef>
          </c:cat>
          <c:val>
            <c:numRef>
              <c:f>'futures rates1'!$T$41:$T$55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E-422D-BCCC-DC60CBAE1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748511"/>
        <c:axId val="473753791"/>
      </c:lineChart>
      <c:catAx>
        <c:axId val="47374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53791"/>
        <c:crosses val="autoZero"/>
        <c:auto val="1"/>
        <c:lblAlgn val="ctr"/>
        <c:lblOffset val="100"/>
        <c:noMultiLvlLbl val="0"/>
      </c:catAx>
      <c:valAx>
        <c:axId val="47375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4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rel_futures!$F$41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1B26F46-5E0F-46B5-ACD4-9B9FA25773A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8963C09-C5ED-496A-A811-B5DA0A61A3B1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628-46F8-AD1C-CE2DF1EE38D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62D9AD6-5DB1-46E6-9530-56812320A91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B98AC54-5BD9-440D-9FF0-992AEF2AFE9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628-46F8-AD1C-CE2DF1EE38D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F97C83F-7300-44FF-9873-CE377C8FB5F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3D3FF04-4991-42AC-B3A2-09BBE7EF9D4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628-46F8-AD1C-CE2DF1EE38D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0C2EA18-F935-4EBD-9809-6FAF4D6F945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C7B9389-4846-4267-B161-0CF3C0430F4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628-46F8-AD1C-CE2DF1EE38D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CCDCEE-6A9F-454F-B088-0CDBFFA1CEF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7767279-9BF0-4DBB-81CD-24515B0BE0A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628-46F8-AD1C-CE2DF1EE38D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71BC4F-2970-41B0-BD6A-1D2D2DF9F7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7C5BB35-D956-43F4-8E59-B8F3B9D6149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628-46F8-AD1C-CE2DF1EE38D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9632381-1CC2-40FA-A880-DFF4F9E0DC5E}" type="YVALUE">
                      <a:rPr lang="en-US"/>
                      <a:pPr/>
                      <a:t>[Y VALUE]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628-46F8-AD1C-CE2DF1EE38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rel_futures!$G$41:$M$41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rel_futures!$G$43:$M$43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rel_futures!$G$40:$L$40</c15:f>
                <c15:dlblRangeCache>
                  <c:ptCount val="6"/>
                  <c:pt idx="0">
                    <c:v>usd_rate</c:v>
                  </c:pt>
                  <c:pt idx="1">
                    <c:v>eur_rate</c:v>
                  </c:pt>
                  <c:pt idx="2">
                    <c:v>gbp_rate</c:v>
                  </c:pt>
                  <c:pt idx="3">
                    <c:v>aud_rate</c:v>
                  </c:pt>
                  <c:pt idx="4">
                    <c:v>cad_rate</c:v>
                  </c:pt>
                  <c:pt idx="5">
                    <c:v>chf_rate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F628-46F8-AD1C-CE2DF1EE3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92959"/>
        <c:axId val="660093919"/>
      </c:scatterChart>
      <c:valAx>
        <c:axId val="66009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3919"/>
        <c:crosses val="autoZero"/>
        <c:crossBetween val="midCat"/>
      </c:valAx>
      <c:valAx>
        <c:axId val="6600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rel_futures!$F$53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rel_futures!$G$53:$M$53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rel_futures!$G$55:$M$55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CE-4891-9394-963750358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92959"/>
        <c:axId val="660093919"/>
      </c:scatterChart>
      <c:valAx>
        <c:axId val="66009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3919"/>
        <c:crosses val="autoZero"/>
        <c:crossBetween val="midCat"/>
      </c:valAx>
      <c:valAx>
        <c:axId val="6600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rel_futures!$F$65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rel_futures!$G$65:$M$65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rel_futures!$G$67:$M$67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51-4744-9E47-C5630DE73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92959"/>
        <c:axId val="660093919"/>
      </c:scatterChart>
      <c:valAx>
        <c:axId val="66009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3919"/>
        <c:crosses val="autoZero"/>
        <c:crossBetween val="midCat"/>
      </c:valAx>
      <c:valAx>
        <c:axId val="6600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rel_futures!$F$75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rel_futures!$G$75:$M$75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rel_futures!$G$77:$M$77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28-4C70-8FA9-1712F368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92959"/>
        <c:axId val="660093919"/>
      </c:scatterChart>
      <c:valAx>
        <c:axId val="66009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3919"/>
        <c:crosses val="autoZero"/>
        <c:crossBetween val="midCat"/>
      </c:valAx>
      <c:valAx>
        <c:axId val="6600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9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42</xdr:row>
      <xdr:rowOff>0</xdr:rowOff>
    </xdr:from>
    <xdr:to>
      <xdr:col>35</xdr:col>
      <xdr:colOff>304800</xdr:colOff>
      <xdr:row>55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3A7CF6-C99F-496F-AF47-B2AB9928C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152399</xdr:colOff>
      <xdr:row>37</xdr:row>
      <xdr:rowOff>66675</xdr:rowOff>
    </xdr:from>
    <xdr:to>
      <xdr:col>22</xdr:col>
      <xdr:colOff>95250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3F8B4-5FF8-48CF-911B-D76F37498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48</xdr:row>
      <xdr:rowOff>171450</xdr:rowOff>
    </xdr:from>
    <xdr:to>
      <xdr:col>22</xdr:col>
      <xdr:colOff>19051</xdr:colOff>
      <xdr:row>60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91C603-3691-41DC-A745-836EBBC26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200025</xdr:colOff>
      <xdr:row>61</xdr:row>
      <xdr:rowOff>76200</xdr:rowOff>
    </xdr:from>
    <xdr:to>
      <xdr:col>22</xdr:col>
      <xdr:colOff>142876</xdr:colOff>
      <xdr:row>72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A1C173-22A0-47CF-A233-C062A385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171450</xdr:colOff>
      <xdr:row>71</xdr:row>
      <xdr:rowOff>133350</xdr:rowOff>
    </xdr:from>
    <xdr:to>
      <xdr:col>22</xdr:col>
      <xdr:colOff>114301</xdr:colOff>
      <xdr:row>83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347C4E-1B2A-40A6-B71D-D391C7EA2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640-8F5D-4719-A3DC-43DDBA219A72}">
  <sheetPr codeName="Sheet1"/>
  <dimension ref="B4:C15"/>
  <sheetViews>
    <sheetView workbookViewId="0"/>
  </sheetViews>
  <sheetFormatPr defaultRowHeight="15" x14ac:dyDescent="0.25"/>
  <sheetData>
    <row r="4" spans="2:3" x14ac:dyDescent="0.25">
      <c r="B4" t="s">
        <v>1</v>
      </c>
      <c r="C4" t="s">
        <v>2</v>
      </c>
    </row>
    <row r="5" spans="2:3" x14ac:dyDescent="0.25">
      <c r="B5" t="s">
        <v>3</v>
      </c>
      <c r="C5" t="s">
        <v>14</v>
      </c>
    </row>
    <row r="6" spans="2:3" x14ac:dyDescent="0.25">
      <c r="B6" t="s">
        <v>4</v>
      </c>
      <c r="C6" t="s">
        <v>15</v>
      </c>
    </row>
    <row r="7" spans="2:3" x14ac:dyDescent="0.25">
      <c r="B7" t="s">
        <v>5</v>
      </c>
      <c r="C7" t="s">
        <v>16</v>
      </c>
    </row>
    <row r="8" spans="2:3" x14ac:dyDescent="0.25">
      <c r="B8" t="s">
        <v>6</v>
      </c>
      <c r="C8" t="s">
        <v>17</v>
      </c>
    </row>
    <row r="9" spans="2:3" x14ac:dyDescent="0.25">
      <c r="B9" t="s">
        <v>7</v>
      </c>
      <c r="C9" t="s">
        <v>18</v>
      </c>
    </row>
    <row r="10" spans="2:3" x14ac:dyDescent="0.25">
      <c r="B10" t="s">
        <v>8</v>
      </c>
      <c r="C10" t="s">
        <v>19</v>
      </c>
    </row>
    <row r="11" spans="2:3" x14ac:dyDescent="0.25">
      <c r="B11" t="s">
        <v>9</v>
      </c>
      <c r="C11" t="s">
        <v>20</v>
      </c>
    </row>
    <row r="12" spans="2:3" x14ac:dyDescent="0.25">
      <c r="B12" t="s">
        <v>10</v>
      </c>
      <c r="C12" t="s">
        <v>21</v>
      </c>
    </row>
    <row r="13" spans="2:3" x14ac:dyDescent="0.25">
      <c r="B13" t="s">
        <v>11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13</v>
      </c>
      <c r="C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DA4-7C34-429F-A3AE-0E93212471F0}">
  <sheetPr codeName="Sheet6"/>
  <dimension ref="B14:AA166"/>
  <sheetViews>
    <sheetView workbookViewId="0"/>
  </sheetViews>
  <sheetFormatPr defaultRowHeight="15" x14ac:dyDescent="0.25"/>
  <cols>
    <col min="4" max="4" width="4.140625" customWidth="1"/>
    <col min="6" max="6" width="7.28515625" customWidth="1"/>
    <col min="7" max="7" width="12.28515625" customWidth="1"/>
  </cols>
  <sheetData>
    <row r="14" spans="7:27" x14ac:dyDescent="0.25">
      <c r="G14" t="s">
        <v>33</v>
      </c>
      <c r="H14" t="s">
        <v>34</v>
      </c>
      <c r="I14" t="s">
        <v>35</v>
      </c>
      <c r="J14" t="s">
        <v>36</v>
      </c>
      <c r="K14" t="s">
        <v>37</v>
      </c>
      <c r="P14" t="str">
        <f>+$G$14</f>
        <v>usd</v>
      </c>
      <c r="Q14" t="str">
        <f>+$H$14</f>
        <v>eur</v>
      </c>
      <c r="R14" t="str">
        <f>+$I$14</f>
        <v>gbp</v>
      </c>
      <c r="S14" t="str">
        <f>+$J$14</f>
        <v>aud</v>
      </c>
      <c r="T14" t="str">
        <f>+$K$14</f>
        <v>cad</v>
      </c>
      <c r="W14" t="str">
        <f>+$G$14</f>
        <v>usd</v>
      </c>
      <c r="X14" t="str">
        <f>+$H$14</f>
        <v>eur</v>
      </c>
      <c r="Y14" t="str">
        <f>+$I$14</f>
        <v>gbp</v>
      </c>
      <c r="Z14" t="str">
        <f>+$J$14</f>
        <v>aud</v>
      </c>
      <c r="AA14" t="str">
        <f>+$K$14</f>
        <v>cad</v>
      </c>
    </row>
    <row r="15" spans="7:27" x14ac:dyDescent="0.25"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6" spans="7:27" x14ac:dyDescent="0.25">
      <c r="G16" t="s">
        <v>27</v>
      </c>
      <c r="H16" t="s">
        <v>28</v>
      </c>
      <c r="I16" t="s">
        <v>29</v>
      </c>
      <c r="J16" t="s">
        <v>31</v>
      </c>
      <c r="K16" t="s">
        <v>32</v>
      </c>
      <c r="P16" t="str">
        <f>+G16</f>
        <v>Sfr</v>
      </c>
      <c r="Q16" t="str">
        <f t="shared" ref="Q16:R17" si="0">+H16</f>
        <v>er</v>
      </c>
      <c r="R16" t="str">
        <f t="shared" si="0"/>
        <v>sfi</v>
      </c>
      <c r="S16" t="str">
        <f t="shared" ref="S16:S17" si="1">+J16</f>
        <v>ir</v>
      </c>
      <c r="T16" t="str">
        <f t="shared" ref="T16:T17" si="2">+K16</f>
        <v>cor</v>
      </c>
    </row>
    <row r="17" spans="2:26" x14ac:dyDescent="0.25">
      <c r="G17" t="s">
        <v>30</v>
      </c>
      <c r="H17" t="s">
        <v>30</v>
      </c>
      <c r="I17" t="s">
        <v>30</v>
      </c>
      <c r="J17" t="s">
        <v>30</v>
      </c>
      <c r="K17" t="s">
        <v>30</v>
      </c>
      <c r="P17" t="str">
        <f>+G17</f>
        <v xml:space="preserve"> Comdty</v>
      </c>
      <c r="Q17" t="str">
        <f t="shared" si="0"/>
        <v xml:space="preserve"> Comdty</v>
      </c>
      <c r="R17" t="str">
        <f t="shared" si="0"/>
        <v xml:space="preserve"> Comdty</v>
      </c>
      <c r="S17" t="str">
        <f t="shared" si="1"/>
        <v xml:space="preserve"> Comdty</v>
      </c>
      <c r="T17" t="str">
        <f t="shared" si="2"/>
        <v xml:space="preserve"> Comdty</v>
      </c>
    </row>
    <row r="19" spans="2:26" x14ac:dyDescent="0.25">
      <c r="B19">
        <v>1</v>
      </c>
      <c r="C19" t="s">
        <v>15</v>
      </c>
      <c r="D19">
        <v>5</v>
      </c>
      <c r="G19" t="str">
        <f t="shared" ref="G19:K28" si="3">+G$16&amp;$C19&amp;$D19&amp;G$17</f>
        <v>Sfrh5 Comdty</v>
      </c>
      <c r="H19" t="str">
        <f t="shared" si="3"/>
        <v>erh5 Comdty</v>
      </c>
      <c r="I19" t="str">
        <f t="shared" si="3"/>
        <v>sfih5 Comdty</v>
      </c>
      <c r="J19" t="str">
        <f t="shared" si="3"/>
        <v>irh5 Comdty</v>
      </c>
      <c r="K19" t="str">
        <f t="shared" si="3"/>
        <v>corh5 Comdty</v>
      </c>
      <c r="M19" t="str">
        <f t="shared" ref="M19:M34" si="4">+C19</f>
        <v>h</v>
      </c>
      <c r="N19">
        <f t="shared" ref="N19:N34" si="5">+D19</f>
        <v>5</v>
      </c>
      <c r="P19" t="str" cm="1">
        <f t="array" ref="P19">+_xll.BDP(G19,P$15)</f>
        <v>#N/A Connection</v>
      </c>
      <c r="Q19" t="str" cm="1">
        <f t="array" ref="Q19">+_xll.BDP(H19,Q$15)</f>
        <v>#N/A Connection</v>
      </c>
      <c r="R19" t="str" cm="1">
        <f t="array" ref="R19">+_xll.BDP(I19,R$15)</f>
        <v>#N/A Connection</v>
      </c>
      <c r="S19" t="str" cm="1">
        <f t="array" ref="S19">+_xll.BDP(J19,S$15)</f>
        <v>#N/A Connection</v>
      </c>
      <c r="T19" t="str" cm="1">
        <f t="array" ref="T19">+_xll.BDP(K19,T$15)</f>
        <v>#N/A Connection</v>
      </c>
      <c r="W19" t="e">
        <f>100-P19</f>
        <v>#VALUE!</v>
      </c>
      <c r="X19" t="e">
        <f t="shared" ref="X19:Z32" si="6">100-Q19</f>
        <v>#VALUE!</v>
      </c>
      <c r="Y19" t="e">
        <f t="shared" si="6"/>
        <v>#VALUE!</v>
      </c>
      <c r="Z19" t="e">
        <f t="shared" si="6"/>
        <v>#VALUE!</v>
      </c>
    </row>
    <row r="20" spans="2:26" x14ac:dyDescent="0.25">
      <c r="B20">
        <v>2</v>
      </c>
      <c r="C20" t="s">
        <v>18</v>
      </c>
      <c r="D20">
        <v>5</v>
      </c>
      <c r="G20" t="str">
        <f t="shared" si="3"/>
        <v>Sfrm5 Comdty</v>
      </c>
      <c r="H20" t="str">
        <f t="shared" si="3"/>
        <v>erm5 Comdty</v>
      </c>
      <c r="I20" t="str">
        <f t="shared" si="3"/>
        <v>sfim5 Comdty</v>
      </c>
      <c r="J20" t="str">
        <f t="shared" si="3"/>
        <v>irm5 Comdty</v>
      </c>
      <c r="K20" t="str">
        <f t="shared" si="3"/>
        <v>corm5 Comdty</v>
      </c>
      <c r="M20" t="str">
        <f t="shared" si="4"/>
        <v>m</v>
      </c>
      <c r="N20">
        <f t="shared" si="5"/>
        <v>5</v>
      </c>
      <c r="P20" t="str" cm="1">
        <f t="array" ref="P20">+_xll.BDP(G20,P$15)</f>
        <v>#N/A Connection</v>
      </c>
      <c r="Q20" t="str" cm="1">
        <f t="array" ref="Q20">+_xll.BDP(H20,Q$15)</f>
        <v>#N/A Connection</v>
      </c>
      <c r="R20" t="str" cm="1">
        <f t="array" ref="R20">+_xll.BDP(I20,R$15)</f>
        <v>#N/A Connection</v>
      </c>
      <c r="S20" t="str" cm="1">
        <f t="array" ref="S20">+_xll.BDP(J20,S$15)</f>
        <v>#N/A Connection</v>
      </c>
      <c r="T20" t="str" cm="1">
        <f t="array" ref="T20">+_xll.BDP(K20,T$15)</f>
        <v>#N/A Connection</v>
      </c>
      <c r="W20" t="e">
        <f t="shared" ref="W20:W32" si="7">100-P20</f>
        <v>#VALUE!</v>
      </c>
      <c r="X20" t="e">
        <f t="shared" si="6"/>
        <v>#VALUE!</v>
      </c>
      <c r="Y20" t="e">
        <f t="shared" si="6"/>
        <v>#VALUE!</v>
      </c>
      <c r="Z20" t="e">
        <f t="shared" si="6"/>
        <v>#VALUE!</v>
      </c>
    </row>
    <row r="21" spans="2:26" x14ac:dyDescent="0.25">
      <c r="B21">
        <v>3</v>
      </c>
      <c r="C21" t="s">
        <v>21</v>
      </c>
      <c r="D21">
        <v>5</v>
      </c>
      <c r="G21" t="str">
        <f t="shared" si="3"/>
        <v>Sfru5 Comdty</v>
      </c>
      <c r="H21" t="str">
        <f t="shared" si="3"/>
        <v>eru5 Comdty</v>
      </c>
      <c r="I21" t="str">
        <f t="shared" si="3"/>
        <v>sfiu5 Comdty</v>
      </c>
      <c r="J21" t="str">
        <f t="shared" si="3"/>
        <v>iru5 Comdty</v>
      </c>
      <c r="K21" t="str">
        <f t="shared" si="3"/>
        <v>coru5 Comdty</v>
      </c>
      <c r="M21" t="str">
        <f t="shared" si="4"/>
        <v>u</v>
      </c>
      <c r="N21">
        <f t="shared" si="5"/>
        <v>5</v>
      </c>
      <c r="P21" t="str" cm="1">
        <f t="array" ref="P21">+_xll.BDP(G21,P$15)</f>
        <v>#N/A Connection</v>
      </c>
      <c r="Q21" t="str" cm="1">
        <f t="array" ref="Q21">+_xll.BDP(H21,Q$15)</f>
        <v>#N/A Connection</v>
      </c>
      <c r="R21" t="str" cm="1">
        <f t="array" ref="R21">+_xll.BDP(I21,R$15)</f>
        <v>#N/A Connection</v>
      </c>
      <c r="S21" t="str" cm="1">
        <f t="array" ref="S21">+_xll.BDP(J21,S$15)</f>
        <v>#N/A Connection</v>
      </c>
      <c r="T21" t="str" cm="1">
        <f t="array" ref="T21">+_xll.BDP(K21,T$15)</f>
        <v>#N/A Connection</v>
      </c>
      <c r="W21" t="e">
        <f t="shared" si="7"/>
        <v>#VALUE!</v>
      </c>
      <c r="X21" t="e">
        <f t="shared" si="6"/>
        <v>#VALUE!</v>
      </c>
      <c r="Y21" t="e">
        <f t="shared" si="6"/>
        <v>#VALUE!</v>
      </c>
      <c r="Z21" t="e">
        <f t="shared" si="6"/>
        <v>#VALUE!</v>
      </c>
    </row>
    <row r="22" spans="2:26" x14ac:dyDescent="0.25">
      <c r="B22">
        <v>4</v>
      </c>
      <c r="C22" t="s">
        <v>24</v>
      </c>
      <c r="D22">
        <v>5</v>
      </c>
      <c r="G22" t="str">
        <f t="shared" si="3"/>
        <v>Sfrz5 Comdty</v>
      </c>
      <c r="H22" t="str">
        <f t="shared" si="3"/>
        <v>erz5 Comdty</v>
      </c>
      <c r="I22" t="str">
        <f t="shared" si="3"/>
        <v>sfiz5 Comdty</v>
      </c>
      <c r="J22" t="str">
        <f t="shared" si="3"/>
        <v>irz5 Comdty</v>
      </c>
      <c r="K22" t="str">
        <f t="shared" si="3"/>
        <v>corz5 Comdty</v>
      </c>
      <c r="M22" t="str">
        <f t="shared" si="4"/>
        <v>z</v>
      </c>
      <c r="N22">
        <f t="shared" si="5"/>
        <v>5</v>
      </c>
      <c r="P22" t="str" cm="1">
        <f t="array" ref="P22">+_xll.BDP(G22,P$15)</f>
        <v>#N/A Connection</v>
      </c>
      <c r="Q22" t="str" cm="1">
        <f t="array" ref="Q22">+_xll.BDP(H22,Q$15)</f>
        <v>#N/A Connection</v>
      </c>
      <c r="R22" t="str" cm="1">
        <f t="array" ref="R22">+_xll.BDP(I22,R$15)</f>
        <v>#N/A Connection</v>
      </c>
      <c r="S22" t="str" cm="1">
        <f t="array" ref="S22">+_xll.BDP(J22,S$15)</f>
        <v>#N/A Connection</v>
      </c>
      <c r="T22" t="str" cm="1">
        <f t="array" ref="T22">+_xll.BDP(K22,T$15)</f>
        <v>#N/A Connection</v>
      </c>
      <c r="W22" t="e">
        <f t="shared" si="7"/>
        <v>#VALUE!</v>
      </c>
      <c r="X22" t="e">
        <f t="shared" si="6"/>
        <v>#VALUE!</v>
      </c>
      <c r="Y22" t="e">
        <f t="shared" si="6"/>
        <v>#VALUE!</v>
      </c>
      <c r="Z22" t="e">
        <f t="shared" si="6"/>
        <v>#VALUE!</v>
      </c>
    </row>
    <row r="23" spans="2:26" x14ac:dyDescent="0.25">
      <c r="B23">
        <v>5</v>
      </c>
      <c r="C23" t="s">
        <v>15</v>
      </c>
      <c r="D23">
        <v>6</v>
      </c>
      <c r="G23" t="str">
        <f t="shared" si="3"/>
        <v>Sfrh6 Comdty</v>
      </c>
      <c r="H23" t="str">
        <f t="shared" si="3"/>
        <v>erh6 Comdty</v>
      </c>
      <c r="I23" t="str">
        <f t="shared" si="3"/>
        <v>sfih6 Comdty</v>
      </c>
      <c r="J23" t="str">
        <f t="shared" si="3"/>
        <v>irh6 Comdty</v>
      </c>
      <c r="K23" t="str">
        <f t="shared" si="3"/>
        <v>corh6 Comdty</v>
      </c>
      <c r="M23" t="str">
        <f t="shared" si="4"/>
        <v>h</v>
      </c>
      <c r="N23">
        <f t="shared" si="5"/>
        <v>6</v>
      </c>
      <c r="P23" t="str" cm="1">
        <f t="array" ref="P23">+_xll.BDP(G23,P$15)</f>
        <v>#N/A Connection</v>
      </c>
      <c r="Q23" t="str" cm="1">
        <f t="array" ref="Q23">+_xll.BDP(H23,Q$15)</f>
        <v>#N/A Connection</v>
      </c>
      <c r="R23" t="str" cm="1">
        <f t="array" ref="R23">+_xll.BDP(I23,R$15)</f>
        <v>#N/A Connection</v>
      </c>
      <c r="S23" t="str" cm="1">
        <f t="array" ref="S23">+_xll.BDP(J23,S$15)</f>
        <v>#N/A Connection</v>
      </c>
      <c r="T23" t="str" cm="1">
        <f t="array" ref="T23">+_xll.BDP(K23,T$15)</f>
        <v>#N/A Connection</v>
      </c>
      <c r="W23" t="e">
        <f t="shared" si="7"/>
        <v>#VALUE!</v>
      </c>
      <c r="X23" t="e">
        <f t="shared" si="6"/>
        <v>#VALUE!</v>
      </c>
      <c r="Y23" t="e">
        <f t="shared" si="6"/>
        <v>#VALUE!</v>
      </c>
      <c r="Z23" t="e">
        <f t="shared" si="6"/>
        <v>#VALUE!</v>
      </c>
    </row>
    <row r="24" spans="2:26" x14ac:dyDescent="0.25">
      <c r="B24">
        <v>6</v>
      </c>
      <c r="C24" t="s">
        <v>18</v>
      </c>
      <c r="D24">
        <v>6</v>
      </c>
      <c r="G24" t="str">
        <f t="shared" si="3"/>
        <v>Sfrm6 Comdty</v>
      </c>
      <c r="H24" t="str">
        <f t="shared" si="3"/>
        <v>erm6 Comdty</v>
      </c>
      <c r="I24" t="str">
        <f t="shared" si="3"/>
        <v>sfim6 Comdty</v>
      </c>
      <c r="J24" t="str">
        <f t="shared" si="3"/>
        <v>irm6 Comdty</v>
      </c>
      <c r="K24" t="str">
        <f t="shared" si="3"/>
        <v>corm6 Comdty</v>
      </c>
      <c r="M24" t="str">
        <f t="shared" si="4"/>
        <v>m</v>
      </c>
      <c r="N24">
        <f t="shared" si="5"/>
        <v>6</v>
      </c>
      <c r="P24" t="str" cm="1">
        <f t="array" ref="P24">+_xll.BDP(G24,P$15)</f>
        <v>#N/A Connection</v>
      </c>
      <c r="Q24" t="str" cm="1">
        <f t="array" ref="Q24">+_xll.BDP(H24,Q$15)</f>
        <v>#N/A Connection</v>
      </c>
      <c r="R24" t="str" cm="1">
        <f t="array" ref="R24">+_xll.BDP(I24,R$15)</f>
        <v>#N/A Connection</v>
      </c>
      <c r="S24" t="str" cm="1">
        <f t="array" ref="S24">+_xll.BDP(J24,S$15)</f>
        <v>#N/A Connection</v>
      </c>
      <c r="T24" t="str" cm="1">
        <f t="array" ref="T24">+_xll.BDP(K24,T$15)</f>
        <v>#N/A Connection</v>
      </c>
      <c r="W24" t="e">
        <f t="shared" si="7"/>
        <v>#VALUE!</v>
      </c>
      <c r="X24" t="e">
        <f t="shared" si="6"/>
        <v>#VALUE!</v>
      </c>
      <c r="Y24" t="e">
        <f t="shared" si="6"/>
        <v>#VALUE!</v>
      </c>
      <c r="Z24" t="e">
        <f t="shared" si="6"/>
        <v>#VALUE!</v>
      </c>
    </row>
    <row r="25" spans="2:26" x14ac:dyDescent="0.25">
      <c r="B25">
        <v>7</v>
      </c>
      <c r="C25" t="s">
        <v>21</v>
      </c>
      <c r="D25">
        <v>6</v>
      </c>
      <c r="G25" t="str">
        <f t="shared" si="3"/>
        <v>Sfru6 Comdty</v>
      </c>
      <c r="H25" t="str">
        <f t="shared" si="3"/>
        <v>eru6 Comdty</v>
      </c>
      <c r="I25" t="str">
        <f t="shared" si="3"/>
        <v>sfiu6 Comdty</v>
      </c>
      <c r="J25" t="str">
        <f t="shared" si="3"/>
        <v>iru6 Comdty</v>
      </c>
      <c r="K25" t="str">
        <f t="shared" si="3"/>
        <v>coru6 Comdty</v>
      </c>
      <c r="M25" t="str">
        <f t="shared" si="4"/>
        <v>u</v>
      </c>
      <c r="N25">
        <f t="shared" si="5"/>
        <v>6</v>
      </c>
      <c r="P25" t="str" cm="1">
        <f t="array" ref="P25">+_xll.BDP(G25,P$15)</f>
        <v>#N/A Connection</v>
      </c>
      <c r="Q25" t="str" cm="1">
        <f t="array" ref="Q25">+_xll.BDP(H25,Q$15)</f>
        <v>#N/A Connection</v>
      </c>
      <c r="R25" t="str" cm="1">
        <f t="array" ref="R25">+_xll.BDP(I25,R$15)</f>
        <v>#N/A Connection</v>
      </c>
      <c r="S25" t="str" cm="1">
        <f t="array" ref="S25">+_xll.BDP(J25,S$15)</f>
        <v>#N/A Connection</v>
      </c>
      <c r="T25" t="str" cm="1">
        <f t="array" ref="T25">+_xll.BDP(K25,T$15)</f>
        <v>#N/A Connection</v>
      </c>
      <c r="W25" t="e">
        <f t="shared" si="7"/>
        <v>#VALUE!</v>
      </c>
      <c r="X25" t="e">
        <f t="shared" si="6"/>
        <v>#VALUE!</v>
      </c>
      <c r="Y25" t="e">
        <f t="shared" si="6"/>
        <v>#VALUE!</v>
      </c>
      <c r="Z25" t="e">
        <f t="shared" si="6"/>
        <v>#VALUE!</v>
      </c>
    </row>
    <row r="26" spans="2:26" x14ac:dyDescent="0.25">
      <c r="B26">
        <v>8</v>
      </c>
      <c r="C26" t="s">
        <v>24</v>
      </c>
      <c r="D26">
        <v>6</v>
      </c>
      <c r="G26" t="str">
        <f t="shared" si="3"/>
        <v>Sfrz6 Comdty</v>
      </c>
      <c r="H26" t="str">
        <f t="shared" si="3"/>
        <v>erz6 Comdty</v>
      </c>
      <c r="I26" t="str">
        <f t="shared" si="3"/>
        <v>sfiz6 Comdty</v>
      </c>
      <c r="J26" t="str">
        <f t="shared" si="3"/>
        <v>irz6 Comdty</v>
      </c>
      <c r="K26" t="str">
        <f t="shared" si="3"/>
        <v>corz6 Comdty</v>
      </c>
      <c r="M26" t="str">
        <f t="shared" si="4"/>
        <v>z</v>
      </c>
      <c r="N26">
        <f t="shared" si="5"/>
        <v>6</v>
      </c>
      <c r="P26" t="str" cm="1">
        <f t="array" ref="P26">+_xll.BDP(G26,P$15)</f>
        <v>#N/A Connection</v>
      </c>
      <c r="Q26" t="str" cm="1">
        <f t="array" ref="Q26">+_xll.BDP(H26,Q$15)</f>
        <v>#N/A Connection</v>
      </c>
      <c r="R26" t="str" cm="1">
        <f t="array" ref="R26">+_xll.BDP(I26,R$15)</f>
        <v>#N/A Connection</v>
      </c>
      <c r="S26" t="str" cm="1">
        <f t="array" ref="S26">+_xll.BDP(J26,S$15)</f>
        <v>#N/A Connection</v>
      </c>
      <c r="T26" t="str" cm="1">
        <f t="array" ref="T26">+_xll.BDP(K26,T$15)</f>
        <v>#N/A Connection</v>
      </c>
      <c r="W26" t="e">
        <f t="shared" si="7"/>
        <v>#VALUE!</v>
      </c>
      <c r="X26" t="e">
        <f t="shared" si="6"/>
        <v>#VALUE!</v>
      </c>
      <c r="Y26" t="e">
        <f t="shared" si="6"/>
        <v>#VALUE!</v>
      </c>
      <c r="Z26" t="e">
        <f t="shared" si="6"/>
        <v>#VALUE!</v>
      </c>
    </row>
    <row r="27" spans="2:26" x14ac:dyDescent="0.25">
      <c r="B27">
        <v>9</v>
      </c>
      <c r="C27" t="s">
        <v>15</v>
      </c>
      <c r="D27">
        <v>7</v>
      </c>
      <c r="G27" t="str">
        <f t="shared" si="3"/>
        <v>Sfrh7 Comdty</v>
      </c>
      <c r="H27" t="str">
        <f t="shared" si="3"/>
        <v>erh7 Comdty</v>
      </c>
      <c r="I27" t="str">
        <f t="shared" si="3"/>
        <v>sfih7 Comdty</v>
      </c>
      <c r="J27" t="str">
        <f t="shared" si="3"/>
        <v>irh7 Comdty</v>
      </c>
      <c r="K27" t="str">
        <f t="shared" si="3"/>
        <v>corh7 Comdty</v>
      </c>
      <c r="M27" t="str">
        <f t="shared" si="4"/>
        <v>h</v>
      </c>
      <c r="N27">
        <f t="shared" si="5"/>
        <v>7</v>
      </c>
      <c r="P27" t="str" cm="1">
        <f t="array" ref="P27">+_xll.BDP(G27,P$15)</f>
        <v>#N/A Connection</v>
      </c>
      <c r="Q27" t="str" cm="1">
        <f t="array" ref="Q27">+_xll.BDP(H27,Q$15)</f>
        <v>#N/A Connection</v>
      </c>
      <c r="R27" t="str" cm="1">
        <f t="array" ref="R27">+_xll.BDP(I27,R$15)</f>
        <v>#N/A Connection</v>
      </c>
      <c r="S27" t="str" cm="1">
        <f t="array" ref="S27">+_xll.BDP(J27,S$15)</f>
        <v>#N/A Connection</v>
      </c>
      <c r="T27" t="str" cm="1">
        <f t="array" ref="T27">+_xll.BDP(K27,T$15)</f>
        <v>#N/A Connection</v>
      </c>
      <c r="W27" t="e">
        <f t="shared" si="7"/>
        <v>#VALUE!</v>
      </c>
      <c r="X27" t="e">
        <f t="shared" si="6"/>
        <v>#VALUE!</v>
      </c>
      <c r="Y27" t="e">
        <f t="shared" si="6"/>
        <v>#VALUE!</v>
      </c>
      <c r="Z27" t="e">
        <f t="shared" si="6"/>
        <v>#VALUE!</v>
      </c>
    </row>
    <row r="28" spans="2:26" x14ac:dyDescent="0.25">
      <c r="B28">
        <v>10</v>
      </c>
      <c r="C28" t="s">
        <v>18</v>
      </c>
      <c r="D28">
        <v>7</v>
      </c>
      <c r="G28" t="str">
        <f t="shared" si="3"/>
        <v>Sfrm7 Comdty</v>
      </c>
      <c r="H28" t="str">
        <f t="shared" si="3"/>
        <v>erm7 Comdty</v>
      </c>
      <c r="I28" t="str">
        <f t="shared" si="3"/>
        <v>sfim7 Comdty</v>
      </c>
      <c r="J28" t="str">
        <f t="shared" si="3"/>
        <v>irm7 Comdty</v>
      </c>
      <c r="K28" t="str">
        <f t="shared" si="3"/>
        <v>corm7 Comdty</v>
      </c>
      <c r="M28" t="str">
        <f t="shared" si="4"/>
        <v>m</v>
      </c>
      <c r="N28">
        <f t="shared" si="5"/>
        <v>7</v>
      </c>
      <c r="P28" t="str" cm="1">
        <f t="array" ref="P28">+_xll.BDP(G28,P$15)</f>
        <v>#N/A Connection</v>
      </c>
      <c r="Q28" t="str" cm="1">
        <f t="array" ref="Q28">+_xll.BDP(H28,Q$15)</f>
        <v>#N/A Connection</v>
      </c>
      <c r="R28" t="str" cm="1">
        <f t="array" ref="R28">+_xll.BDP(I28,R$15)</f>
        <v>#N/A Connection</v>
      </c>
      <c r="S28" t="str" cm="1">
        <f t="array" ref="S28">+_xll.BDP(J28,S$15)</f>
        <v>#N/A Connection</v>
      </c>
      <c r="T28" t="str" cm="1">
        <f t="array" ref="T28">+_xll.BDP(K28,T$15)</f>
        <v>#N/A Connection</v>
      </c>
      <c r="W28" t="e">
        <f t="shared" si="7"/>
        <v>#VALUE!</v>
      </c>
      <c r="X28" t="e">
        <f t="shared" si="6"/>
        <v>#VALUE!</v>
      </c>
      <c r="Y28" t="e">
        <f t="shared" si="6"/>
        <v>#VALUE!</v>
      </c>
      <c r="Z28" t="e">
        <f t="shared" si="6"/>
        <v>#VALUE!</v>
      </c>
    </row>
    <row r="29" spans="2:26" x14ac:dyDescent="0.25">
      <c r="B29">
        <v>11</v>
      </c>
      <c r="C29" t="s">
        <v>21</v>
      </c>
      <c r="D29">
        <v>7</v>
      </c>
      <c r="G29" t="str">
        <f t="shared" ref="G29:K34" si="8">+G$16&amp;$C29&amp;$D29&amp;G$17</f>
        <v>Sfru7 Comdty</v>
      </c>
      <c r="H29" t="str">
        <f t="shared" si="8"/>
        <v>eru7 Comdty</v>
      </c>
      <c r="I29" t="str">
        <f t="shared" si="8"/>
        <v>sfiu7 Comdty</v>
      </c>
      <c r="J29" t="str">
        <f t="shared" si="8"/>
        <v>iru7 Comdty</v>
      </c>
      <c r="K29" t="str">
        <f t="shared" si="8"/>
        <v>coru7 Comdty</v>
      </c>
      <c r="M29" t="str">
        <f t="shared" si="4"/>
        <v>u</v>
      </c>
      <c r="N29">
        <f t="shared" si="5"/>
        <v>7</v>
      </c>
      <c r="P29" t="str" cm="1">
        <f t="array" ref="P29">+_xll.BDP(G29,P$15)</f>
        <v>#N/A Connection</v>
      </c>
      <c r="Q29" t="str" cm="1">
        <f t="array" ref="Q29">+_xll.BDP(H29,Q$15)</f>
        <v>#N/A Connection</v>
      </c>
      <c r="R29" t="str" cm="1">
        <f t="array" ref="R29">+_xll.BDP(I29,R$15)</f>
        <v>#N/A Connection</v>
      </c>
      <c r="S29" t="str" cm="1">
        <f t="array" ref="S29">+_xll.BDP(J29,S$15)</f>
        <v>#N/A Connection</v>
      </c>
      <c r="T29" t="str" cm="1">
        <f t="array" ref="T29">+_xll.BDP(K29,T$15)</f>
        <v>#N/A Connection</v>
      </c>
      <c r="W29" t="e">
        <f t="shared" si="7"/>
        <v>#VALUE!</v>
      </c>
      <c r="X29" t="e">
        <f t="shared" si="6"/>
        <v>#VALUE!</v>
      </c>
      <c r="Y29" t="e">
        <f t="shared" si="6"/>
        <v>#VALUE!</v>
      </c>
      <c r="Z29" t="e">
        <f t="shared" si="6"/>
        <v>#VALUE!</v>
      </c>
    </row>
    <row r="30" spans="2:26" x14ac:dyDescent="0.25">
      <c r="B30">
        <v>12</v>
      </c>
      <c r="C30" t="s">
        <v>24</v>
      </c>
      <c r="D30">
        <v>7</v>
      </c>
      <c r="G30" t="str">
        <f t="shared" si="8"/>
        <v>Sfrz7 Comdty</v>
      </c>
      <c r="H30" t="str">
        <f t="shared" si="8"/>
        <v>erz7 Comdty</v>
      </c>
      <c r="I30" t="str">
        <f t="shared" si="8"/>
        <v>sfiz7 Comdty</v>
      </c>
      <c r="J30" t="str">
        <f t="shared" si="8"/>
        <v>irz7 Comdty</v>
      </c>
      <c r="K30" t="str">
        <f t="shared" si="8"/>
        <v>corz7 Comdty</v>
      </c>
      <c r="M30" t="str">
        <f t="shared" si="4"/>
        <v>z</v>
      </c>
      <c r="N30">
        <f t="shared" si="5"/>
        <v>7</v>
      </c>
      <c r="P30" t="str" cm="1">
        <f t="array" ref="P30">+_xll.BDP(G30,P$15)</f>
        <v>#N/A Connection</v>
      </c>
      <c r="Q30" t="str" cm="1">
        <f t="array" ref="Q30">+_xll.BDP(H30,Q$15)</f>
        <v>#N/A Connection</v>
      </c>
      <c r="R30" t="str" cm="1">
        <f t="array" ref="R30">+_xll.BDP(I30,R$15)</f>
        <v>#N/A Connection</v>
      </c>
      <c r="S30" t="str" cm="1">
        <f t="array" ref="S30">+_xll.BDP(J30,S$15)</f>
        <v>#N/A Connection</v>
      </c>
      <c r="T30" t="str" cm="1">
        <f t="array" ref="T30">+_xll.BDP(K30,T$15)</f>
        <v>#N/A Connection</v>
      </c>
      <c r="W30" t="e">
        <f t="shared" si="7"/>
        <v>#VALUE!</v>
      </c>
      <c r="X30" t="e">
        <f t="shared" si="6"/>
        <v>#VALUE!</v>
      </c>
      <c r="Y30" t="e">
        <f t="shared" si="6"/>
        <v>#VALUE!</v>
      </c>
      <c r="Z30" t="e">
        <f t="shared" si="6"/>
        <v>#VALUE!</v>
      </c>
    </row>
    <row r="31" spans="2:26" x14ac:dyDescent="0.25">
      <c r="B31">
        <v>13</v>
      </c>
      <c r="C31" t="s">
        <v>15</v>
      </c>
      <c r="D31">
        <v>8</v>
      </c>
      <c r="G31" t="str">
        <f t="shared" si="8"/>
        <v>Sfrh8 Comdty</v>
      </c>
      <c r="H31" t="str">
        <f t="shared" si="8"/>
        <v>erh8 Comdty</v>
      </c>
      <c r="I31" t="str">
        <f t="shared" si="8"/>
        <v>sfih8 Comdty</v>
      </c>
      <c r="J31" t="str">
        <f t="shared" si="8"/>
        <v>irh8 Comdty</v>
      </c>
      <c r="K31" t="str">
        <f t="shared" si="8"/>
        <v>corh8 Comdty</v>
      </c>
      <c r="M31" t="str">
        <f t="shared" si="4"/>
        <v>h</v>
      </c>
      <c r="N31">
        <f t="shared" si="5"/>
        <v>8</v>
      </c>
      <c r="P31" t="str" cm="1">
        <f t="array" ref="P31">+_xll.BDP(G31,P$15)</f>
        <v>#N/A Connection</v>
      </c>
      <c r="Q31" t="str" cm="1">
        <f t="array" ref="Q31">+_xll.BDP(H31,Q$15)</f>
        <v>#N/A Connection</v>
      </c>
      <c r="R31" t="str" cm="1">
        <f t="array" ref="R31">+_xll.BDP(I31,R$15)</f>
        <v>#N/A Connection</v>
      </c>
      <c r="S31" t="str" cm="1">
        <f t="array" ref="S31">+_xll.BDP(J31,S$15)</f>
        <v>#N/A Connection</v>
      </c>
      <c r="T31" t="str" cm="1">
        <f t="array" ref="T31">+_xll.BDP(K31,T$15)</f>
        <v>#N/A Connection</v>
      </c>
      <c r="W31" t="e">
        <f t="shared" si="7"/>
        <v>#VALUE!</v>
      </c>
      <c r="X31" t="e">
        <f t="shared" si="6"/>
        <v>#VALUE!</v>
      </c>
      <c r="Y31" t="e">
        <f t="shared" si="6"/>
        <v>#VALUE!</v>
      </c>
      <c r="Z31" t="e">
        <f t="shared" si="6"/>
        <v>#VALUE!</v>
      </c>
    </row>
    <row r="32" spans="2:26" x14ac:dyDescent="0.25">
      <c r="B32">
        <v>14</v>
      </c>
      <c r="C32" t="s">
        <v>18</v>
      </c>
      <c r="D32">
        <v>8</v>
      </c>
      <c r="G32" t="str">
        <f t="shared" si="8"/>
        <v>Sfrm8 Comdty</v>
      </c>
      <c r="H32" t="str">
        <f t="shared" si="8"/>
        <v>erm8 Comdty</v>
      </c>
      <c r="I32" t="str">
        <f t="shared" si="8"/>
        <v>sfim8 Comdty</v>
      </c>
      <c r="J32" t="str">
        <f t="shared" si="8"/>
        <v>irm8 Comdty</v>
      </c>
      <c r="K32" t="str">
        <f t="shared" si="8"/>
        <v>corm8 Comdty</v>
      </c>
      <c r="M32" t="str">
        <f t="shared" si="4"/>
        <v>m</v>
      </c>
      <c r="N32">
        <f t="shared" si="5"/>
        <v>8</v>
      </c>
      <c r="P32" t="str" cm="1">
        <f t="array" ref="P32">+_xll.BDP(G32,P$15)</f>
        <v>#N/A Connection</v>
      </c>
      <c r="Q32" t="str" cm="1">
        <f t="array" ref="Q32">+_xll.BDP(H32,Q$15)</f>
        <v>#N/A Connection</v>
      </c>
      <c r="R32" t="str" cm="1">
        <f t="array" ref="R32">+_xll.BDP(I32,R$15)</f>
        <v>#N/A Connection</v>
      </c>
      <c r="S32" t="str" cm="1">
        <f t="array" ref="S32">+_xll.BDP(J32,S$15)</f>
        <v>#N/A Connection</v>
      </c>
      <c r="T32" t="str" cm="1">
        <f t="array" ref="T32">+_xll.BDP(K32,T$15)</f>
        <v>#N/A Connection</v>
      </c>
      <c r="W32" t="e">
        <f t="shared" si="7"/>
        <v>#VALUE!</v>
      </c>
      <c r="X32" t="e">
        <f t="shared" si="6"/>
        <v>#VALUE!</v>
      </c>
      <c r="Y32" t="e">
        <f t="shared" si="6"/>
        <v>#VALUE!</v>
      </c>
      <c r="Z32" t="e">
        <f t="shared" si="6"/>
        <v>#VALUE!</v>
      </c>
    </row>
    <row r="33" spans="2:27" x14ac:dyDescent="0.25">
      <c r="B33">
        <v>15</v>
      </c>
      <c r="C33" t="s">
        <v>21</v>
      </c>
      <c r="D33">
        <v>8</v>
      </c>
      <c r="G33" t="str">
        <f t="shared" si="8"/>
        <v>Sfru8 Comdty</v>
      </c>
      <c r="H33" t="str">
        <f t="shared" si="8"/>
        <v>eru8 Comdty</v>
      </c>
      <c r="I33" t="str">
        <f t="shared" si="8"/>
        <v>sfiu8 Comdty</v>
      </c>
      <c r="J33" t="str">
        <f t="shared" si="8"/>
        <v>iru8 Comdty</v>
      </c>
      <c r="K33" t="str">
        <f t="shared" si="8"/>
        <v>coru8 Comdty</v>
      </c>
      <c r="M33" t="str">
        <f t="shared" si="4"/>
        <v>u</v>
      </c>
      <c r="N33">
        <f t="shared" si="5"/>
        <v>8</v>
      </c>
      <c r="Q33" t="str" cm="1">
        <f t="array" ref="Q33">+_xll.BDP(H33,Q$15)</f>
        <v>#N/A Connection</v>
      </c>
      <c r="R33" t="str" cm="1">
        <f t="array" ref="R33">+_xll.BDP(I33,R$15)</f>
        <v>#N/A Connection</v>
      </c>
      <c r="S33" t="str" cm="1">
        <f t="array" ref="S33">+_xll.BDP(J33,S$15)</f>
        <v>#N/A Connection</v>
      </c>
      <c r="T33" t="str" cm="1">
        <f t="array" ref="T33">+_xll.BDP(K33,T$15)</f>
        <v>#N/A Connection</v>
      </c>
    </row>
    <row r="34" spans="2:27" x14ac:dyDescent="0.25">
      <c r="B34">
        <v>16</v>
      </c>
      <c r="C34" t="s">
        <v>24</v>
      </c>
      <c r="D34">
        <v>8</v>
      </c>
      <c r="G34" t="str">
        <f t="shared" si="8"/>
        <v>Sfrz8 Comdty</v>
      </c>
      <c r="H34" t="str">
        <f t="shared" si="8"/>
        <v>erz8 Comdty</v>
      </c>
      <c r="I34" t="str">
        <f t="shared" si="8"/>
        <v>sfiz8 Comdty</v>
      </c>
      <c r="J34" t="str">
        <f t="shared" si="8"/>
        <v>irz8 Comdty</v>
      </c>
      <c r="K34" t="str">
        <f t="shared" si="8"/>
        <v>corz8 Comdty</v>
      </c>
      <c r="M34" t="str">
        <f t="shared" si="4"/>
        <v>z</v>
      </c>
      <c r="N34">
        <f t="shared" si="5"/>
        <v>8</v>
      </c>
      <c r="Q34" t="str" cm="1">
        <f t="array" ref="Q34">+_xll.BDP(H34,Q$15)</f>
        <v>#N/A Connection</v>
      </c>
      <c r="R34" t="str" cm="1">
        <f t="array" ref="R34">+_xll.BDP(I34,R$15)</f>
        <v>#N/A Connection</v>
      </c>
      <c r="S34" t="str" cm="1">
        <f t="array" ref="S34">+_xll.BDP(J34,S$15)</f>
        <v>#N/A Connection</v>
      </c>
      <c r="T34" t="str" cm="1">
        <f t="array" ref="T34">+_xll.BDP(K34,T$15)</f>
        <v>#N/A Connection</v>
      </c>
    </row>
    <row r="35" spans="2:27" ht="15.75" customHeight="1" x14ac:dyDescent="0.25">
      <c r="W35" t="str">
        <f>+$G$14</f>
        <v>usd</v>
      </c>
      <c r="X35" t="str">
        <f>+$H$14</f>
        <v>eur</v>
      </c>
      <c r="Y35" t="str">
        <f>+$I$14</f>
        <v>gbp</v>
      </c>
      <c r="Z35" t="str">
        <f>+$J$14</f>
        <v>aud</v>
      </c>
      <c r="AA35" t="str">
        <f>+$K$14</f>
        <v>cad</v>
      </c>
    </row>
    <row r="36" spans="2:27" ht="15.75" customHeight="1" x14ac:dyDescent="0.25">
      <c r="G36" t="s">
        <v>38</v>
      </c>
      <c r="V36" t="s">
        <v>41</v>
      </c>
      <c r="W36" t="e">
        <f>+MIN(W19:W34)</f>
        <v>#VALUE!</v>
      </c>
      <c r="X36" t="e">
        <f t="shared" ref="X36:Z36" si="9">+MIN(X19:X34)</f>
        <v>#VALUE!</v>
      </c>
      <c r="Y36" t="e">
        <f t="shared" si="9"/>
        <v>#VALUE!</v>
      </c>
      <c r="Z36" t="e">
        <f t="shared" si="9"/>
        <v>#VALUE!</v>
      </c>
    </row>
    <row r="37" spans="2:27" ht="15.75" customHeight="1" x14ac:dyDescent="0.25">
      <c r="V37" t="s">
        <v>42</v>
      </c>
      <c r="W37" t="e">
        <f>+MAX(W19:W34)</f>
        <v>#VALUE!</v>
      </c>
      <c r="X37" t="e">
        <f t="shared" ref="X37:Z37" si="10">+MAX(X19:X34)</f>
        <v>#VALUE!</v>
      </c>
      <c r="Y37" t="e">
        <f t="shared" si="10"/>
        <v>#VALUE!</v>
      </c>
      <c r="Z37" t="e">
        <f t="shared" si="10"/>
        <v>#VALUE!</v>
      </c>
    </row>
    <row r="38" spans="2:27" ht="15.75" customHeight="1" x14ac:dyDescent="0.25"/>
    <row r="39" spans="2:27" ht="15.75" customHeight="1" x14ac:dyDescent="0.25"/>
    <row r="40" spans="2:27" ht="15.75" customHeight="1" x14ac:dyDescent="0.25"/>
    <row r="41" spans="2:27" ht="15.75" customHeight="1" x14ac:dyDescent="0.25">
      <c r="B41">
        <f>+B19+1</f>
        <v>2</v>
      </c>
      <c r="C41" t="str">
        <f>+$C$19</f>
        <v>h</v>
      </c>
      <c r="D41">
        <f>+$D$19</f>
        <v>5</v>
      </c>
      <c r="E41" t="str">
        <f>+INDEX($C$19:$D$34,MATCH($B41,$B$19:$B$34,0),1)</f>
        <v>m</v>
      </c>
      <c r="F41">
        <f>+INDEX($C$19:$D$34,MATCH($B41,$B$19:$B$34,0),2)</f>
        <v>5</v>
      </c>
      <c r="G41" t="str">
        <f>+G$16&amp;$C41&amp;$D41&amp;$E41&amp;$F41&amp;G$17</f>
        <v>Sfrh5m5 Comdty</v>
      </c>
      <c r="H41" s="1" t="str">
        <f>+H$16&amp;$C41&amp;$D41&amp;H$16&amp;$E41&amp;$F41&amp;H$17</f>
        <v>erh5erm5 Comdty</v>
      </c>
      <c r="I41" t="str">
        <f t="shared" ref="I41:K41" si="11">+I$16&amp;$C41&amp;$D41&amp;$E41&amp;$F41&amp;I$17</f>
        <v>sfih5m5 Comdty</v>
      </c>
      <c r="J41" s="1" t="str">
        <f>+J$16&amp;$C41&amp;$D41&amp;J$16&amp;$E41&amp;$F41&amp;J$17</f>
        <v>irh5irm5 Comdty</v>
      </c>
      <c r="K41" t="str">
        <f t="shared" si="11"/>
        <v>corh5m5 Comdty</v>
      </c>
      <c r="P41" t="str" cm="1">
        <f t="array" ref="P41">+_xll.BDP(G41,P$15)</f>
        <v>#N/A Connection</v>
      </c>
      <c r="Q41" t="str" cm="1">
        <f t="array" ref="Q41">+_xll.BDP(H41,Q$15)</f>
        <v>#N/A Connection</v>
      </c>
      <c r="R41" t="str" cm="1">
        <f t="array" ref="R41">+_xll.BDP(I41,R$15)</f>
        <v>#N/A Connection</v>
      </c>
      <c r="S41" t="str" cm="1">
        <f t="array" ref="S41">+_xll.BDP(J41,S$15)</f>
        <v>#N/A Connection</v>
      </c>
      <c r="T41" t="str" cm="1">
        <f t="array" ref="T41">+_xll.BDP(K41,T$15)</f>
        <v>#N/A Connection</v>
      </c>
    </row>
    <row r="42" spans="2:27" ht="15.75" customHeight="1" x14ac:dyDescent="0.25">
      <c r="B42">
        <f>+B41+1</f>
        <v>3</v>
      </c>
      <c r="C42" t="str">
        <f>+$C$20</f>
        <v>m</v>
      </c>
      <c r="D42">
        <f>+$D$20</f>
        <v>5</v>
      </c>
      <c r="E42" t="str">
        <f t="shared" ref="E42:E55" si="12">+INDEX($C$19:$D$34,MATCH($B42,$B$19:$B$34,0),1)</f>
        <v>u</v>
      </c>
      <c r="F42">
        <f t="shared" ref="F42:F55" si="13">+INDEX($C$19:$D$34,MATCH($B42,$B$19:$B$34,0),2)</f>
        <v>5</v>
      </c>
      <c r="G42" t="str">
        <f t="shared" ref="G42:K56" si="14">+G$16&amp;$C42&amp;$D42&amp;$E42&amp;$F42&amp;G$17</f>
        <v>Sfrm5u5 Comdty</v>
      </c>
      <c r="H42" s="1" t="str">
        <f t="shared" ref="H42:H56" si="15">+H$16&amp;$C42&amp;$D42&amp;H$16&amp;$E42&amp;$F42&amp;H$17</f>
        <v>erm5eru5 Comdty</v>
      </c>
      <c r="I42" t="str">
        <f t="shared" si="14"/>
        <v>sfim5u5 Comdty</v>
      </c>
      <c r="J42" s="1" t="str">
        <f t="shared" ref="J42:J56" si="16">+J$16&amp;$C42&amp;$D42&amp;J$16&amp;$E42&amp;$F42&amp;J$17</f>
        <v>irm5iru5 Comdty</v>
      </c>
      <c r="K42" t="str">
        <f t="shared" si="14"/>
        <v>corm5u5 Comdty</v>
      </c>
      <c r="P42" t="str" cm="1">
        <f t="array" ref="P42">+_xll.BDP(G42,P$15)</f>
        <v>#N/A Connection</v>
      </c>
      <c r="Q42" t="str" cm="1">
        <f t="array" ref="Q42">+_xll.BDP(H42,Q$15)</f>
        <v>#N/A Connection</v>
      </c>
      <c r="R42" t="str" cm="1">
        <f t="array" ref="R42">+_xll.BDP(I42,R$15)</f>
        <v>#N/A Connection</v>
      </c>
      <c r="S42" t="str" cm="1">
        <f t="array" ref="S42">+_xll.BDP(J42,S$15)</f>
        <v>#N/A Connection</v>
      </c>
      <c r="T42" t="str" cm="1">
        <f t="array" ref="T42">+_xll.BDP(K42,T$15)</f>
        <v>#N/A Connection</v>
      </c>
    </row>
    <row r="43" spans="2:27" ht="15.75" customHeight="1" x14ac:dyDescent="0.25">
      <c r="B43">
        <f t="shared" ref="B43:B56" si="17">+B42+1</f>
        <v>4</v>
      </c>
      <c r="C43" t="str">
        <f>+$C$21</f>
        <v>u</v>
      </c>
      <c r="D43">
        <f>+$D$21</f>
        <v>5</v>
      </c>
      <c r="E43" t="str">
        <f t="shared" si="12"/>
        <v>z</v>
      </c>
      <c r="F43">
        <f t="shared" si="13"/>
        <v>5</v>
      </c>
      <c r="G43" t="str">
        <f t="shared" si="14"/>
        <v>Sfru5z5 Comdty</v>
      </c>
      <c r="H43" s="1" t="str">
        <f t="shared" si="15"/>
        <v>eru5erz5 Comdty</v>
      </c>
      <c r="I43" t="str">
        <f t="shared" si="14"/>
        <v>sfiu5z5 Comdty</v>
      </c>
      <c r="J43" s="1" t="str">
        <f t="shared" si="16"/>
        <v>iru5irz5 Comdty</v>
      </c>
      <c r="K43" t="str">
        <f t="shared" si="14"/>
        <v>coru5z5 Comdty</v>
      </c>
      <c r="P43" t="str" cm="1">
        <f t="array" ref="P43">+_xll.BDP(G43,P$15)</f>
        <v>#N/A Connection</v>
      </c>
      <c r="Q43" t="str" cm="1">
        <f t="array" ref="Q43">+_xll.BDP(H43,Q$15)</f>
        <v>#N/A Connection</v>
      </c>
      <c r="R43" t="str" cm="1">
        <f t="array" ref="R43">+_xll.BDP(I43,R$15)</f>
        <v>#N/A Connection</v>
      </c>
      <c r="S43" t="str" cm="1">
        <f t="array" ref="S43">+_xll.BDP(J43,S$15)</f>
        <v>#N/A Connection</v>
      </c>
      <c r="T43" t="str" cm="1">
        <f t="array" ref="T43">+_xll.BDP(K43,T$15)</f>
        <v>#N/A Connection</v>
      </c>
    </row>
    <row r="44" spans="2:27" ht="15.75" customHeight="1" x14ac:dyDescent="0.25">
      <c r="B44">
        <f t="shared" si="17"/>
        <v>5</v>
      </c>
      <c r="C44" t="str">
        <f>+$C$22</f>
        <v>z</v>
      </c>
      <c r="D44">
        <f>+$D$22</f>
        <v>5</v>
      </c>
      <c r="E44" t="str">
        <f t="shared" si="12"/>
        <v>h</v>
      </c>
      <c r="F44">
        <f t="shared" si="13"/>
        <v>6</v>
      </c>
      <c r="G44" t="str">
        <f t="shared" si="14"/>
        <v>Sfrz5h6 Comdty</v>
      </c>
      <c r="H44" s="1" t="str">
        <f t="shared" si="15"/>
        <v>erz5erh6 Comdty</v>
      </c>
      <c r="I44" t="str">
        <f t="shared" si="14"/>
        <v>sfiz5h6 Comdty</v>
      </c>
      <c r="J44" s="1" t="str">
        <f t="shared" si="16"/>
        <v>irz5irh6 Comdty</v>
      </c>
      <c r="K44" t="str">
        <f t="shared" si="14"/>
        <v>corz5h6 Comdty</v>
      </c>
      <c r="P44" t="str" cm="1">
        <f t="array" ref="P44">+_xll.BDP(G44,P$15)</f>
        <v>#N/A Connection</v>
      </c>
      <c r="Q44" t="str" cm="1">
        <f t="array" ref="Q44">+_xll.BDP(H44,Q$15)</f>
        <v>#N/A Connection</v>
      </c>
      <c r="R44" t="str" cm="1">
        <f t="array" ref="R44">+_xll.BDP(I44,R$15)</f>
        <v>#N/A Connection</v>
      </c>
      <c r="S44" t="str" cm="1">
        <f t="array" ref="S44">+_xll.BDP(J44,S$15)</f>
        <v>#N/A Connection</v>
      </c>
      <c r="T44" t="str" cm="1">
        <f t="array" ref="T44">+_xll.BDP(K44,T$15)</f>
        <v>#N/A Connection</v>
      </c>
    </row>
    <row r="45" spans="2:27" ht="15.75" customHeight="1" x14ac:dyDescent="0.25">
      <c r="B45">
        <f t="shared" si="17"/>
        <v>6</v>
      </c>
      <c r="C45" t="str">
        <f>+$C$23</f>
        <v>h</v>
      </c>
      <c r="D45">
        <f>+$D$23</f>
        <v>6</v>
      </c>
      <c r="E45" t="str">
        <f t="shared" si="12"/>
        <v>m</v>
      </c>
      <c r="F45">
        <f t="shared" si="13"/>
        <v>6</v>
      </c>
      <c r="G45" t="str">
        <f t="shared" si="14"/>
        <v>Sfrh6m6 Comdty</v>
      </c>
      <c r="H45" s="1" t="str">
        <f t="shared" si="15"/>
        <v>erh6erm6 Comdty</v>
      </c>
      <c r="I45" t="str">
        <f t="shared" si="14"/>
        <v>sfih6m6 Comdty</v>
      </c>
      <c r="J45" s="1" t="str">
        <f t="shared" si="16"/>
        <v>irh6irm6 Comdty</v>
      </c>
      <c r="K45" t="str">
        <f t="shared" si="14"/>
        <v>corh6m6 Comdty</v>
      </c>
      <c r="P45" t="str" cm="1">
        <f t="array" ref="P45">+_xll.BDP(G45,P$15)</f>
        <v>#N/A Connection</v>
      </c>
      <c r="Q45" t="str" cm="1">
        <f t="array" ref="Q45">+_xll.BDP(H45,Q$15)</f>
        <v>#N/A Connection</v>
      </c>
      <c r="R45" t="str" cm="1">
        <f t="array" ref="R45">+_xll.BDP(I45,R$15)</f>
        <v>#N/A Connection</v>
      </c>
      <c r="S45" t="str" cm="1">
        <f t="array" ref="S45">+_xll.BDP(J45,S$15)</f>
        <v>#N/A Connection</v>
      </c>
      <c r="T45" t="str" cm="1">
        <f t="array" ref="T45">+_xll.BDP(K45,T$15)</f>
        <v>#N/A Connection</v>
      </c>
    </row>
    <row r="46" spans="2:27" ht="15.75" customHeight="1" x14ac:dyDescent="0.25">
      <c r="B46">
        <f t="shared" si="17"/>
        <v>7</v>
      </c>
      <c r="C46" t="str">
        <f>+$C$24</f>
        <v>m</v>
      </c>
      <c r="D46">
        <f>+$D$24</f>
        <v>6</v>
      </c>
      <c r="E46" t="str">
        <f t="shared" si="12"/>
        <v>u</v>
      </c>
      <c r="F46">
        <f t="shared" si="13"/>
        <v>6</v>
      </c>
      <c r="G46" t="str">
        <f t="shared" si="14"/>
        <v>Sfrm6u6 Comdty</v>
      </c>
      <c r="H46" s="1" t="str">
        <f t="shared" si="15"/>
        <v>erm6eru6 Comdty</v>
      </c>
      <c r="I46" t="str">
        <f t="shared" si="14"/>
        <v>sfim6u6 Comdty</v>
      </c>
      <c r="J46" s="1" t="str">
        <f t="shared" si="16"/>
        <v>irm6iru6 Comdty</v>
      </c>
      <c r="K46" t="str">
        <f t="shared" si="14"/>
        <v>corm6u6 Comdty</v>
      </c>
      <c r="P46" t="str" cm="1">
        <f t="array" ref="P46">+_xll.BDP(G46,P$15)</f>
        <v>#N/A Connection</v>
      </c>
      <c r="Q46" t="str" cm="1">
        <f t="array" ref="Q46">+_xll.BDP(H46,Q$15)</f>
        <v>#N/A Connection</v>
      </c>
      <c r="R46" t="str" cm="1">
        <f t="array" ref="R46">+_xll.BDP(I46,R$15)</f>
        <v>#N/A Connection</v>
      </c>
      <c r="S46" t="str" cm="1">
        <f t="array" ref="S46">+_xll.BDP(J46,S$15)</f>
        <v>#N/A Connection</v>
      </c>
      <c r="T46" t="str" cm="1">
        <f t="array" ref="T46">+_xll.BDP(K46,T$15)</f>
        <v>#N/A Connection</v>
      </c>
    </row>
    <row r="47" spans="2:27" ht="15.75" customHeight="1" x14ac:dyDescent="0.25">
      <c r="B47">
        <f t="shared" si="17"/>
        <v>8</v>
      </c>
      <c r="C47" t="str">
        <f>+$C$25</f>
        <v>u</v>
      </c>
      <c r="D47">
        <f>+$D$25</f>
        <v>6</v>
      </c>
      <c r="E47" t="str">
        <f t="shared" si="12"/>
        <v>z</v>
      </c>
      <c r="F47">
        <f t="shared" si="13"/>
        <v>6</v>
      </c>
      <c r="G47" t="str">
        <f t="shared" si="14"/>
        <v>Sfru6z6 Comdty</v>
      </c>
      <c r="H47" s="1" t="str">
        <f t="shared" si="15"/>
        <v>eru6erz6 Comdty</v>
      </c>
      <c r="I47" t="str">
        <f t="shared" si="14"/>
        <v>sfiu6z6 Comdty</v>
      </c>
      <c r="J47" s="1" t="str">
        <f t="shared" si="16"/>
        <v>iru6irz6 Comdty</v>
      </c>
      <c r="K47" t="str">
        <f t="shared" si="14"/>
        <v>coru6z6 Comdty</v>
      </c>
      <c r="P47" t="str" cm="1">
        <f t="array" ref="P47">+_xll.BDP(G47,P$15)</f>
        <v>#N/A Connection</v>
      </c>
      <c r="Q47" t="str" cm="1">
        <f t="array" ref="Q47">+_xll.BDP(H47,Q$15)</f>
        <v>#N/A Connection</v>
      </c>
      <c r="R47" t="str" cm="1">
        <f t="array" ref="R47">+_xll.BDP(I47,R$15)</f>
        <v>#N/A Connection</v>
      </c>
      <c r="S47" t="str" cm="1">
        <f t="array" ref="S47">+_xll.BDP(J47,S$15)</f>
        <v>#N/A Connection</v>
      </c>
      <c r="T47" t="str" cm="1">
        <f t="array" ref="T47">+_xll.BDP(K47,T$15)</f>
        <v>#N/A Connection</v>
      </c>
    </row>
    <row r="48" spans="2:27" ht="15.75" customHeight="1" x14ac:dyDescent="0.25">
      <c r="B48">
        <f t="shared" si="17"/>
        <v>9</v>
      </c>
      <c r="C48" t="str">
        <f>+$C$26</f>
        <v>z</v>
      </c>
      <c r="D48">
        <f>+$D$26</f>
        <v>6</v>
      </c>
      <c r="E48" t="str">
        <f t="shared" si="12"/>
        <v>h</v>
      </c>
      <c r="F48">
        <f t="shared" si="13"/>
        <v>7</v>
      </c>
      <c r="G48" t="str">
        <f t="shared" si="14"/>
        <v>Sfrz6h7 Comdty</v>
      </c>
      <c r="H48" s="1" t="str">
        <f t="shared" si="15"/>
        <v>erz6erh7 Comdty</v>
      </c>
      <c r="I48" t="str">
        <f t="shared" si="14"/>
        <v>sfiz6h7 Comdty</v>
      </c>
      <c r="J48" s="1" t="str">
        <f t="shared" si="16"/>
        <v>irz6irh7 Comdty</v>
      </c>
      <c r="K48" t="str">
        <f t="shared" si="14"/>
        <v>corz6h7 Comdty</v>
      </c>
      <c r="P48" t="str" cm="1">
        <f t="array" ref="P48">+_xll.BDP(G48,P$15)</f>
        <v>#N/A Connection</v>
      </c>
      <c r="Q48" t="str" cm="1">
        <f t="array" ref="Q48">+_xll.BDP(H48,Q$15)</f>
        <v>#N/A Connection</v>
      </c>
      <c r="R48" t="str" cm="1">
        <f t="array" ref="R48">+_xll.BDP(I48,R$15)</f>
        <v>#N/A Connection</v>
      </c>
      <c r="S48" t="str" cm="1">
        <f t="array" ref="S48">+_xll.BDP(J48,S$15)</f>
        <v>#N/A Connection</v>
      </c>
      <c r="T48" t="str" cm="1">
        <f t="array" ref="T48">+_xll.BDP(K48,T$15)</f>
        <v>#N/A Connection</v>
      </c>
    </row>
    <row r="49" spans="2:20" ht="15.75" customHeight="1" x14ac:dyDescent="0.25">
      <c r="B49">
        <f t="shared" si="17"/>
        <v>10</v>
      </c>
      <c r="C49" t="str">
        <f>+$C$27</f>
        <v>h</v>
      </c>
      <c r="D49">
        <f>+$D$27</f>
        <v>7</v>
      </c>
      <c r="E49" t="str">
        <f t="shared" si="12"/>
        <v>m</v>
      </c>
      <c r="F49">
        <f t="shared" si="13"/>
        <v>7</v>
      </c>
      <c r="G49" t="str">
        <f t="shared" si="14"/>
        <v>Sfrh7m7 Comdty</v>
      </c>
      <c r="H49" s="1" t="str">
        <f t="shared" si="15"/>
        <v>erh7erm7 Comdty</v>
      </c>
      <c r="I49" t="str">
        <f t="shared" si="14"/>
        <v>sfih7m7 Comdty</v>
      </c>
      <c r="J49" s="1" t="str">
        <f t="shared" si="16"/>
        <v>irh7irm7 Comdty</v>
      </c>
      <c r="K49" t="str">
        <f t="shared" si="14"/>
        <v>corh7m7 Comdty</v>
      </c>
      <c r="P49" t="str" cm="1">
        <f t="array" ref="P49">+_xll.BDP(G49,P$15)</f>
        <v>#N/A Connection</v>
      </c>
      <c r="Q49" t="str" cm="1">
        <f t="array" ref="Q49">+_xll.BDP(H49,Q$15)</f>
        <v>#N/A Connection</v>
      </c>
      <c r="R49" t="str" cm="1">
        <f t="array" ref="R49">+_xll.BDP(I49,R$15)</f>
        <v>#N/A Connection</v>
      </c>
      <c r="S49" t="str" cm="1">
        <f t="array" ref="S49">+_xll.BDP(J49,S$15)</f>
        <v>#N/A Connection</v>
      </c>
      <c r="T49" t="str" cm="1">
        <f t="array" ref="T49">+_xll.BDP(K49,T$15)</f>
        <v>#N/A Connection</v>
      </c>
    </row>
    <row r="50" spans="2:20" ht="15.75" customHeight="1" x14ac:dyDescent="0.25">
      <c r="B50">
        <f t="shared" si="17"/>
        <v>11</v>
      </c>
      <c r="C50" t="str">
        <f>+$C$28</f>
        <v>m</v>
      </c>
      <c r="D50">
        <f>+$D$28</f>
        <v>7</v>
      </c>
      <c r="E50" t="str">
        <f t="shared" si="12"/>
        <v>u</v>
      </c>
      <c r="F50">
        <f t="shared" si="13"/>
        <v>7</v>
      </c>
      <c r="G50" t="str">
        <f t="shared" si="14"/>
        <v>Sfrm7u7 Comdty</v>
      </c>
      <c r="H50" s="1" t="str">
        <f t="shared" si="15"/>
        <v>erm7eru7 Comdty</v>
      </c>
      <c r="I50" t="str">
        <f t="shared" si="14"/>
        <v>sfim7u7 Comdty</v>
      </c>
      <c r="J50" s="1" t="str">
        <f t="shared" si="16"/>
        <v>irm7iru7 Comdty</v>
      </c>
      <c r="K50" t="str">
        <f t="shared" si="14"/>
        <v>corm7u7 Comdty</v>
      </c>
      <c r="P50" t="str" cm="1">
        <f t="array" ref="P50">+_xll.BDP(G50,P$15)</f>
        <v>#N/A Connection</v>
      </c>
      <c r="Q50" t="str" cm="1">
        <f t="array" ref="Q50">+_xll.BDP(H50,Q$15)</f>
        <v>#N/A Connection</v>
      </c>
      <c r="R50" t="str" cm="1">
        <f t="array" ref="R50">+_xll.BDP(I50,R$15)</f>
        <v>#N/A Connection</v>
      </c>
      <c r="S50" t="str" cm="1">
        <f t="array" ref="S50">+_xll.BDP(J50,S$15)</f>
        <v>#N/A Connection</v>
      </c>
      <c r="T50" t="str" cm="1">
        <f t="array" ref="T50">+_xll.BDP(K50,T$15)</f>
        <v>#N/A Connection</v>
      </c>
    </row>
    <row r="51" spans="2:20" ht="15.75" customHeight="1" x14ac:dyDescent="0.25">
      <c r="B51">
        <f t="shared" si="17"/>
        <v>12</v>
      </c>
      <c r="C51" t="str">
        <f>+$C$29</f>
        <v>u</v>
      </c>
      <c r="D51">
        <f>+$D$29</f>
        <v>7</v>
      </c>
      <c r="E51" t="str">
        <f t="shared" si="12"/>
        <v>z</v>
      </c>
      <c r="F51">
        <f t="shared" si="13"/>
        <v>7</v>
      </c>
      <c r="G51" t="str">
        <f t="shared" si="14"/>
        <v>Sfru7z7 Comdty</v>
      </c>
      <c r="H51" s="1" t="str">
        <f t="shared" si="15"/>
        <v>eru7erz7 Comdty</v>
      </c>
      <c r="I51" t="str">
        <f t="shared" si="14"/>
        <v>sfiu7z7 Comdty</v>
      </c>
      <c r="J51" s="1" t="str">
        <f t="shared" si="16"/>
        <v>iru7irz7 Comdty</v>
      </c>
      <c r="K51" t="str">
        <f t="shared" si="14"/>
        <v>coru7z7 Comdty</v>
      </c>
      <c r="P51" t="str" cm="1">
        <f t="array" ref="P51">+_xll.BDP(G51,P$15)</f>
        <v>#N/A Connection</v>
      </c>
      <c r="Q51" t="str" cm="1">
        <f t="array" ref="Q51">+_xll.BDP(H51,Q$15)</f>
        <v>#N/A Connection</v>
      </c>
      <c r="R51" t="str" cm="1">
        <f t="array" ref="R51">+_xll.BDP(I51,R$15)</f>
        <v>#N/A Connection</v>
      </c>
      <c r="S51" t="str" cm="1">
        <f t="array" ref="S51">+_xll.BDP(J51,S$15)</f>
        <v>#N/A Connection</v>
      </c>
      <c r="T51" t="str" cm="1">
        <f t="array" ref="T51">+_xll.BDP(K51,T$15)</f>
        <v>#N/A Connection</v>
      </c>
    </row>
    <row r="52" spans="2:20" ht="15.75" customHeight="1" x14ac:dyDescent="0.25">
      <c r="B52">
        <f t="shared" si="17"/>
        <v>13</v>
      </c>
      <c r="C52" t="str">
        <f>+$C$30</f>
        <v>z</v>
      </c>
      <c r="D52">
        <f>+$D$30</f>
        <v>7</v>
      </c>
      <c r="E52" t="str">
        <f t="shared" si="12"/>
        <v>h</v>
      </c>
      <c r="F52">
        <f t="shared" si="13"/>
        <v>8</v>
      </c>
      <c r="G52" t="str">
        <f t="shared" si="14"/>
        <v>Sfrz7h8 Comdty</v>
      </c>
      <c r="H52" s="1" t="str">
        <f t="shared" si="15"/>
        <v>erz7erh8 Comdty</v>
      </c>
      <c r="I52" t="str">
        <f t="shared" si="14"/>
        <v>sfiz7h8 Comdty</v>
      </c>
      <c r="J52" s="1" t="str">
        <f t="shared" si="16"/>
        <v>irz7irh8 Comdty</v>
      </c>
      <c r="K52" t="str">
        <f t="shared" si="14"/>
        <v>corz7h8 Comdty</v>
      </c>
      <c r="P52" t="str" cm="1">
        <f t="array" ref="P52">+_xll.BDP(G52,P$15)</f>
        <v>#N/A Connection</v>
      </c>
      <c r="Q52" t="str" cm="1">
        <f t="array" ref="Q52">+_xll.BDP(H52,Q$15)</f>
        <v>#N/A Connection</v>
      </c>
      <c r="R52" t="str" cm="1">
        <f t="array" ref="R52">+_xll.BDP(I52,R$15)</f>
        <v>#N/A Connection</v>
      </c>
      <c r="S52" t="str" cm="1">
        <f t="array" ref="S52">+_xll.BDP(J52,S$15)</f>
        <v>#N/A Connection</v>
      </c>
      <c r="T52" t="str" cm="1">
        <f t="array" ref="T52">+_xll.BDP(K52,T$15)</f>
        <v>#N/A Connection</v>
      </c>
    </row>
    <row r="53" spans="2:20" ht="15.75" customHeight="1" x14ac:dyDescent="0.25">
      <c r="B53">
        <f t="shared" si="17"/>
        <v>14</v>
      </c>
      <c r="C53" t="str">
        <f>+$C$31</f>
        <v>h</v>
      </c>
      <c r="D53">
        <f>+$D$31</f>
        <v>8</v>
      </c>
      <c r="E53" t="str">
        <f t="shared" si="12"/>
        <v>m</v>
      </c>
      <c r="F53">
        <f t="shared" si="13"/>
        <v>8</v>
      </c>
      <c r="G53" t="str">
        <f t="shared" si="14"/>
        <v>Sfrh8m8 Comdty</v>
      </c>
      <c r="H53" s="1" t="str">
        <f t="shared" si="15"/>
        <v>erh8erm8 Comdty</v>
      </c>
      <c r="I53" t="str">
        <f t="shared" si="14"/>
        <v>sfih8m8 Comdty</v>
      </c>
      <c r="J53" s="1" t="str">
        <f t="shared" si="16"/>
        <v>irh8irm8 Comdty</v>
      </c>
      <c r="K53" t="str">
        <f t="shared" si="14"/>
        <v>corh8m8 Comdty</v>
      </c>
      <c r="P53" t="str" cm="1">
        <f t="array" ref="P53">+_xll.BDP(G53,P$15)</f>
        <v>#N/A Connection</v>
      </c>
      <c r="Q53" t="str" cm="1">
        <f t="array" ref="Q53">+_xll.BDP(H53,Q$15)</f>
        <v>#N/A Connection</v>
      </c>
      <c r="R53" t="str" cm="1">
        <f t="array" ref="R53">+_xll.BDP(I53,R$15)</f>
        <v>#N/A Connection</v>
      </c>
      <c r="S53" t="str" cm="1">
        <f t="array" ref="S53">+_xll.BDP(J53,S$15)</f>
        <v>#N/A Connection</v>
      </c>
      <c r="T53" t="str" cm="1">
        <f t="array" ref="T53">+_xll.BDP(K53,T$15)</f>
        <v>#N/A Connection</v>
      </c>
    </row>
    <row r="54" spans="2:20" ht="15.75" customHeight="1" x14ac:dyDescent="0.25">
      <c r="B54">
        <f t="shared" si="17"/>
        <v>15</v>
      </c>
      <c r="C54" t="str">
        <f>+$C$32</f>
        <v>m</v>
      </c>
      <c r="D54">
        <f>+$D$32</f>
        <v>8</v>
      </c>
      <c r="E54" t="str">
        <f t="shared" si="12"/>
        <v>u</v>
      </c>
      <c r="F54">
        <f t="shared" si="13"/>
        <v>8</v>
      </c>
      <c r="G54" t="str">
        <f t="shared" si="14"/>
        <v>Sfrm8u8 Comdty</v>
      </c>
      <c r="H54" s="1" t="str">
        <f t="shared" si="15"/>
        <v>erm8eru8 Comdty</v>
      </c>
      <c r="I54" t="str">
        <f t="shared" si="14"/>
        <v>sfim8u8 Comdty</v>
      </c>
      <c r="J54" s="1" t="str">
        <f t="shared" si="16"/>
        <v>irm8iru8 Comdty</v>
      </c>
      <c r="K54" t="str">
        <f t="shared" si="14"/>
        <v>corm8u8 Comdty</v>
      </c>
      <c r="P54" t="str" cm="1">
        <f t="array" ref="P54">+_xll.BDP(G54,P$15)</f>
        <v>#N/A Connection</v>
      </c>
      <c r="Q54" t="str" cm="1">
        <f t="array" ref="Q54">+_xll.BDP(H54,Q$15)</f>
        <v>#N/A Connection</v>
      </c>
      <c r="R54" t="str" cm="1">
        <f t="array" ref="R54">+_xll.BDP(I54,R$15)</f>
        <v>#N/A Connection</v>
      </c>
      <c r="S54" t="str" cm="1">
        <f t="array" ref="S54">+_xll.BDP(J54,S$15)</f>
        <v>#N/A Connection</v>
      </c>
      <c r="T54" t="str" cm="1">
        <f t="array" ref="T54">+_xll.BDP(K54,T$15)</f>
        <v>#N/A Connection</v>
      </c>
    </row>
    <row r="55" spans="2:20" ht="15.75" customHeight="1" x14ac:dyDescent="0.25">
      <c r="B55">
        <f t="shared" si="17"/>
        <v>16</v>
      </c>
      <c r="C55" t="str">
        <f>+$C$33</f>
        <v>u</v>
      </c>
      <c r="D55">
        <f>+$D$33</f>
        <v>8</v>
      </c>
      <c r="E55" t="str">
        <f t="shared" si="12"/>
        <v>z</v>
      </c>
      <c r="F55">
        <f t="shared" si="13"/>
        <v>8</v>
      </c>
      <c r="G55" t="str">
        <f t="shared" si="14"/>
        <v>Sfru8z8 Comdty</v>
      </c>
      <c r="H55" s="1" t="str">
        <f t="shared" si="15"/>
        <v>eru8erz8 Comdty</v>
      </c>
      <c r="I55" t="str">
        <f t="shared" si="14"/>
        <v>sfiu8z8 Comdty</v>
      </c>
      <c r="J55" s="1" t="str">
        <f t="shared" si="16"/>
        <v>iru8irz8 Comdty</v>
      </c>
      <c r="K55" t="str">
        <f t="shared" si="14"/>
        <v>coru8z8 Comdty</v>
      </c>
      <c r="P55" t="str" cm="1">
        <f t="array" ref="P55">+_xll.BDP(G55,P$15)</f>
        <v>#N/A Connection</v>
      </c>
      <c r="Q55" t="str" cm="1">
        <f t="array" ref="Q55">+_xll.BDP(H55,Q$15)</f>
        <v>#N/A Connection</v>
      </c>
      <c r="R55" t="str" cm="1">
        <f t="array" ref="R55">+_xll.BDP(I55,R$15)</f>
        <v>#N/A Connection</v>
      </c>
      <c r="S55" t="str" cm="1">
        <f t="array" ref="S55">+_xll.BDP(J55,S$15)</f>
        <v>#N/A Connection</v>
      </c>
      <c r="T55" t="str" cm="1">
        <f t="array" ref="T55">+_xll.BDP(K55,T$15)</f>
        <v>#N/A Connection</v>
      </c>
    </row>
    <row r="56" spans="2:20" ht="15.75" customHeight="1" x14ac:dyDescent="0.25">
      <c r="B56">
        <f t="shared" si="17"/>
        <v>17</v>
      </c>
      <c r="G56" t="str">
        <f t="shared" si="14"/>
        <v>Sfr Comdty</v>
      </c>
      <c r="H56" s="1" t="str">
        <f t="shared" si="15"/>
        <v>erer Comdty</v>
      </c>
      <c r="I56" t="str">
        <f t="shared" si="14"/>
        <v>sfi Comdty</v>
      </c>
      <c r="J56" s="1" t="str">
        <f t="shared" si="16"/>
        <v>irir Comdty</v>
      </c>
      <c r="K56" t="str">
        <f t="shared" si="14"/>
        <v>cor Comdty</v>
      </c>
      <c r="P56" t="str" cm="1">
        <f t="array" ref="P56">+_xll.BDP(G56,P$15)</f>
        <v>#N/A Connection</v>
      </c>
      <c r="Q56" t="str" cm="1">
        <f t="array" ref="Q56">+_xll.BDP(H56,Q$15)</f>
        <v>#N/A Connection</v>
      </c>
      <c r="R56" t="str" cm="1">
        <f t="array" ref="R56">+_xll.BDP(I56,R$15)</f>
        <v>#N/A Connection</v>
      </c>
      <c r="S56" t="str" cm="1">
        <f t="array" ref="S56">+_xll.BDP(J56,S$15)</f>
        <v>#N/A Connection</v>
      </c>
      <c r="T56" t="str" cm="1">
        <f t="array" ref="T56">+_xll.BDP(K56,T$15)</f>
        <v>#N/A Connection</v>
      </c>
    </row>
    <row r="57" spans="2:20" ht="15.75" customHeight="1" x14ac:dyDescent="0.25"/>
    <row r="58" spans="2:20" ht="15.75" customHeight="1" x14ac:dyDescent="0.25">
      <c r="G58" t="s">
        <v>39</v>
      </c>
    </row>
    <row r="59" spans="2:20" ht="15.75" customHeight="1" x14ac:dyDescent="0.25"/>
    <row r="60" spans="2:20" ht="15.75" customHeight="1" x14ac:dyDescent="0.25">
      <c r="B60">
        <v>3</v>
      </c>
      <c r="C60" t="str">
        <f>+$C$19</f>
        <v>h</v>
      </c>
      <c r="D60">
        <f>+$D$19</f>
        <v>5</v>
      </c>
      <c r="E60" t="str">
        <f t="shared" ref="E60:E74" si="18">+INDEX($C$19:$D$34,MATCH($B60,$B$19:$B$34,0),1)</f>
        <v>u</v>
      </c>
      <c r="F60">
        <f t="shared" ref="F60:F74" si="19">+INDEX($C$19:$D$34,MATCH($B60,$B$19:$B$34,0),2)</f>
        <v>5</v>
      </c>
      <c r="G60" t="str">
        <f t="shared" ref="G60:G75" si="20">+G$16&amp;$C60&amp;$D60&amp;$E60&amp;$F60&amp;G$17</f>
        <v>Sfrh5u5 Comdty</v>
      </c>
      <c r="H60" s="1" t="str">
        <f t="shared" ref="H60:H75" si="21">+H$16&amp;$C60&amp;$D60&amp;H$16&amp;$E60&amp;$F60&amp;H$17</f>
        <v>erh5eru5 Comdty</v>
      </c>
      <c r="I60" t="str">
        <f t="shared" ref="I60:I75" si="22">+I$16&amp;$C60&amp;$D60&amp;$E60&amp;$F60&amp;I$17</f>
        <v>sfih5u5 Comdty</v>
      </c>
      <c r="J60" s="1" t="str">
        <f t="shared" ref="J60:J75" si="23">+J$16&amp;$C60&amp;$D60&amp;J$16&amp;$E60&amp;$F60&amp;J$17</f>
        <v>irh5iru5 Comdty</v>
      </c>
      <c r="K60" t="str">
        <f t="shared" ref="K60:K75" si="24">+K$16&amp;$C60&amp;$D60&amp;$E60&amp;$F60&amp;K$17</f>
        <v>corh5u5 Comdty</v>
      </c>
      <c r="P60" t="str" cm="1">
        <f t="array" ref="P60">+_xll.BDP(G60,P$15)</f>
        <v>#N/A Connection</v>
      </c>
      <c r="Q60" t="str" cm="1">
        <f t="array" ref="Q60">+_xll.BDP(H60,Q$15)</f>
        <v>#N/A Connection</v>
      </c>
      <c r="R60" t="str" cm="1">
        <f t="array" ref="R60">+_xll.BDP(I60,R$15)</f>
        <v>#N/A Connection</v>
      </c>
      <c r="S60" t="str" cm="1">
        <f t="array" ref="S60">+_xll.BDP(J60,S$15)</f>
        <v>#N/A Connection</v>
      </c>
      <c r="T60" t="str" cm="1">
        <f t="array" ref="T60">+_xll.BDP(K60,T$15)</f>
        <v>#N/A Connection</v>
      </c>
    </row>
    <row r="61" spans="2:20" ht="15.75" customHeight="1" x14ac:dyDescent="0.25">
      <c r="B61">
        <f>+B60+1</f>
        <v>4</v>
      </c>
      <c r="C61" t="str">
        <f>+$C$20</f>
        <v>m</v>
      </c>
      <c r="D61">
        <f>+$D$20</f>
        <v>5</v>
      </c>
      <c r="E61" t="str">
        <f t="shared" si="18"/>
        <v>z</v>
      </c>
      <c r="F61">
        <f t="shared" si="19"/>
        <v>5</v>
      </c>
      <c r="G61" t="str">
        <f t="shared" si="20"/>
        <v>Sfrm5z5 Comdty</v>
      </c>
      <c r="H61" s="1" t="str">
        <f t="shared" si="21"/>
        <v>erm5erz5 Comdty</v>
      </c>
      <c r="I61" t="str">
        <f t="shared" si="22"/>
        <v>sfim5z5 Comdty</v>
      </c>
      <c r="J61" s="1" t="str">
        <f t="shared" si="23"/>
        <v>irm5irz5 Comdty</v>
      </c>
      <c r="K61" t="str">
        <f t="shared" si="24"/>
        <v>corm5z5 Comdty</v>
      </c>
      <c r="P61" t="str" cm="1">
        <f t="array" ref="P61">+_xll.BDP(G61,P$15)</f>
        <v>#N/A Connection</v>
      </c>
      <c r="Q61" t="str" cm="1">
        <f t="array" ref="Q61">+_xll.BDP(H61,Q$15)</f>
        <v>#N/A Connection</v>
      </c>
      <c r="R61" t="str" cm="1">
        <f t="array" ref="R61">+_xll.BDP(I61,R$15)</f>
        <v>#N/A Connection</v>
      </c>
      <c r="S61" t="str" cm="1">
        <f t="array" ref="S61">+_xll.BDP(J61,S$15)</f>
        <v>#N/A Connection</v>
      </c>
      <c r="T61" t="str" cm="1">
        <f t="array" ref="T61">+_xll.BDP(K61,T$15)</f>
        <v>#N/A Connection</v>
      </c>
    </row>
    <row r="62" spans="2:20" ht="15.75" customHeight="1" x14ac:dyDescent="0.25">
      <c r="B62">
        <f t="shared" ref="B62:B75" si="25">+B61+1</f>
        <v>5</v>
      </c>
      <c r="C62" t="str">
        <f>+$C$21</f>
        <v>u</v>
      </c>
      <c r="D62">
        <f>+$D$21</f>
        <v>5</v>
      </c>
      <c r="E62" t="str">
        <f t="shared" si="18"/>
        <v>h</v>
      </c>
      <c r="F62">
        <f t="shared" si="19"/>
        <v>6</v>
      </c>
      <c r="G62" t="str">
        <f t="shared" si="20"/>
        <v>Sfru5h6 Comdty</v>
      </c>
      <c r="H62" s="1" t="str">
        <f t="shared" si="21"/>
        <v>eru5erh6 Comdty</v>
      </c>
      <c r="I62" t="str">
        <f t="shared" si="22"/>
        <v>sfiu5h6 Comdty</v>
      </c>
      <c r="J62" s="1" t="str">
        <f t="shared" si="23"/>
        <v>iru5irh6 Comdty</v>
      </c>
      <c r="K62" t="str">
        <f t="shared" si="24"/>
        <v>coru5h6 Comdty</v>
      </c>
      <c r="P62" t="str" cm="1">
        <f t="array" ref="P62">+_xll.BDP(G62,P$15)</f>
        <v>#N/A Connection</v>
      </c>
      <c r="Q62" t="str" cm="1">
        <f t="array" ref="Q62">+_xll.BDP(H62,Q$15)</f>
        <v>#N/A Connection</v>
      </c>
      <c r="R62" t="str" cm="1">
        <f t="array" ref="R62">+_xll.BDP(I62,R$15)</f>
        <v>#N/A Connection</v>
      </c>
      <c r="S62" t="str" cm="1">
        <f t="array" ref="S62">+_xll.BDP(J62,S$15)</f>
        <v>#N/A Connection</v>
      </c>
      <c r="T62" t="str" cm="1">
        <f t="array" ref="T62">+_xll.BDP(K62,T$15)</f>
        <v>#N/A Connection</v>
      </c>
    </row>
    <row r="63" spans="2:20" ht="15.75" customHeight="1" x14ac:dyDescent="0.25">
      <c r="B63">
        <f t="shared" si="25"/>
        <v>6</v>
      </c>
      <c r="C63" t="str">
        <f>+$C$22</f>
        <v>z</v>
      </c>
      <c r="D63">
        <f>+$D$22</f>
        <v>5</v>
      </c>
      <c r="E63" t="str">
        <f t="shared" si="18"/>
        <v>m</v>
      </c>
      <c r="F63">
        <f t="shared" si="19"/>
        <v>6</v>
      </c>
      <c r="G63" t="str">
        <f t="shared" si="20"/>
        <v>Sfrz5m6 Comdty</v>
      </c>
      <c r="H63" s="1" t="str">
        <f t="shared" si="21"/>
        <v>erz5erm6 Comdty</v>
      </c>
      <c r="I63" t="str">
        <f t="shared" si="22"/>
        <v>sfiz5m6 Comdty</v>
      </c>
      <c r="J63" s="1" t="str">
        <f t="shared" si="23"/>
        <v>irz5irm6 Comdty</v>
      </c>
      <c r="K63" t="str">
        <f t="shared" si="24"/>
        <v>corz5m6 Comdty</v>
      </c>
      <c r="P63" t="str" cm="1">
        <f t="array" ref="P63">+_xll.BDP(G63,P$15)</f>
        <v>#N/A Connection</v>
      </c>
      <c r="Q63" t="str" cm="1">
        <f t="array" ref="Q63">+_xll.BDP(H63,Q$15)</f>
        <v>#N/A Connection</v>
      </c>
      <c r="R63" t="str" cm="1">
        <f t="array" ref="R63">+_xll.BDP(I63,R$15)</f>
        <v>#N/A Connection</v>
      </c>
      <c r="S63" t="str" cm="1">
        <f t="array" ref="S63">+_xll.BDP(J63,S$15)</f>
        <v>#N/A Connection</v>
      </c>
      <c r="T63" t="str" cm="1">
        <f t="array" ref="T63">+_xll.BDP(K63,T$15)</f>
        <v>#N/A Connection</v>
      </c>
    </row>
    <row r="64" spans="2:20" ht="15.75" customHeight="1" x14ac:dyDescent="0.25">
      <c r="B64">
        <f t="shared" si="25"/>
        <v>7</v>
      </c>
      <c r="C64" t="str">
        <f>+$C$23</f>
        <v>h</v>
      </c>
      <c r="D64">
        <f>+$D$23</f>
        <v>6</v>
      </c>
      <c r="E64" t="str">
        <f t="shared" si="18"/>
        <v>u</v>
      </c>
      <c r="F64">
        <f t="shared" si="19"/>
        <v>6</v>
      </c>
      <c r="G64" t="str">
        <f t="shared" si="20"/>
        <v>Sfrh6u6 Comdty</v>
      </c>
      <c r="H64" s="1" t="str">
        <f t="shared" si="21"/>
        <v>erh6eru6 Comdty</v>
      </c>
      <c r="I64" t="str">
        <f t="shared" si="22"/>
        <v>sfih6u6 Comdty</v>
      </c>
      <c r="J64" s="1" t="str">
        <f t="shared" si="23"/>
        <v>irh6iru6 Comdty</v>
      </c>
      <c r="K64" t="str">
        <f t="shared" si="24"/>
        <v>corh6u6 Comdty</v>
      </c>
      <c r="P64" t="str" cm="1">
        <f t="array" ref="P64">+_xll.BDP(G64,P$15)</f>
        <v>#N/A Connection</v>
      </c>
      <c r="Q64" t="str" cm="1">
        <f t="array" ref="Q64">+_xll.BDP(H64,Q$15)</f>
        <v>#N/A Connection</v>
      </c>
      <c r="R64" t="str" cm="1">
        <f t="array" ref="R64">+_xll.BDP(I64,R$15)</f>
        <v>#N/A Connection</v>
      </c>
      <c r="S64" t="str" cm="1">
        <f t="array" ref="S64">+_xll.BDP(J64,S$15)</f>
        <v>#N/A Connection</v>
      </c>
      <c r="T64" t="str" cm="1">
        <f t="array" ref="T64">+_xll.BDP(K64,T$15)</f>
        <v>#N/A Connection</v>
      </c>
    </row>
    <row r="65" spans="2:20" ht="15.75" customHeight="1" x14ac:dyDescent="0.25">
      <c r="B65">
        <f t="shared" si="25"/>
        <v>8</v>
      </c>
      <c r="C65" t="str">
        <f>+$C$24</f>
        <v>m</v>
      </c>
      <c r="D65">
        <f>+$D$24</f>
        <v>6</v>
      </c>
      <c r="E65" t="str">
        <f t="shared" si="18"/>
        <v>z</v>
      </c>
      <c r="F65">
        <f t="shared" si="19"/>
        <v>6</v>
      </c>
      <c r="G65" t="str">
        <f t="shared" si="20"/>
        <v>Sfrm6z6 Comdty</v>
      </c>
      <c r="H65" s="1" t="str">
        <f t="shared" si="21"/>
        <v>erm6erz6 Comdty</v>
      </c>
      <c r="I65" t="str">
        <f t="shared" si="22"/>
        <v>sfim6z6 Comdty</v>
      </c>
      <c r="J65" s="1" t="str">
        <f t="shared" si="23"/>
        <v>irm6irz6 Comdty</v>
      </c>
      <c r="K65" t="str">
        <f t="shared" si="24"/>
        <v>corm6z6 Comdty</v>
      </c>
      <c r="P65" t="str" cm="1">
        <f t="array" ref="P65">+_xll.BDP(G65,P$15)</f>
        <v>#N/A Connection</v>
      </c>
      <c r="Q65" t="str" cm="1">
        <f t="array" ref="Q65">+_xll.BDP(H65,Q$15)</f>
        <v>#N/A Connection</v>
      </c>
      <c r="R65" t="str" cm="1">
        <f t="array" ref="R65">+_xll.BDP(I65,R$15)</f>
        <v>#N/A Connection</v>
      </c>
      <c r="S65" t="str" cm="1">
        <f t="array" ref="S65">+_xll.BDP(J65,S$15)</f>
        <v>#N/A Connection</v>
      </c>
      <c r="T65" t="str" cm="1">
        <f t="array" ref="T65">+_xll.BDP(K65,T$15)</f>
        <v>#N/A Connection</v>
      </c>
    </row>
    <row r="66" spans="2:20" ht="15.75" customHeight="1" x14ac:dyDescent="0.25">
      <c r="B66">
        <f t="shared" si="25"/>
        <v>9</v>
      </c>
      <c r="C66" t="str">
        <f>+$C$25</f>
        <v>u</v>
      </c>
      <c r="D66">
        <f>+$D$25</f>
        <v>6</v>
      </c>
      <c r="E66" t="str">
        <f t="shared" si="18"/>
        <v>h</v>
      </c>
      <c r="F66">
        <f t="shared" si="19"/>
        <v>7</v>
      </c>
      <c r="G66" t="str">
        <f t="shared" si="20"/>
        <v>Sfru6h7 Comdty</v>
      </c>
      <c r="H66" s="1" t="str">
        <f t="shared" si="21"/>
        <v>eru6erh7 Comdty</v>
      </c>
      <c r="I66" t="str">
        <f t="shared" si="22"/>
        <v>sfiu6h7 Comdty</v>
      </c>
      <c r="J66" s="1" t="str">
        <f t="shared" si="23"/>
        <v>iru6irh7 Comdty</v>
      </c>
      <c r="K66" t="str">
        <f t="shared" si="24"/>
        <v>coru6h7 Comdty</v>
      </c>
      <c r="P66" t="str" cm="1">
        <f t="array" ref="P66">+_xll.BDP(G66,P$15)</f>
        <v>#N/A Connection</v>
      </c>
      <c r="Q66" t="str" cm="1">
        <f t="array" ref="Q66">+_xll.BDP(H66,Q$15)</f>
        <v>#N/A Connection</v>
      </c>
      <c r="R66" t="str" cm="1">
        <f t="array" ref="R66">+_xll.BDP(I66,R$15)</f>
        <v>#N/A Connection</v>
      </c>
      <c r="S66" t="str" cm="1">
        <f t="array" ref="S66">+_xll.BDP(J66,S$15)</f>
        <v>#N/A Connection</v>
      </c>
      <c r="T66" t="str" cm="1">
        <f t="array" ref="T66">+_xll.BDP(K66,T$15)</f>
        <v>#N/A Connection</v>
      </c>
    </row>
    <row r="67" spans="2:20" ht="15.75" customHeight="1" x14ac:dyDescent="0.25">
      <c r="B67">
        <f t="shared" si="25"/>
        <v>10</v>
      </c>
      <c r="C67" t="str">
        <f>+$C$26</f>
        <v>z</v>
      </c>
      <c r="D67">
        <f>+$D$26</f>
        <v>6</v>
      </c>
      <c r="E67" t="str">
        <f t="shared" si="18"/>
        <v>m</v>
      </c>
      <c r="F67">
        <f t="shared" si="19"/>
        <v>7</v>
      </c>
      <c r="G67" t="str">
        <f t="shared" si="20"/>
        <v>Sfrz6m7 Comdty</v>
      </c>
      <c r="H67" s="1" t="str">
        <f t="shared" si="21"/>
        <v>erz6erm7 Comdty</v>
      </c>
      <c r="I67" t="str">
        <f t="shared" si="22"/>
        <v>sfiz6m7 Comdty</v>
      </c>
      <c r="J67" s="1" t="str">
        <f t="shared" si="23"/>
        <v>irz6irm7 Comdty</v>
      </c>
      <c r="K67" t="str">
        <f t="shared" si="24"/>
        <v>corz6m7 Comdty</v>
      </c>
      <c r="P67" t="str" cm="1">
        <f t="array" ref="P67">+_xll.BDP(G67,P$15)</f>
        <v>#N/A Connection</v>
      </c>
      <c r="Q67" t="str" cm="1">
        <f t="array" ref="Q67">+_xll.BDP(H67,Q$15)</f>
        <v>#N/A Connection</v>
      </c>
      <c r="R67" t="str" cm="1">
        <f t="array" ref="R67">+_xll.BDP(I67,R$15)</f>
        <v>#N/A Connection</v>
      </c>
      <c r="S67" t="str" cm="1">
        <f t="array" ref="S67">+_xll.BDP(J67,S$15)</f>
        <v>#N/A Connection</v>
      </c>
      <c r="T67" t="str" cm="1">
        <f t="array" ref="T67">+_xll.BDP(K67,T$15)</f>
        <v>#N/A Connection</v>
      </c>
    </row>
    <row r="68" spans="2:20" ht="15.75" customHeight="1" x14ac:dyDescent="0.25">
      <c r="B68">
        <f t="shared" si="25"/>
        <v>11</v>
      </c>
      <c r="C68" t="str">
        <f>+$C$27</f>
        <v>h</v>
      </c>
      <c r="D68">
        <f>+$D$27</f>
        <v>7</v>
      </c>
      <c r="E68" t="str">
        <f t="shared" si="18"/>
        <v>u</v>
      </c>
      <c r="F68">
        <f t="shared" si="19"/>
        <v>7</v>
      </c>
      <c r="G68" t="str">
        <f t="shared" si="20"/>
        <v>Sfrh7u7 Comdty</v>
      </c>
      <c r="H68" s="1" t="str">
        <f t="shared" si="21"/>
        <v>erh7eru7 Comdty</v>
      </c>
      <c r="I68" t="str">
        <f t="shared" si="22"/>
        <v>sfih7u7 Comdty</v>
      </c>
      <c r="J68" s="1" t="str">
        <f t="shared" si="23"/>
        <v>irh7iru7 Comdty</v>
      </c>
      <c r="K68" t="str">
        <f t="shared" si="24"/>
        <v>corh7u7 Comdty</v>
      </c>
      <c r="P68" t="str" cm="1">
        <f t="array" ref="P68">+_xll.BDP(G68,P$15)</f>
        <v>#N/A Connection</v>
      </c>
      <c r="Q68" t="str" cm="1">
        <f t="array" ref="Q68">+_xll.BDP(H68,Q$15)</f>
        <v>#N/A Connection</v>
      </c>
      <c r="R68" t="str" cm="1">
        <f t="array" ref="R68">+_xll.BDP(I68,R$15)</f>
        <v>#N/A Connection</v>
      </c>
      <c r="S68" t="str" cm="1">
        <f t="array" ref="S68">+_xll.BDP(J68,S$15)</f>
        <v>#N/A Connection</v>
      </c>
      <c r="T68" t="str" cm="1">
        <f t="array" ref="T68">+_xll.BDP(K68,T$15)</f>
        <v>#N/A Connection</v>
      </c>
    </row>
    <row r="69" spans="2:20" ht="15.75" customHeight="1" x14ac:dyDescent="0.25">
      <c r="B69">
        <f t="shared" si="25"/>
        <v>12</v>
      </c>
      <c r="C69" t="str">
        <f>+$C$28</f>
        <v>m</v>
      </c>
      <c r="D69">
        <f>+$D$28</f>
        <v>7</v>
      </c>
      <c r="E69" t="str">
        <f t="shared" si="18"/>
        <v>z</v>
      </c>
      <c r="F69">
        <f t="shared" si="19"/>
        <v>7</v>
      </c>
      <c r="G69" t="str">
        <f t="shared" si="20"/>
        <v>Sfrm7z7 Comdty</v>
      </c>
      <c r="H69" s="1" t="str">
        <f t="shared" si="21"/>
        <v>erm7erz7 Comdty</v>
      </c>
      <c r="I69" t="str">
        <f t="shared" si="22"/>
        <v>sfim7z7 Comdty</v>
      </c>
      <c r="J69" s="1" t="str">
        <f t="shared" si="23"/>
        <v>irm7irz7 Comdty</v>
      </c>
      <c r="K69" t="str">
        <f t="shared" si="24"/>
        <v>corm7z7 Comdty</v>
      </c>
      <c r="P69" t="str" cm="1">
        <f t="array" ref="P69">+_xll.BDP(G69,P$15)</f>
        <v>#N/A Connection</v>
      </c>
      <c r="Q69" t="str" cm="1">
        <f t="array" ref="Q69">+_xll.BDP(H69,Q$15)</f>
        <v>#N/A Connection</v>
      </c>
      <c r="R69" t="str" cm="1">
        <f t="array" ref="R69">+_xll.BDP(I69,R$15)</f>
        <v>#N/A Connection</v>
      </c>
      <c r="S69" t="str" cm="1">
        <f t="array" ref="S69">+_xll.BDP(J69,S$15)</f>
        <v>#N/A Connection</v>
      </c>
      <c r="T69" t="str" cm="1">
        <f t="array" ref="T69">+_xll.BDP(K69,T$15)</f>
        <v>#N/A Connection</v>
      </c>
    </row>
    <row r="70" spans="2:20" ht="15.75" customHeight="1" x14ac:dyDescent="0.25">
      <c r="B70">
        <f t="shared" si="25"/>
        <v>13</v>
      </c>
      <c r="C70" t="str">
        <f>+$C$29</f>
        <v>u</v>
      </c>
      <c r="D70">
        <f>+$D$29</f>
        <v>7</v>
      </c>
      <c r="E70" t="str">
        <f t="shared" si="18"/>
        <v>h</v>
      </c>
      <c r="F70">
        <f t="shared" si="19"/>
        <v>8</v>
      </c>
      <c r="G70" t="str">
        <f t="shared" si="20"/>
        <v>Sfru7h8 Comdty</v>
      </c>
      <c r="H70" s="1" t="str">
        <f t="shared" si="21"/>
        <v>eru7erh8 Comdty</v>
      </c>
      <c r="I70" t="str">
        <f t="shared" si="22"/>
        <v>sfiu7h8 Comdty</v>
      </c>
      <c r="J70" s="1" t="str">
        <f t="shared" si="23"/>
        <v>iru7irh8 Comdty</v>
      </c>
      <c r="K70" t="str">
        <f t="shared" si="24"/>
        <v>coru7h8 Comdty</v>
      </c>
      <c r="P70" t="str" cm="1">
        <f t="array" ref="P70">+_xll.BDP(G70,P$15)</f>
        <v>#N/A Connection</v>
      </c>
      <c r="Q70" t="str" cm="1">
        <f t="array" ref="Q70">+_xll.BDP(H70,Q$15)</f>
        <v>#N/A Connection</v>
      </c>
      <c r="R70" t="str" cm="1">
        <f t="array" ref="R70">+_xll.BDP(I70,R$15)</f>
        <v>#N/A Connection</v>
      </c>
      <c r="S70" t="str" cm="1">
        <f t="array" ref="S70">+_xll.BDP(J70,S$15)</f>
        <v>#N/A Connection</v>
      </c>
      <c r="T70" t="str" cm="1">
        <f t="array" ref="T70">+_xll.BDP(K70,T$15)</f>
        <v>#N/A Connection</v>
      </c>
    </row>
    <row r="71" spans="2:20" ht="15.75" customHeight="1" x14ac:dyDescent="0.25">
      <c r="B71">
        <f t="shared" si="25"/>
        <v>14</v>
      </c>
      <c r="C71" t="str">
        <f>+$C$30</f>
        <v>z</v>
      </c>
      <c r="D71">
        <f>+$D$30</f>
        <v>7</v>
      </c>
      <c r="E71" t="str">
        <f t="shared" si="18"/>
        <v>m</v>
      </c>
      <c r="F71">
        <f t="shared" si="19"/>
        <v>8</v>
      </c>
      <c r="G71" t="str">
        <f t="shared" si="20"/>
        <v>Sfrz7m8 Comdty</v>
      </c>
      <c r="H71" s="1" t="str">
        <f t="shared" si="21"/>
        <v>erz7erm8 Comdty</v>
      </c>
      <c r="I71" t="str">
        <f t="shared" si="22"/>
        <v>sfiz7m8 Comdty</v>
      </c>
      <c r="J71" s="1" t="str">
        <f t="shared" si="23"/>
        <v>irz7irm8 Comdty</v>
      </c>
      <c r="K71" t="str">
        <f t="shared" si="24"/>
        <v>corz7m8 Comdty</v>
      </c>
      <c r="P71" t="str" cm="1">
        <f t="array" ref="P71">+_xll.BDP(G71,P$15)</f>
        <v>#N/A Connection</v>
      </c>
      <c r="Q71" t="str" cm="1">
        <f t="array" ref="Q71">+_xll.BDP(H71,Q$15)</f>
        <v>#N/A Connection</v>
      </c>
      <c r="R71" t="str" cm="1">
        <f t="array" ref="R71">+_xll.BDP(I71,R$15)</f>
        <v>#N/A Connection</v>
      </c>
      <c r="S71" t="str" cm="1">
        <f t="array" ref="S71">+_xll.BDP(J71,S$15)</f>
        <v>#N/A Connection</v>
      </c>
      <c r="T71" t="str" cm="1">
        <f t="array" ref="T71">+_xll.BDP(K71,T$15)</f>
        <v>#N/A Connection</v>
      </c>
    </row>
    <row r="72" spans="2:20" ht="15.75" customHeight="1" x14ac:dyDescent="0.25">
      <c r="B72">
        <f t="shared" si="25"/>
        <v>15</v>
      </c>
      <c r="C72" t="str">
        <f>+$C$31</f>
        <v>h</v>
      </c>
      <c r="D72">
        <f>+$D$31</f>
        <v>8</v>
      </c>
      <c r="E72" t="str">
        <f t="shared" si="18"/>
        <v>u</v>
      </c>
      <c r="F72">
        <f t="shared" si="19"/>
        <v>8</v>
      </c>
      <c r="G72" t="str">
        <f t="shared" si="20"/>
        <v>Sfrh8u8 Comdty</v>
      </c>
      <c r="H72" s="1" t="str">
        <f t="shared" si="21"/>
        <v>erh8eru8 Comdty</v>
      </c>
      <c r="I72" t="str">
        <f t="shared" si="22"/>
        <v>sfih8u8 Comdty</v>
      </c>
      <c r="J72" s="1" t="str">
        <f t="shared" si="23"/>
        <v>irh8iru8 Comdty</v>
      </c>
      <c r="K72" t="str">
        <f t="shared" si="24"/>
        <v>corh8u8 Comdty</v>
      </c>
      <c r="P72" t="str" cm="1">
        <f t="array" ref="P72">+_xll.BDP(G72,P$15)</f>
        <v>#N/A Connection</v>
      </c>
      <c r="Q72" t="str" cm="1">
        <f t="array" ref="Q72">+_xll.BDP(H72,Q$15)</f>
        <v>#N/A Connection</v>
      </c>
      <c r="R72" t="str" cm="1">
        <f t="array" ref="R72">+_xll.BDP(I72,R$15)</f>
        <v>#N/A Connection</v>
      </c>
      <c r="S72" t="str" cm="1">
        <f t="array" ref="S72">+_xll.BDP(J72,S$15)</f>
        <v>#N/A Connection</v>
      </c>
      <c r="T72" t="str" cm="1">
        <f t="array" ref="T72">+_xll.BDP(K72,T$15)</f>
        <v>#N/A Connection</v>
      </c>
    </row>
    <row r="73" spans="2:20" ht="15.75" customHeight="1" x14ac:dyDescent="0.25">
      <c r="B73">
        <f t="shared" si="25"/>
        <v>16</v>
      </c>
      <c r="C73" t="str">
        <f>+$C$32</f>
        <v>m</v>
      </c>
      <c r="D73">
        <f>+$D$32</f>
        <v>8</v>
      </c>
      <c r="E73" t="str">
        <f t="shared" si="18"/>
        <v>z</v>
      </c>
      <c r="F73">
        <f t="shared" si="19"/>
        <v>8</v>
      </c>
      <c r="G73" t="str">
        <f t="shared" si="20"/>
        <v>Sfrm8z8 Comdty</v>
      </c>
      <c r="H73" s="1" t="str">
        <f t="shared" si="21"/>
        <v>erm8erz8 Comdty</v>
      </c>
      <c r="I73" t="str">
        <f t="shared" si="22"/>
        <v>sfim8z8 Comdty</v>
      </c>
      <c r="J73" s="1" t="str">
        <f t="shared" si="23"/>
        <v>irm8irz8 Comdty</v>
      </c>
      <c r="K73" t="str">
        <f t="shared" si="24"/>
        <v>corm8z8 Comdty</v>
      </c>
      <c r="P73" t="str" cm="1">
        <f t="array" ref="P73">+_xll.BDP(G73,P$15)</f>
        <v>#N/A Connection</v>
      </c>
      <c r="Q73" t="str" cm="1">
        <f t="array" ref="Q73">+_xll.BDP(H73,Q$15)</f>
        <v>#N/A Connection</v>
      </c>
      <c r="R73" t="str" cm="1">
        <f t="array" ref="R73">+_xll.BDP(I73,R$15)</f>
        <v>#N/A Connection</v>
      </c>
      <c r="S73" t="str" cm="1">
        <f t="array" ref="S73">+_xll.BDP(J73,S$15)</f>
        <v>#N/A Connection</v>
      </c>
      <c r="T73" t="str" cm="1">
        <f t="array" ref="T73">+_xll.BDP(K73,T$15)</f>
        <v>#N/A Connection</v>
      </c>
    </row>
    <row r="74" spans="2:20" ht="15.75" customHeight="1" x14ac:dyDescent="0.25">
      <c r="B74">
        <f t="shared" si="25"/>
        <v>17</v>
      </c>
      <c r="C74" t="str">
        <f>+$C$33</f>
        <v>u</v>
      </c>
      <c r="D74">
        <f>+$D$33</f>
        <v>8</v>
      </c>
      <c r="E74" t="e">
        <f t="shared" si="18"/>
        <v>#N/A</v>
      </c>
      <c r="F74" t="e">
        <f t="shared" si="19"/>
        <v>#N/A</v>
      </c>
      <c r="G74" t="e">
        <f t="shared" si="20"/>
        <v>#N/A</v>
      </c>
      <c r="H74" s="1" t="e">
        <f t="shared" si="21"/>
        <v>#N/A</v>
      </c>
      <c r="I74" t="e">
        <f t="shared" si="22"/>
        <v>#N/A</v>
      </c>
      <c r="J74" s="1" t="e">
        <f t="shared" si="23"/>
        <v>#N/A</v>
      </c>
      <c r="K74" t="e">
        <f t="shared" si="24"/>
        <v>#N/A</v>
      </c>
      <c r="P74" t="e" cm="1">
        <f t="array" ref="P74">+_xll.BDP(G74,P$15)</f>
        <v>#N/A</v>
      </c>
      <c r="Q74" t="e" cm="1">
        <f t="array" ref="Q74">+_xll.BDP(H74,Q$15)</f>
        <v>#N/A</v>
      </c>
      <c r="R74" t="e" cm="1">
        <f t="array" ref="R74">+_xll.BDP(I74,R$15)</f>
        <v>#N/A</v>
      </c>
      <c r="S74" t="e" cm="1">
        <f t="array" ref="S74">+_xll.BDP(J74,S$15)</f>
        <v>#N/A</v>
      </c>
      <c r="T74" t="e" cm="1">
        <f t="array" ref="T74">+_xll.BDP(K74,T$15)</f>
        <v>#N/A</v>
      </c>
    </row>
    <row r="75" spans="2:20" ht="15.75" customHeight="1" x14ac:dyDescent="0.25">
      <c r="B75">
        <f t="shared" si="25"/>
        <v>18</v>
      </c>
      <c r="G75" t="str">
        <f t="shared" si="20"/>
        <v>Sfr Comdty</v>
      </c>
      <c r="H75" s="1" t="str">
        <f t="shared" si="21"/>
        <v>erer Comdty</v>
      </c>
      <c r="I75" t="str">
        <f t="shared" si="22"/>
        <v>sfi Comdty</v>
      </c>
      <c r="J75" s="1" t="str">
        <f t="shared" si="23"/>
        <v>irir Comdty</v>
      </c>
      <c r="K75" t="str">
        <f t="shared" si="24"/>
        <v>cor Comdty</v>
      </c>
      <c r="P75" t="str" cm="1">
        <f t="array" ref="P75">+_xll.BDP(G75,P$15)</f>
        <v>#N/A Connection</v>
      </c>
      <c r="Q75" t="str" cm="1">
        <f t="array" ref="Q75">+_xll.BDP(H75,Q$15)</f>
        <v>#N/A Connection</v>
      </c>
      <c r="R75" t="str" cm="1">
        <f t="array" ref="R75">+_xll.BDP(I75,R$15)</f>
        <v>#N/A Connection</v>
      </c>
      <c r="S75" t="str" cm="1">
        <f t="array" ref="S75">+_xll.BDP(J75,S$15)</f>
        <v>#N/A Connection</v>
      </c>
      <c r="T75" t="str" cm="1">
        <f t="array" ref="T75">+_xll.BDP(K75,T$15)</f>
        <v>#N/A Connection</v>
      </c>
    </row>
    <row r="76" spans="2:20" ht="15.75" customHeight="1" x14ac:dyDescent="0.25"/>
    <row r="77" spans="2:20" ht="15.75" customHeight="1" x14ac:dyDescent="0.25"/>
    <row r="78" spans="2:20" ht="15.75" customHeight="1" x14ac:dyDescent="0.25">
      <c r="G78" t="s">
        <v>40</v>
      </c>
    </row>
    <row r="79" spans="2:20" ht="15.75" customHeight="1" x14ac:dyDescent="0.25"/>
    <row r="80" spans="2:20" ht="15.75" customHeight="1" x14ac:dyDescent="0.25">
      <c r="B80">
        <v>4</v>
      </c>
      <c r="C80" t="str">
        <f>+$C$19</f>
        <v>h</v>
      </c>
      <c r="D80">
        <f>+$D$19</f>
        <v>5</v>
      </c>
      <c r="E80" t="str">
        <f t="shared" ref="E80:E94" si="26">+INDEX($C$19:$D$34,MATCH($B80,$B$19:$B$34,0),1)</f>
        <v>z</v>
      </c>
      <c r="F80">
        <f t="shared" ref="F80:F94" si="27">+INDEX($C$19:$D$34,MATCH($B80,$B$19:$B$34,0),2)</f>
        <v>5</v>
      </c>
      <c r="G80" t="str">
        <f t="shared" ref="G80:G95" si="28">+G$16&amp;$C80&amp;$D80&amp;$E80&amp;$F80&amp;G$17</f>
        <v>Sfrh5z5 Comdty</v>
      </c>
      <c r="H80" s="1" t="str">
        <f t="shared" ref="H80:H95" si="29">+H$16&amp;$C80&amp;$D80&amp;H$16&amp;$E80&amp;$F80&amp;H$17</f>
        <v>erh5erz5 Comdty</v>
      </c>
      <c r="I80" t="str">
        <f t="shared" ref="I80:I95" si="30">+I$16&amp;$C80&amp;$D80&amp;$E80&amp;$F80&amp;I$17</f>
        <v>sfih5z5 Comdty</v>
      </c>
      <c r="J80" s="1" t="str">
        <f t="shared" ref="J80:J95" si="31">+J$16&amp;$C80&amp;$D80&amp;J$16&amp;$E80&amp;$F80&amp;J$17</f>
        <v>irh5irz5 Comdty</v>
      </c>
      <c r="K80" t="str">
        <f t="shared" ref="K80:K95" si="32">+K$16&amp;$C80&amp;$D80&amp;$E80&amp;$F80&amp;K$17</f>
        <v>corh5z5 Comdty</v>
      </c>
      <c r="P80" t="str" cm="1">
        <f t="array" ref="P80">+_xll.BDP(G80,P$15)</f>
        <v>#N/A Connection</v>
      </c>
      <c r="Q80" t="str" cm="1">
        <f t="array" ref="Q80">+_xll.BDP(H80,Q$15)</f>
        <v>#N/A Connection</v>
      </c>
      <c r="R80" t="str" cm="1">
        <f t="array" ref="R80">+_xll.BDP(I80,R$15)</f>
        <v>#N/A Connection</v>
      </c>
      <c r="S80" t="str" cm="1">
        <f t="array" ref="S80">+_xll.BDP(J80,S$15)</f>
        <v>#N/A Connection</v>
      </c>
      <c r="T80" t="str" cm="1">
        <f t="array" ref="T80">+_xll.BDP(K80,T$15)</f>
        <v>#N/A Connection</v>
      </c>
    </row>
    <row r="81" spans="2:20" ht="15.75" customHeight="1" x14ac:dyDescent="0.25">
      <c r="B81">
        <f>+B80+1</f>
        <v>5</v>
      </c>
      <c r="C81" t="str">
        <f>+$C$20</f>
        <v>m</v>
      </c>
      <c r="D81">
        <f>+$D$20</f>
        <v>5</v>
      </c>
      <c r="E81" t="str">
        <f t="shared" si="26"/>
        <v>h</v>
      </c>
      <c r="F81">
        <f t="shared" si="27"/>
        <v>6</v>
      </c>
      <c r="G81" t="str">
        <f t="shared" si="28"/>
        <v>Sfrm5h6 Comdty</v>
      </c>
      <c r="H81" s="1" t="str">
        <f t="shared" si="29"/>
        <v>erm5erh6 Comdty</v>
      </c>
      <c r="I81" t="str">
        <f t="shared" si="30"/>
        <v>sfim5h6 Comdty</v>
      </c>
      <c r="J81" s="1" t="str">
        <f t="shared" si="31"/>
        <v>irm5irh6 Comdty</v>
      </c>
      <c r="K81" t="str">
        <f t="shared" si="32"/>
        <v>corm5h6 Comdty</v>
      </c>
      <c r="P81" t="str" cm="1">
        <f t="array" ref="P81">+_xll.BDP(G81,P$15)</f>
        <v>#N/A Connection</v>
      </c>
      <c r="Q81" t="str" cm="1">
        <f t="array" ref="Q81">+_xll.BDP(H81,Q$15)</f>
        <v>#N/A Connection</v>
      </c>
      <c r="R81" t="str" cm="1">
        <f t="array" ref="R81">+_xll.BDP(I81,R$15)</f>
        <v>#N/A Connection</v>
      </c>
      <c r="S81" t="str" cm="1">
        <f t="array" ref="S81">+_xll.BDP(J81,S$15)</f>
        <v>#N/A Connection</v>
      </c>
      <c r="T81" t="str" cm="1">
        <f t="array" ref="T81">+_xll.BDP(K81,T$15)</f>
        <v>#N/A Connection</v>
      </c>
    </row>
    <row r="82" spans="2:20" ht="15.75" customHeight="1" x14ac:dyDescent="0.25">
      <c r="B82">
        <f t="shared" ref="B82:B95" si="33">+B81+1</f>
        <v>6</v>
      </c>
      <c r="C82" t="str">
        <f>+$C$21</f>
        <v>u</v>
      </c>
      <c r="D82">
        <f>+$D$21</f>
        <v>5</v>
      </c>
      <c r="E82" t="str">
        <f t="shared" si="26"/>
        <v>m</v>
      </c>
      <c r="F82">
        <f t="shared" si="27"/>
        <v>6</v>
      </c>
      <c r="G82" t="str">
        <f t="shared" si="28"/>
        <v>Sfru5m6 Comdty</v>
      </c>
      <c r="H82" s="1" t="str">
        <f t="shared" si="29"/>
        <v>eru5erm6 Comdty</v>
      </c>
      <c r="I82" t="str">
        <f t="shared" si="30"/>
        <v>sfiu5m6 Comdty</v>
      </c>
      <c r="J82" s="1" t="str">
        <f t="shared" si="31"/>
        <v>iru5irm6 Comdty</v>
      </c>
      <c r="K82" t="str">
        <f t="shared" si="32"/>
        <v>coru5m6 Comdty</v>
      </c>
      <c r="P82" t="str" cm="1">
        <f t="array" ref="P82">+_xll.BDP(G82,P$15)</f>
        <v>#N/A Connection</v>
      </c>
      <c r="Q82" t="str" cm="1">
        <f t="array" ref="Q82">+_xll.BDP(H82,Q$15)</f>
        <v>#N/A Connection</v>
      </c>
      <c r="R82" t="str" cm="1">
        <f t="array" ref="R82">+_xll.BDP(I82,R$15)</f>
        <v>#N/A Connection</v>
      </c>
      <c r="S82" t="str" cm="1">
        <f t="array" ref="S82">+_xll.BDP(J82,S$15)</f>
        <v>#N/A Connection</v>
      </c>
      <c r="T82" t="str" cm="1">
        <f t="array" ref="T82">+_xll.BDP(K82,T$15)</f>
        <v>#N/A Connection</v>
      </c>
    </row>
    <row r="83" spans="2:20" ht="15.75" customHeight="1" x14ac:dyDescent="0.25">
      <c r="B83">
        <f t="shared" si="33"/>
        <v>7</v>
      </c>
      <c r="C83" t="str">
        <f>+$C$22</f>
        <v>z</v>
      </c>
      <c r="D83">
        <f>+$D$22</f>
        <v>5</v>
      </c>
      <c r="E83" t="str">
        <f t="shared" si="26"/>
        <v>u</v>
      </c>
      <c r="F83">
        <f t="shared" si="27"/>
        <v>6</v>
      </c>
      <c r="G83" t="str">
        <f t="shared" si="28"/>
        <v>Sfrz5u6 Comdty</v>
      </c>
      <c r="H83" s="1" t="str">
        <f t="shared" si="29"/>
        <v>erz5eru6 Comdty</v>
      </c>
      <c r="I83" t="str">
        <f t="shared" si="30"/>
        <v>sfiz5u6 Comdty</v>
      </c>
      <c r="J83" s="1" t="str">
        <f t="shared" si="31"/>
        <v>irz5iru6 Comdty</v>
      </c>
      <c r="K83" t="str">
        <f t="shared" si="32"/>
        <v>corz5u6 Comdty</v>
      </c>
      <c r="P83" t="str" cm="1">
        <f t="array" ref="P83">+_xll.BDP(G83,P$15)</f>
        <v>#N/A Connection</v>
      </c>
      <c r="Q83" t="str" cm="1">
        <f t="array" ref="Q83">+_xll.BDP(H83,Q$15)</f>
        <v>#N/A Connection</v>
      </c>
      <c r="R83" t="str" cm="1">
        <f t="array" ref="R83">+_xll.BDP(I83,R$15)</f>
        <v>#N/A Connection</v>
      </c>
      <c r="S83" t="str" cm="1">
        <f t="array" ref="S83">+_xll.BDP(J83,S$15)</f>
        <v>#N/A Connection</v>
      </c>
      <c r="T83" t="str" cm="1">
        <f t="array" ref="T83">+_xll.BDP(K83,T$15)</f>
        <v>#N/A Connection</v>
      </c>
    </row>
    <row r="84" spans="2:20" ht="15.75" customHeight="1" x14ac:dyDescent="0.25">
      <c r="B84">
        <f t="shared" si="33"/>
        <v>8</v>
      </c>
      <c r="C84" t="str">
        <f>+$C$23</f>
        <v>h</v>
      </c>
      <c r="D84">
        <f>+$D$23</f>
        <v>6</v>
      </c>
      <c r="E84" t="str">
        <f t="shared" si="26"/>
        <v>z</v>
      </c>
      <c r="F84">
        <f t="shared" si="27"/>
        <v>6</v>
      </c>
      <c r="G84" t="str">
        <f t="shared" si="28"/>
        <v>Sfrh6z6 Comdty</v>
      </c>
      <c r="H84" s="1" t="str">
        <f t="shared" si="29"/>
        <v>erh6erz6 Comdty</v>
      </c>
      <c r="I84" t="str">
        <f t="shared" si="30"/>
        <v>sfih6z6 Comdty</v>
      </c>
      <c r="J84" s="1" t="str">
        <f t="shared" si="31"/>
        <v>irh6irz6 Comdty</v>
      </c>
      <c r="K84" t="str">
        <f t="shared" si="32"/>
        <v>corh6z6 Comdty</v>
      </c>
      <c r="P84" t="str" cm="1">
        <f t="array" ref="P84">+_xll.BDP(G84,P$15)</f>
        <v>#N/A Connection</v>
      </c>
      <c r="Q84" t="str" cm="1">
        <f t="array" ref="Q84">+_xll.BDP(H84,Q$15)</f>
        <v>#N/A Connection</v>
      </c>
      <c r="R84" t="str" cm="1">
        <f t="array" ref="R84">+_xll.BDP(I84,R$15)</f>
        <v>#N/A Connection</v>
      </c>
      <c r="S84" t="str" cm="1">
        <f t="array" ref="S84">+_xll.BDP(J84,S$15)</f>
        <v>#N/A Connection</v>
      </c>
      <c r="T84" t="str" cm="1">
        <f t="array" ref="T84">+_xll.BDP(K84,T$15)</f>
        <v>#N/A Connection</v>
      </c>
    </row>
    <row r="85" spans="2:20" ht="15.75" customHeight="1" x14ac:dyDescent="0.25">
      <c r="B85">
        <f t="shared" si="33"/>
        <v>9</v>
      </c>
      <c r="C85" t="str">
        <f>+$C$24</f>
        <v>m</v>
      </c>
      <c r="D85">
        <f>+$D$24</f>
        <v>6</v>
      </c>
      <c r="E85" t="str">
        <f t="shared" si="26"/>
        <v>h</v>
      </c>
      <c r="F85">
        <f t="shared" si="27"/>
        <v>7</v>
      </c>
      <c r="G85" t="str">
        <f t="shared" si="28"/>
        <v>Sfrm6h7 Comdty</v>
      </c>
      <c r="H85" s="1" t="str">
        <f t="shared" si="29"/>
        <v>erm6erh7 Comdty</v>
      </c>
      <c r="I85" t="str">
        <f t="shared" si="30"/>
        <v>sfim6h7 Comdty</v>
      </c>
      <c r="J85" s="1" t="str">
        <f t="shared" si="31"/>
        <v>irm6irh7 Comdty</v>
      </c>
      <c r="K85" t="str">
        <f t="shared" si="32"/>
        <v>corm6h7 Comdty</v>
      </c>
      <c r="P85" t="str" cm="1">
        <f t="array" ref="P85">+_xll.BDP(G85,P$15)</f>
        <v>#N/A Connection</v>
      </c>
      <c r="Q85" t="str" cm="1">
        <f t="array" ref="Q85">+_xll.BDP(H85,Q$15)</f>
        <v>#N/A Connection</v>
      </c>
      <c r="R85" t="str" cm="1">
        <f t="array" ref="R85">+_xll.BDP(I85,R$15)</f>
        <v>#N/A Connection</v>
      </c>
      <c r="S85" t="str" cm="1">
        <f t="array" ref="S85">+_xll.BDP(J85,S$15)</f>
        <v>#N/A Connection</v>
      </c>
      <c r="T85" t="str" cm="1">
        <f t="array" ref="T85">+_xll.BDP(K85,T$15)</f>
        <v>#N/A Connection</v>
      </c>
    </row>
    <row r="86" spans="2:20" ht="15.75" customHeight="1" x14ac:dyDescent="0.25">
      <c r="B86">
        <f t="shared" si="33"/>
        <v>10</v>
      </c>
      <c r="C86" t="str">
        <f>+$C$25</f>
        <v>u</v>
      </c>
      <c r="D86">
        <f>+$D$25</f>
        <v>6</v>
      </c>
      <c r="E86" t="str">
        <f t="shared" si="26"/>
        <v>m</v>
      </c>
      <c r="F86">
        <f t="shared" si="27"/>
        <v>7</v>
      </c>
      <c r="G86" t="str">
        <f t="shared" si="28"/>
        <v>Sfru6m7 Comdty</v>
      </c>
      <c r="H86" s="1" t="str">
        <f t="shared" si="29"/>
        <v>eru6erm7 Comdty</v>
      </c>
      <c r="I86" t="str">
        <f t="shared" si="30"/>
        <v>sfiu6m7 Comdty</v>
      </c>
      <c r="J86" s="1" t="str">
        <f t="shared" si="31"/>
        <v>iru6irm7 Comdty</v>
      </c>
      <c r="K86" t="str">
        <f t="shared" si="32"/>
        <v>coru6m7 Comdty</v>
      </c>
      <c r="P86" t="str" cm="1">
        <f t="array" ref="P86">+_xll.BDP(G86,P$15)</f>
        <v>#N/A Connection</v>
      </c>
      <c r="Q86" t="str" cm="1">
        <f t="array" ref="Q86">+_xll.BDP(H86,Q$15)</f>
        <v>#N/A Connection</v>
      </c>
      <c r="R86" t="str" cm="1">
        <f t="array" ref="R86">+_xll.BDP(I86,R$15)</f>
        <v>#N/A Connection</v>
      </c>
      <c r="S86" t="str" cm="1">
        <f t="array" ref="S86">+_xll.BDP(J86,S$15)</f>
        <v>#N/A Connection</v>
      </c>
      <c r="T86" t="str" cm="1">
        <f t="array" ref="T86">+_xll.BDP(K86,T$15)</f>
        <v>#N/A Connection</v>
      </c>
    </row>
    <row r="87" spans="2:20" ht="15.75" customHeight="1" x14ac:dyDescent="0.25">
      <c r="B87">
        <f t="shared" si="33"/>
        <v>11</v>
      </c>
      <c r="C87" t="str">
        <f>+$C$26</f>
        <v>z</v>
      </c>
      <c r="D87">
        <f>+$D$26</f>
        <v>6</v>
      </c>
      <c r="E87" t="str">
        <f t="shared" si="26"/>
        <v>u</v>
      </c>
      <c r="F87">
        <f t="shared" si="27"/>
        <v>7</v>
      </c>
      <c r="G87" t="str">
        <f t="shared" si="28"/>
        <v>Sfrz6u7 Comdty</v>
      </c>
      <c r="H87" s="1" t="str">
        <f t="shared" si="29"/>
        <v>erz6eru7 Comdty</v>
      </c>
      <c r="I87" t="str">
        <f t="shared" si="30"/>
        <v>sfiz6u7 Comdty</v>
      </c>
      <c r="J87" s="1" t="str">
        <f t="shared" si="31"/>
        <v>irz6iru7 Comdty</v>
      </c>
      <c r="K87" t="str">
        <f t="shared" si="32"/>
        <v>corz6u7 Comdty</v>
      </c>
      <c r="P87" t="str" cm="1">
        <f t="array" ref="P87">+_xll.BDP(G87,P$15)</f>
        <v>#N/A Connection</v>
      </c>
      <c r="Q87" t="str" cm="1">
        <f t="array" ref="Q87">+_xll.BDP(H87,Q$15)</f>
        <v>#N/A Connection</v>
      </c>
      <c r="R87" t="str" cm="1">
        <f t="array" ref="R87">+_xll.BDP(I87,R$15)</f>
        <v>#N/A Connection</v>
      </c>
      <c r="S87" t="str" cm="1">
        <f t="array" ref="S87">+_xll.BDP(J87,S$15)</f>
        <v>#N/A Connection</v>
      </c>
      <c r="T87" t="str" cm="1">
        <f t="array" ref="T87">+_xll.BDP(K87,T$15)</f>
        <v>#N/A Connection</v>
      </c>
    </row>
    <row r="88" spans="2:20" ht="15.75" customHeight="1" x14ac:dyDescent="0.25">
      <c r="B88">
        <f t="shared" si="33"/>
        <v>12</v>
      </c>
      <c r="C88" t="str">
        <f>+$C$27</f>
        <v>h</v>
      </c>
      <c r="D88">
        <f>+$D$27</f>
        <v>7</v>
      </c>
      <c r="E88" t="str">
        <f t="shared" si="26"/>
        <v>z</v>
      </c>
      <c r="F88">
        <f t="shared" si="27"/>
        <v>7</v>
      </c>
      <c r="G88" t="str">
        <f t="shared" si="28"/>
        <v>Sfrh7z7 Comdty</v>
      </c>
      <c r="H88" s="1" t="str">
        <f t="shared" si="29"/>
        <v>erh7erz7 Comdty</v>
      </c>
      <c r="I88" t="str">
        <f t="shared" si="30"/>
        <v>sfih7z7 Comdty</v>
      </c>
      <c r="J88" s="1" t="str">
        <f t="shared" si="31"/>
        <v>irh7irz7 Comdty</v>
      </c>
      <c r="K88" t="str">
        <f t="shared" si="32"/>
        <v>corh7z7 Comdty</v>
      </c>
      <c r="P88" t="str" cm="1">
        <f t="array" ref="P88">+_xll.BDP(G88,P$15)</f>
        <v>#N/A Connection</v>
      </c>
      <c r="Q88" t="str" cm="1">
        <f t="array" ref="Q88">+_xll.BDP(H88,Q$15)</f>
        <v>#N/A Connection</v>
      </c>
      <c r="R88" t="str" cm="1">
        <f t="array" ref="R88">+_xll.BDP(I88,R$15)</f>
        <v>#N/A Connection</v>
      </c>
      <c r="S88" t="str" cm="1">
        <f t="array" ref="S88">+_xll.BDP(J88,S$15)</f>
        <v>#N/A Connection</v>
      </c>
      <c r="T88" t="str" cm="1">
        <f t="array" ref="T88">+_xll.BDP(K88,T$15)</f>
        <v>#N/A Connection</v>
      </c>
    </row>
    <row r="89" spans="2:20" ht="15.75" customHeight="1" x14ac:dyDescent="0.25">
      <c r="B89">
        <f t="shared" si="33"/>
        <v>13</v>
      </c>
      <c r="C89" t="str">
        <f>+$C$28</f>
        <v>m</v>
      </c>
      <c r="D89">
        <f>+$D$28</f>
        <v>7</v>
      </c>
      <c r="E89" t="str">
        <f t="shared" si="26"/>
        <v>h</v>
      </c>
      <c r="F89">
        <f t="shared" si="27"/>
        <v>8</v>
      </c>
      <c r="G89" t="str">
        <f t="shared" si="28"/>
        <v>Sfrm7h8 Comdty</v>
      </c>
      <c r="H89" s="1" t="str">
        <f t="shared" si="29"/>
        <v>erm7erh8 Comdty</v>
      </c>
      <c r="I89" t="str">
        <f t="shared" si="30"/>
        <v>sfim7h8 Comdty</v>
      </c>
      <c r="J89" s="1" t="str">
        <f t="shared" si="31"/>
        <v>irm7irh8 Comdty</v>
      </c>
      <c r="K89" t="str">
        <f t="shared" si="32"/>
        <v>corm7h8 Comdty</v>
      </c>
      <c r="P89" t="str" cm="1">
        <f t="array" ref="P89">+_xll.BDP(G89,P$15)</f>
        <v>#N/A Connection</v>
      </c>
      <c r="Q89" t="str" cm="1">
        <f t="array" ref="Q89">+_xll.BDP(H89,Q$15)</f>
        <v>#N/A Connection</v>
      </c>
      <c r="R89" t="str" cm="1">
        <f t="array" ref="R89">+_xll.BDP(I89,R$15)</f>
        <v>#N/A Connection</v>
      </c>
      <c r="S89" t="str" cm="1">
        <f t="array" ref="S89">+_xll.BDP(J89,S$15)</f>
        <v>#N/A Connection</v>
      </c>
      <c r="T89" t="str" cm="1">
        <f t="array" ref="T89">+_xll.BDP(K89,T$15)</f>
        <v>#N/A Connection</v>
      </c>
    </row>
    <row r="90" spans="2:20" ht="15.75" customHeight="1" x14ac:dyDescent="0.25">
      <c r="B90">
        <f t="shared" si="33"/>
        <v>14</v>
      </c>
      <c r="C90" t="str">
        <f>+$C$29</f>
        <v>u</v>
      </c>
      <c r="D90">
        <f>+$D$29</f>
        <v>7</v>
      </c>
      <c r="E90" t="str">
        <f t="shared" si="26"/>
        <v>m</v>
      </c>
      <c r="F90">
        <f t="shared" si="27"/>
        <v>8</v>
      </c>
      <c r="G90" t="str">
        <f t="shared" si="28"/>
        <v>Sfru7m8 Comdty</v>
      </c>
      <c r="H90" s="1" t="str">
        <f t="shared" si="29"/>
        <v>eru7erm8 Comdty</v>
      </c>
      <c r="I90" t="str">
        <f t="shared" si="30"/>
        <v>sfiu7m8 Comdty</v>
      </c>
      <c r="J90" s="1" t="str">
        <f t="shared" si="31"/>
        <v>iru7irm8 Comdty</v>
      </c>
      <c r="K90" t="str">
        <f t="shared" si="32"/>
        <v>coru7m8 Comdty</v>
      </c>
      <c r="P90" t="str" cm="1">
        <f t="array" ref="P90">+_xll.BDP(G90,P$15)</f>
        <v>#N/A Connection</v>
      </c>
      <c r="Q90" t="str" cm="1">
        <f t="array" ref="Q90">+_xll.BDP(H90,Q$15)</f>
        <v>#N/A Connection</v>
      </c>
      <c r="R90" t="str" cm="1">
        <f t="array" ref="R90">+_xll.BDP(I90,R$15)</f>
        <v>#N/A Connection</v>
      </c>
      <c r="S90" t="str" cm="1">
        <f t="array" ref="S90">+_xll.BDP(J90,S$15)</f>
        <v>#N/A Connection</v>
      </c>
      <c r="T90" t="str" cm="1">
        <f t="array" ref="T90">+_xll.BDP(K90,T$15)</f>
        <v>#N/A Connection</v>
      </c>
    </row>
    <row r="91" spans="2:20" ht="15.75" customHeight="1" x14ac:dyDescent="0.25">
      <c r="B91">
        <f t="shared" si="33"/>
        <v>15</v>
      </c>
      <c r="C91" t="str">
        <f>+$C$30</f>
        <v>z</v>
      </c>
      <c r="D91">
        <f>+$D$30</f>
        <v>7</v>
      </c>
      <c r="E91" t="str">
        <f t="shared" si="26"/>
        <v>u</v>
      </c>
      <c r="F91">
        <f t="shared" si="27"/>
        <v>8</v>
      </c>
      <c r="G91" t="str">
        <f t="shared" si="28"/>
        <v>Sfrz7u8 Comdty</v>
      </c>
      <c r="H91" s="1" t="str">
        <f t="shared" si="29"/>
        <v>erz7eru8 Comdty</v>
      </c>
      <c r="I91" t="str">
        <f t="shared" si="30"/>
        <v>sfiz7u8 Comdty</v>
      </c>
      <c r="J91" s="1" t="str">
        <f t="shared" si="31"/>
        <v>irz7iru8 Comdty</v>
      </c>
      <c r="K91" t="str">
        <f t="shared" si="32"/>
        <v>corz7u8 Comdty</v>
      </c>
      <c r="P91" t="str" cm="1">
        <f t="array" ref="P91">+_xll.BDP(G91,P$15)</f>
        <v>#N/A Connection</v>
      </c>
      <c r="Q91" t="str" cm="1">
        <f t="array" ref="Q91">+_xll.BDP(H91,Q$15)</f>
        <v>#N/A Connection</v>
      </c>
      <c r="R91" t="str" cm="1">
        <f t="array" ref="R91">+_xll.BDP(I91,R$15)</f>
        <v>#N/A Connection</v>
      </c>
      <c r="S91" t="str" cm="1">
        <f t="array" ref="S91">+_xll.BDP(J91,S$15)</f>
        <v>#N/A Connection</v>
      </c>
      <c r="T91" t="str" cm="1">
        <f t="array" ref="T91">+_xll.BDP(K91,T$15)</f>
        <v>#N/A Connection</v>
      </c>
    </row>
    <row r="92" spans="2:20" ht="15.75" customHeight="1" x14ac:dyDescent="0.25">
      <c r="B92">
        <f t="shared" si="33"/>
        <v>16</v>
      </c>
      <c r="C92" t="str">
        <f>+$C$31</f>
        <v>h</v>
      </c>
      <c r="D92">
        <f>+$D$31</f>
        <v>8</v>
      </c>
      <c r="E92" t="str">
        <f t="shared" si="26"/>
        <v>z</v>
      </c>
      <c r="F92">
        <f t="shared" si="27"/>
        <v>8</v>
      </c>
      <c r="G92" t="str">
        <f t="shared" si="28"/>
        <v>Sfrh8z8 Comdty</v>
      </c>
      <c r="H92" s="1" t="str">
        <f t="shared" si="29"/>
        <v>erh8erz8 Comdty</v>
      </c>
      <c r="I92" t="str">
        <f t="shared" si="30"/>
        <v>sfih8z8 Comdty</v>
      </c>
      <c r="J92" s="1" t="str">
        <f t="shared" si="31"/>
        <v>irh8irz8 Comdty</v>
      </c>
      <c r="K92" t="str">
        <f t="shared" si="32"/>
        <v>corh8z8 Comdty</v>
      </c>
      <c r="P92" t="str" cm="1">
        <f t="array" ref="P92">+_xll.BDP(G92,P$15)</f>
        <v>#N/A Connection</v>
      </c>
      <c r="Q92" t="str" cm="1">
        <f t="array" ref="Q92">+_xll.BDP(H92,Q$15)</f>
        <v>#N/A Connection</v>
      </c>
      <c r="R92" t="str" cm="1">
        <f t="array" ref="R92">+_xll.BDP(I92,R$15)</f>
        <v>#N/A Connection</v>
      </c>
      <c r="S92" t="str" cm="1">
        <f t="array" ref="S92">+_xll.BDP(J92,S$15)</f>
        <v>#N/A Connection</v>
      </c>
      <c r="T92" t="str" cm="1">
        <f t="array" ref="T92">+_xll.BDP(K92,T$15)</f>
        <v>#N/A Connection</v>
      </c>
    </row>
    <row r="93" spans="2:20" ht="15.75" customHeight="1" x14ac:dyDescent="0.25">
      <c r="B93">
        <f t="shared" si="33"/>
        <v>17</v>
      </c>
      <c r="C93" t="str">
        <f>+$C$32</f>
        <v>m</v>
      </c>
      <c r="D93">
        <f>+$D$32</f>
        <v>8</v>
      </c>
      <c r="E93" t="e">
        <f t="shared" si="26"/>
        <v>#N/A</v>
      </c>
      <c r="F93" t="e">
        <f t="shared" si="27"/>
        <v>#N/A</v>
      </c>
      <c r="G93" t="e">
        <f t="shared" si="28"/>
        <v>#N/A</v>
      </c>
      <c r="H93" s="1" t="e">
        <f t="shared" si="29"/>
        <v>#N/A</v>
      </c>
      <c r="I93" t="e">
        <f t="shared" si="30"/>
        <v>#N/A</v>
      </c>
      <c r="J93" s="1" t="e">
        <f t="shared" si="31"/>
        <v>#N/A</v>
      </c>
      <c r="K93" t="e">
        <f t="shared" si="32"/>
        <v>#N/A</v>
      </c>
      <c r="P93" t="e" cm="1">
        <f t="array" ref="P93">+_xll.BDP(G93,P$15)</f>
        <v>#N/A</v>
      </c>
      <c r="Q93" t="e" cm="1">
        <f t="array" ref="Q93">+_xll.BDP(H93,Q$15)</f>
        <v>#N/A</v>
      </c>
      <c r="R93" t="e" cm="1">
        <f t="array" ref="R93">+_xll.BDP(I93,R$15)</f>
        <v>#N/A</v>
      </c>
      <c r="S93" t="e" cm="1">
        <f t="array" ref="S93">+_xll.BDP(J93,S$15)</f>
        <v>#N/A</v>
      </c>
      <c r="T93" t="e" cm="1">
        <f t="array" ref="T93">+_xll.BDP(K93,T$15)</f>
        <v>#N/A</v>
      </c>
    </row>
    <row r="94" spans="2:20" ht="15.75" customHeight="1" x14ac:dyDescent="0.25">
      <c r="B94">
        <f t="shared" si="33"/>
        <v>18</v>
      </c>
      <c r="C94" t="str">
        <f>+$C$33</f>
        <v>u</v>
      </c>
      <c r="D94">
        <f>+$D$33</f>
        <v>8</v>
      </c>
      <c r="E94" t="e">
        <f t="shared" si="26"/>
        <v>#N/A</v>
      </c>
      <c r="F94" t="e">
        <f t="shared" si="27"/>
        <v>#N/A</v>
      </c>
      <c r="G94" t="e">
        <f t="shared" si="28"/>
        <v>#N/A</v>
      </c>
      <c r="H94" s="1" t="e">
        <f t="shared" si="29"/>
        <v>#N/A</v>
      </c>
      <c r="I94" t="e">
        <f t="shared" si="30"/>
        <v>#N/A</v>
      </c>
      <c r="J94" s="1" t="e">
        <f t="shared" si="31"/>
        <v>#N/A</v>
      </c>
      <c r="K94" t="e">
        <f t="shared" si="32"/>
        <v>#N/A</v>
      </c>
      <c r="P94" t="e" cm="1">
        <f t="array" ref="P94">+_xll.BDP(G94,P$15)</f>
        <v>#N/A</v>
      </c>
      <c r="Q94" t="e" cm="1">
        <f t="array" ref="Q94">+_xll.BDP(H94,Q$15)</f>
        <v>#N/A</v>
      </c>
      <c r="R94" t="e" cm="1">
        <f t="array" ref="R94">+_xll.BDP(I94,R$15)</f>
        <v>#N/A</v>
      </c>
      <c r="S94" t="e" cm="1">
        <f t="array" ref="S94">+_xll.BDP(J94,S$15)</f>
        <v>#N/A</v>
      </c>
      <c r="T94" t="e" cm="1">
        <f t="array" ref="T94">+_xll.BDP(K94,T$15)</f>
        <v>#N/A</v>
      </c>
    </row>
    <row r="95" spans="2:20" ht="15.75" customHeight="1" x14ac:dyDescent="0.25">
      <c r="B95">
        <f t="shared" si="33"/>
        <v>19</v>
      </c>
      <c r="G95" t="str">
        <f t="shared" si="28"/>
        <v>Sfr Comdty</v>
      </c>
      <c r="H95" s="1" t="str">
        <f t="shared" si="29"/>
        <v>erer Comdty</v>
      </c>
      <c r="I95" t="str">
        <f t="shared" si="30"/>
        <v>sfi Comdty</v>
      </c>
      <c r="J95" s="1" t="str">
        <f t="shared" si="31"/>
        <v>irir Comdty</v>
      </c>
      <c r="K95" t="str">
        <f t="shared" si="32"/>
        <v>cor Comdty</v>
      </c>
      <c r="P95" t="str" cm="1">
        <f t="array" ref="P95">+_xll.BDP(G95,P$15)</f>
        <v>#N/A Connection</v>
      </c>
      <c r="Q95" t="str" cm="1">
        <f t="array" ref="Q95">+_xll.BDP(H95,Q$15)</f>
        <v>#N/A Connection</v>
      </c>
      <c r="R95" t="str" cm="1">
        <f t="array" ref="R95">+_xll.BDP(I95,R$15)</f>
        <v>#N/A Connection</v>
      </c>
      <c r="S95" t="str" cm="1">
        <f t="array" ref="S95">+_xll.BDP(J95,S$15)</f>
        <v>#N/A Connection</v>
      </c>
      <c r="T95" t="str" cm="1">
        <f t="array" ref="T95">+_xll.BDP(K95,T$15)</f>
        <v>#N/A Connection</v>
      </c>
    </row>
    <row r="96" spans="2:20" ht="15.75" customHeight="1" x14ac:dyDescent="0.25">
      <c r="H96" s="1"/>
      <c r="J96" s="1"/>
    </row>
    <row r="97" spans="3:20" ht="15.75" customHeight="1" x14ac:dyDescent="0.25">
      <c r="H97" s="1"/>
      <c r="J97" s="1"/>
    </row>
    <row r="98" spans="3:20" ht="15.75" customHeight="1" x14ac:dyDescent="0.25">
      <c r="G98" t="s">
        <v>43</v>
      </c>
      <c r="H98" s="1"/>
      <c r="J98" s="1"/>
    </row>
    <row r="100" spans="3:20" x14ac:dyDescent="0.25">
      <c r="G100" t="s">
        <v>27</v>
      </c>
      <c r="H100" t="s">
        <v>28</v>
      </c>
      <c r="I100" t="s">
        <v>29</v>
      </c>
      <c r="J100" t="s">
        <v>31</v>
      </c>
      <c r="K100" t="s">
        <v>32</v>
      </c>
    </row>
    <row r="101" spans="3:20" x14ac:dyDescent="0.25">
      <c r="G101" t="s">
        <v>30</v>
      </c>
      <c r="H101" t="s">
        <v>30</v>
      </c>
      <c r="I101" t="s">
        <v>30</v>
      </c>
      <c r="J101" t="s">
        <v>30</v>
      </c>
      <c r="K101" t="s">
        <v>30</v>
      </c>
    </row>
    <row r="103" spans="3:20" x14ac:dyDescent="0.25">
      <c r="C103" t="str">
        <f>+$C$19</f>
        <v>h</v>
      </c>
      <c r="D103">
        <f>+$D$19</f>
        <v>5</v>
      </c>
      <c r="E103" t="str">
        <f>+C103</f>
        <v>h</v>
      </c>
      <c r="F103">
        <f t="shared" ref="F103:F118" si="34">+D103+1</f>
        <v>6</v>
      </c>
      <c r="G103" t="str">
        <f t="shared" ref="G103:G116" si="35">+G$16&amp;$C103&amp;$D103&amp;$C103&amp;$F103&amp;G$17</f>
        <v>Sfrh5h6 Comdty</v>
      </c>
      <c r="H103" s="1" t="str">
        <f t="shared" ref="H103:H116" si="36">+H$16&amp;$C103&amp;$D103&amp;H$16&amp;$C103&amp;$F103&amp;H$17</f>
        <v>erh5erh6 Comdty</v>
      </c>
      <c r="I103" t="str">
        <f t="shared" ref="I103:I116" si="37">+I$16&amp;$C103&amp;$D103&amp;$C103&amp;$F103&amp;I$17</f>
        <v>sfih5h6 Comdty</v>
      </c>
      <c r="J103" s="1" t="str">
        <f t="shared" ref="J103:J116" si="38">+J$16&amp;$C103&amp;$D103&amp;J$16&amp;$C103&amp;$F103&amp;J$17</f>
        <v>irh5irh6 Comdty</v>
      </c>
      <c r="K103" t="str">
        <f t="shared" ref="K103:K116" si="39">+K$16&amp;$C103&amp;$D103&amp;$C103&amp;$F103&amp;K$17</f>
        <v>corh5h6 Comdty</v>
      </c>
      <c r="M103" t="str">
        <f t="shared" ref="M103:M118" si="40">+C103</f>
        <v>h</v>
      </c>
      <c r="N103">
        <f t="shared" ref="N103:N118" si="41">+D103</f>
        <v>5</v>
      </c>
      <c r="O103">
        <f t="shared" ref="O103" si="42">+F103</f>
        <v>6</v>
      </c>
      <c r="P103" t="str" cm="1">
        <f t="array" ref="P103">+_xll.BDP(G103,P$15)</f>
        <v>#N/A Connection</v>
      </c>
      <c r="Q103" t="str" cm="1">
        <f t="array" ref="Q103">+_xll.BDP(H103,Q$15)</f>
        <v>#N/A Connection</v>
      </c>
      <c r="R103" t="str" cm="1">
        <f t="array" ref="R103">+_xll.BDP(I103,R$15)</f>
        <v>#N/A Connection</v>
      </c>
      <c r="S103" t="str" cm="1">
        <f t="array" ref="S103">+_xll.BDP(J103,S$15)</f>
        <v>#N/A Connection</v>
      </c>
      <c r="T103" t="str" cm="1">
        <f t="array" ref="T103">+_xll.BDP(K103,T$15)</f>
        <v>#N/A Connection</v>
      </c>
    </row>
    <row r="104" spans="3:20" x14ac:dyDescent="0.25">
      <c r="C104" t="str">
        <f>+$C$20</f>
        <v>m</v>
      </c>
      <c r="D104">
        <f>+$D$20</f>
        <v>5</v>
      </c>
      <c r="E104" t="str">
        <f t="shared" ref="E104:E118" si="43">+C104</f>
        <v>m</v>
      </c>
      <c r="F104">
        <f t="shared" si="34"/>
        <v>6</v>
      </c>
      <c r="G104" t="str">
        <f t="shared" si="35"/>
        <v>Sfrm5m6 Comdty</v>
      </c>
      <c r="H104" s="1" t="str">
        <f t="shared" si="36"/>
        <v>erm5erm6 Comdty</v>
      </c>
      <c r="I104" t="str">
        <f t="shared" si="37"/>
        <v>sfim5m6 Comdty</v>
      </c>
      <c r="J104" s="1" t="str">
        <f t="shared" si="38"/>
        <v>irm5irm6 Comdty</v>
      </c>
      <c r="K104" t="str">
        <f t="shared" si="39"/>
        <v>corm5m6 Comdty</v>
      </c>
      <c r="M104" t="str">
        <f t="shared" si="40"/>
        <v>m</v>
      </c>
      <c r="N104">
        <f t="shared" si="41"/>
        <v>5</v>
      </c>
      <c r="O104">
        <f t="shared" ref="O104:O118" si="44">+F104</f>
        <v>6</v>
      </c>
      <c r="P104" t="str" cm="1">
        <f t="array" ref="P104">+_xll.BDP(G104,P$15)</f>
        <v>#N/A Connection</v>
      </c>
      <c r="Q104" t="str" cm="1">
        <f t="array" ref="Q104">+_xll.BDP(H104,Q$15)</f>
        <v>#N/A Connection</v>
      </c>
      <c r="R104" t="str" cm="1">
        <f t="array" ref="R104">+_xll.BDP(I104,R$15)</f>
        <v>#N/A Connection</v>
      </c>
      <c r="S104" t="str" cm="1">
        <f t="array" ref="S104">+_xll.BDP(J104,S$15)</f>
        <v>#N/A Connection</v>
      </c>
      <c r="T104" t="str" cm="1">
        <f t="array" ref="T104">+_xll.BDP(K104,T$15)</f>
        <v>#N/A Connection</v>
      </c>
    </row>
    <row r="105" spans="3:20" x14ac:dyDescent="0.25">
      <c r="C105" t="str">
        <f>+$C$21</f>
        <v>u</v>
      </c>
      <c r="D105">
        <f>+$D$21</f>
        <v>5</v>
      </c>
      <c r="E105" t="str">
        <f t="shared" si="43"/>
        <v>u</v>
      </c>
      <c r="F105">
        <f t="shared" si="34"/>
        <v>6</v>
      </c>
      <c r="G105" t="str">
        <f t="shared" si="35"/>
        <v>Sfru5u6 Comdty</v>
      </c>
      <c r="H105" s="1" t="str">
        <f t="shared" si="36"/>
        <v>eru5eru6 Comdty</v>
      </c>
      <c r="I105" t="str">
        <f t="shared" si="37"/>
        <v>sfiu5u6 Comdty</v>
      </c>
      <c r="J105" s="1" t="str">
        <f t="shared" si="38"/>
        <v>iru5iru6 Comdty</v>
      </c>
      <c r="K105" t="str">
        <f t="shared" si="39"/>
        <v>coru5u6 Comdty</v>
      </c>
      <c r="M105" t="str">
        <f t="shared" si="40"/>
        <v>u</v>
      </c>
      <c r="N105">
        <f t="shared" si="41"/>
        <v>5</v>
      </c>
      <c r="O105">
        <f t="shared" si="44"/>
        <v>6</v>
      </c>
      <c r="P105" t="str" cm="1">
        <f t="array" ref="P105">+_xll.BDP(G105,P$15)</f>
        <v>#N/A Connection</v>
      </c>
      <c r="Q105" t="str" cm="1">
        <f t="array" ref="Q105">+_xll.BDP(H105,Q$15)</f>
        <v>#N/A Connection</v>
      </c>
      <c r="R105" t="str" cm="1">
        <f t="array" ref="R105">+_xll.BDP(I105,R$15)</f>
        <v>#N/A Connection</v>
      </c>
      <c r="S105" t="str" cm="1">
        <f t="array" ref="S105">+_xll.BDP(J105,S$15)</f>
        <v>#N/A Connection</v>
      </c>
      <c r="T105" t="str" cm="1">
        <f t="array" ref="T105">+_xll.BDP(K105,T$15)</f>
        <v>#N/A Connection</v>
      </c>
    </row>
    <row r="106" spans="3:20" x14ac:dyDescent="0.25">
      <c r="C106" t="str">
        <f>+$C$22</f>
        <v>z</v>
      </c>
      <c r="D106">
        <f>+$D$22</f>
        <v>5</v>
      </c>
      <c r="E106" t="str">
        <f t="shared" si="43"/>
        <v>z</v>
      </c>
      <c r="F106">
        <f t="shared" si="34"/>
        <v>6</v>
      </c>
      <c r="G106" t="str">
        <f t="shared" si="35"/>
        <v>Sfrz5z6 Comdty</v>
      </c>
      <c r="H106" s="1" t="str">
        <f t="shared" si="36"/>
        <v>erz5erz6 Comdty</v>
      </c>
      <c r="I106" t="str">
        <f t="shared" si="37"/>
        <v>sfiz5z6 Comdty</v>
      </c>
      <c r="J106" s="1" t="str">
        <f t="shared" si="38"/>
        <v>irz5irz6 Comdty</v>
      </c>
      <c r="K106" t="str">
        <f t="shared" si="39"/>
        <v>corz5z6 Comdty</v>
      </c>
      <c r="M106" t="str">
        <f t="shared" si="40"/>
        <v>z</v>
      </c>
      <c r="N106">
        <f t="shared" si="41"/>
        <v>5</v>
      </c>
      <c r="O106">
        <f t="shared" si="44"/>
        <v>6</v>
      </c>
      <c r="P106" t="str" cm="1">
        <f t="array" ref="P106">+_xll.BDP(G106,P$15)</f>
        <v>#N/A Connection</v>
      </c>
      <c r="Q106" t="str" cm="1">
        <f t="array" ref="Q106">+_xll.BDP(H106,Q$15)</f>
        <v>#N/A Connection</v>
      </c>
      <c r="R106" t="str" cm="1">
        <f t="array" ref="R106">+_xll.BDP(I106,R$15)</f>
        <v>#N/A Connection</v>
      </c>
      <c r="S106" t="str" cm="1">
        <f t="array" ref="S106">+_xll.BDP(J106,S$15)</f>
        <v>#N/A Connection</v>
      </c>
      <c r="T106" t="str" cm="1">
        <f t="array" ref="T106">+_xll.BDP(K106,T$15)</f>
        <v>#N/A Connection</v>
      </c>
    </row>
    <row r="107" spans="3:20" x14ac:dyDescent="0.25">
      <c r="C107" t="str">
        <f>+$C$23</f>
        <v>h</v>
      </c>
      <c r="D107">
        <f>+$D$23</f>
        <v>6</v>
      </c>
      <c r="E107" t="str">
        <f t="shared" si="43"/>
        <v>h</v>
      </c>
      <c r="F107">
        <f t="shared" si="34"/>
        <v>7</v>
      </c>
      <c r="G107" t="str">
        <f t="shared" si="35"/>
        <v>Sfrh6h7 Comdty</v>
      </c>
      <c r="H107" s="1" t="str">
        <f t="shared" si="36"/>
        <v>erh6erh7 Comdty</v>
      </c>
      <c r="I107" t="str">
        <f t="shared" si="37"/>
        <v>sfih6h7 Comdty</v>
      </c>
      <c r="J107" s="1" t="str">
        <f t="shared" si="38"/>
        <v>irh6irh7 Comdty</v>
      </c>
      <c r="K107" t="str">
        <f t="shared" si="39"/>
        <v>corh6h7 Comdty</v>
      </c>
      <c r="M107" t="str">
        <f t="shared" si="40"/>
        <v>h</v>
      </c>
      <c r="N107">
        <f t="shared" si="41"/>
        <v>6</v>
      </c>
      <c r="O107">
        <f t="shared" si="44"/>
        <v>7</v>
      </c>
      <c r="P107" t="str" cm="1">
        <f t="array" ref="P107">+_xll.BDP(G107,P$15)</f>
        <v>#N/A Connection</v>
      </c>
      <c r="Q107" t="str" cm="1">
        <f t="array" ref="Q107">+_xll.BDP(H107,Q$15)</f>
        <v>#N/A Connection</v>
      </c>
      <c r="R107" t="str" cm="1">
        <f t="array" ref="R107">+_xll.BDP(I107,R$15)</f>
        <v>#N/A Connection</v>
      </c>
      <c r="S107" t="str" cm="1">
        <f t="array" ref="S107">+_xll.BDP(J107,S$15)</f>
        <v>#N/A Connection</v>
      </c>
      <c r="T107" t="str" cm="1">
        <f t="array" ref="T107">+_xll.BDP(K107,T$15)</f>
        <v>#N/A Connection</v>
      </c>
    </row>
    <row r="108" spans="3:20" x14ac:dyDescent="0.25">
      <c r="C108" t="str">
        <f>+$C$24</f>
        <v>m</v>
      </c>
      <c r="D108">
        <f>+$D$24</f>
        <v>6</v>
      </c>
      <c r="E108" t="str">
        <f t="shared" si="43"/>
        <v>m</v>
      </c>
      <c r="F108">
        <f t="shared" si="34"/>
        <v>7</v>
      </c>
      <c r="G108" t="str">
        <f t="shared" si="35"/>
        <v>Sfrm6m7 Comdty</v>
      </c>
      <c r="H108" s="1" t="str">
        <f t="shared" si="36"/>
        <v>erm6erm7 Comdty</v>
      </c>
      <c r="I108" t="str">
        <f t="shared" si="37"/>
        <v>sfim6m7 Comdty</v>
      </c>
      <c r="J108" s="1" t="str">
        <f t="shared" si="38"/>
        <v>irm6irm7 Comdty</v>
      </c>
      <c r="K108" t="str">
        <f t="shared" si="39"/>
        <v>corm6m7 Comdty</v>
      </c>
      <c r="M108" t="str">
        <f t="shared" si="40"/>
        <v>m</v>
      </c>
      <c r="N108">
        <f t="shared" si="41"/>
        <v>6</v>
      </c>
      <c r="O108">
        <f t="shared" si="44"/>
        <v>7</v>
      </c>
      <c r="P108" t="str" cm="1">
        <f t="array" ref="P108">+_xll.BDP(G108,P$15)</f>
        <v>#N/A Connection</v>
      </c>
      <c r="Q108" t="str" cm="1">
        <f t="array" ref="Q108">+_xll.BDP(H108,Q$15)</f>
        <v>#N/A Connection</v>
      </c>
      <c r="R108" t="str" cm="1">
        <f t="array" ref="R108">+_xll.BDP(I108,R$15)</f>
        <v>#N/A Connection</v>
      </c>
      <c r="S108" t="str" cm="1">
        <f t="array" ref="S108">+_xll.BDP(J108,S$15)</f>
        <v>#N/A Connection</v>
      </c>
      <c r="T108" t="str" cm="1">
        <f t="array" ref="T108">+_xll.BDP(K108,T$15)</f>
        <v>#N/A Connection</v>
      </c>
    </row>
    <row r="109" spans="3:20" x14ac:dyDescent="0.25">
      <c r="C109" t="str">
        <f>+$C$25</f>
        <v>u</v>
      </c>
      <c r="D109">
        <f>+$D$25</f>
        <v>6</v>
      </c>
      <c r="E109" t="str">
        <f t="shared" si="43"/>
        <v>u</v>
      </c>
      <c r="F109">
        <f t="shared" si="34"/>
        <v>7</v>
      </c>
      <c r="G109" t="str">
        <f t="shared" si="35"/>
        <v>Sfru6u7 Comdty</v>
      </c>
      <c r="H109" s="1" t="str">
        <f t="shared" si="36"/>
        <v>eru6eru7 Comdty</v>
      </c>
      <c r="I109" t="str">
        <f t="shared" si="37"/>
        <v>sfiu6u7 Comdty</v>
      </c>
      <c r="J109" s="1" t="str">
        <f t="shared" si="38"/>
        <v>iru6iru7 Comdty</v>
      </c>
      <c r="K109" t="str">
        <f t="shared" si="39"/>
        <v>coru6u7 Comdty</v>
      </c>
      <c r="M109" t="str">
        <f t="shared" si="40"/>
        <v>u</v>
      </c>
      <c r="N109">
        <f t="shared" si="41"/>
        <v>6</v>
      </c>
      <c r="O109">
        <f t="shared" si="44"/>
        <v>7</v>
      </c>
      <c r="P109" t="str" cm="1">
        <f t="array" ref="P109">+_xll.BDP(G109,P$15)</f>
        <v>#N/A Connection</v>
      </c>
      <c r="Q109" t="str" cm="1">
        <f t="array" ref="Q109">+_xll.BDP(H109,Q$15)</f>
        <v>#N/A Connection</v>
      </c>
      <c r="R109" t="str" cm="1">
        <f t="array" ref="R109">+_xll.BDP(I109,R$15)</f>
        <v>#N/A Connection</v>
      </c>
      <c r="S109" t="str" cm="1">
        <f t="array" ref="S109">+_xll.BDP(J109,S$15)</f>
        <v>#N/A Connection</v>
      </c>
      <c r="T109" t="str" cm="1">
        <f t="array" ref="T109">+_xll.BDP(K109,T$15)</f>
        <v>#N/A Connection</v>
      </c>
    </row>
    <row r="110" spans="3:20" x14ac:dyDescent="0.25">
      <c r="C110" t="str">
        <f>+$C$26</f>
        <v>z</v>
      </c>
      <c r="D110">
        <f>+$D$26</f>
        <v>6</v>
      </c>
      <c r="E110" t="str">
        <f t="shared" si="43"/>
        <v>z</v>
      </c>
      <c r="F110">
        <f t="shared" si="34"/>
        <v>7</v>
      </c>
      <c r="G110" t="str">
        <f t="shared" si="35"/>
        <v>Sfrz6z7 Comdty</v>
      </c>
      <c r="H110" s="1" t="str">
        <f t="shared" si="36"/>
        <v>erz6erz7 Comdty</v>
      </c>
      <c r="I110" t="str">
        <f t="shared" si="37"/>
        <v>sfiz6z7 Comdty</v>
      </c>
      <c r="J110" s="1" t="str">
        <f t="shared" si="38"/>
        <v>irz6irz7 Comdty</v>
      </c>
      <c r="K110" t="str">
        <f t="shared" si="39"/>
        <v>corz6z7 Comdty</v>
      </c>
      <c r="M110" t="str">
        <f t="shared" si="40"/>
        <v>z</v>
      </c>
      <c r="N110">
        <f t="shared" si="41"/>
        <v>6</v>
      </c>
      <c r="O110">
        <f t="shared" si="44"/>
        <v>7</v>
      </c>
      <c r="P110" t="str" cm="1">
        <f t="array" ref="P110">+_xll.BDP(G110,P$15)</f>
        <v>#N/A Connection</v>
      </c>
      <c r="Q110" t="str" cm="1">
        <f t="array" ref="Q110">+_xll.BDP(H110,Q$15)</f>
        <v>#N/A Connection</v>
      </c>
      <c r="R110" t="str" cm="1">
        <f t="array" ref="R110">+_xll.BDP(I110,R$15)</f>
        <v>#N/A Connection</v>
      </c>
      <c r="S110" t="str" cm="1">
        <f t="array" ref="S110">+_xll.BDP(J110,S$15)</f>
        <v>#N/A Connection</v>
      </c>
      <c r="T110" t="str" cm="1">
        <f t="array" ref="T110">+_xll.BDP(K110,T$15)</f>
        <v>#N/A Connection</v>
      </c>
    </row>
    <row r="111" spans="3:20" x14ac:dyDescent="0.25">
      <c r="C111" t="str">
        <f>+$C$27</f>
        <v>h</v>
      </c>
      <c r="D111">
        <f>+$D$27</f>
        <v>7</v>
      </c>
      <c r="E111" t="str">
        <f t="shared" si="43"/>
        <v>h</v>
      </c>
      <c r="F111">
        <f t="shared" si="34"/>
        <v>8</v>
      </c>
      <c r="G111" t="str">
        <f t="shared" si="35"/>
        <v>Sfrh7h8 Comdty</v>
      </c>
      <c r="H111" s="1" t="str">
        <f t="shared" si="36"/>
        <v>erh7erh8 Comdty</v>
      </c>
      <c r="I111" t="str">
        <f t="shared" si="37"/>
        <v>sfih7h8 Comdty</v>
      </c>
      <c r="J111" s="1" t="str">
        <f t="shared" si="38"/>
        <v>irh7irh8 Comdty</v>
      </c>
      <c r="K111" t="str">
        <f t="shared" si="39"/>
        <v>corh7h8 Comdty</v>
      </c>
      <c r="M111" t="str">
        <f t="shared" si="40"/>
        <v>h</v>
      </c>
      <c r="N111">
        <f t="shared" si="41"/>
        <v>7</v>
      </c>
      <c r="O111">
        <f t="shared" si="44"/>
        <v>8</v>
      </c>
      <c r="P111" t="str" cm="1">
        <f t="array" ref="P111">+_xll.BDP(G111,P$15)</f>
        <v>#N/A Connection</v>
      </c>
      <c r="Q111" t="str" cm="1">
        <f t="array" ref="Q111">+_xll.BDP(H111,Q$15)</f>
        <v>#N/A Connection</v>
      </c>
      <c r="R111" t="str" cm="1">
        <f t="array" ref="R111">+_xll.BDP(I111,R$15)</f>
        <v>#N/A Connection</v>
      </c>
      <c r="S111" t="str" cm="1">
        <f t="array" ref="S111">+_xll.BDP(J111,S$15)</f>
        <v>#N/A Connection</v>
      </c>
      <c r="T111" t="str" cm="1">
        <f t="array" ref="T111">+_xll.BDP(K111,T$15)</f>
        <v>#N/A Connection</v>
      </c>
    </row>
    <row r="112" spans="3:20" x14ac:dyDescent="0.25">
      <c r="C112" t="str">
        <f>+$C$28</f>
        <v>m</v>
      </c>
      <c r="D112">
        <f>+$D$28</f>
        <v>7</v>
      </c>
      <c r="E112" t="str">
        <f t="shared" si="43"/>
        <v>m</v>
      </c>
      <c r="F112">
        <f t="shared" si="34"/>
        <v>8</v>
      </c>
      <c r="G112" t="str">
        <f t="shared" si="35"/>
        <v>Sfrm7m8 Comdty</v>
      </c>
      <c r="H112" s="1" t="str">
        <f t="shared" si="36"/>
        <v>erm7erm8 Comdty</v>
      </c>
      <c r="I112" t="str">
        <f t="shared" si="37"/>
        <v>sfim7m8 Comdty</v>
      </c>
      <c r="J112" s="1" t="str">
        <f t="shared" si="38"/>
        <v>irm7irm8 Comdty</v>
      </c>
      <c r="K112" t="str">
        <f t="shared" si="39"/>
        <v>corm7m8 Comdty</v>
      </c>
      <c r="M112" t="str">
        <f t="shared" si="40"/>
        <v>m</v>
      </c>
      <c r="N112">
        <f t="shared" si="41"/>
        <v>7</v>
      </c>
      <c r="O112">
        <f t="shared" si="44"/>
        <v>8</v>
      </c>
      <c r="P112" t="str" cm="1">
        <f t="array" ref="P112">+_xll.BDP(G112,P$15)</f>
        <v>#N/A Connection</v>
      </c>
      <c r="Q112" t="str" cm="1">
        <f t="array" ref="Q112">+_xll.BDP(H112,Q$15)</f>
        <v>#N/A Connection</v>
      </c>
      <c r="R112" t="str" cm="1">
        <f t="array" ref="R112">+_xll.BDP(I112,R$15)</f>
        <v>#N/A Connection</v>
      </c>
      <c r="S112" t="str" cm="1">
        <f t="array" ref="S112">+_xll.BDP(J112,S$15)</f>
        <v>#N/A Connection</v>
      </c>
      <c r="T112" t="str" cm="1">
        <f t="array" ref="T112">+_xll.BDP(K112,T$15)</f>
        <v>#N/A Connection</v>
      </c>
    </row>
    <row r="113" spans="3:20" x14ac:dyDescent="0.25">
      <c r="C113" t="str">
        <f>+$C$29</f>
        <v>u</v>
      </c>
      <c r="D113">
        <f>+$D$29</f>
        <v>7</v>
      </c>
      <c r="E113" t="str">
        <f t="shared" si="43"/>
        <v>u</v>
      </c>
      <c r="F113">
        <f t="shared" si="34"/>
        <v>8</v>
      </c>
      <c r="G113" t="str">
        <f t="shared" si="35"/>
        <v>Sfru7u8 Comdty</v>
      </c>
      <c r="H113" s="1" t="str">
        <f t="shared" si="36"/>
        <v>eru7eru8 Comdty</v>
      </c>
      <c r="I113" t="str">
        <f t="shared" si="37"/>
        <v>sfiu7u8 Comdty</v>
      </c>
      <c r="J113" s="1" t="str">
        <f t="shared" si="38"/>
        <v>iru7iru8 Comdty</v>
      </c>
      <c r="K113" t="str">
        <f t="shared" si="39"/>
        <v>coru7u8 Comdty</v>
      </c>
      <c r="M113" t="str">
        <f t="shared" si="40"/>
        <v>u</v>
      </c>
      <c r="N113">
        <f t="shared" si="41"/>
        <v>7</v>
      </c>
      <c r="O113">
        <f t="shared" si="44"/>
        <v>8</v>
      </c>
      <c r="P113" t="str" cm="1">
        <f t="array" ref="P113">+_xll.BDP(G113,P$15)</f>
        <v>#N/A Connection</v>
      </c>
      <c r="Q113" t="str" cm="1">
        <f t="array" ref="Q113">+_xll.BDP(H113,Q$15)</f>
        <v>#N/A Connection</v>
      </c>
      <c r="R113" t="str" cm="1">
        <f t="array" ref="R113">+_xll.BDP(I113,R$15)</f>
        <v>#N/A Connection</v>
      </c>
      <c r="S113" t="str" cm="1">
        <f t="array" ref="S113">+_xll.BDP(J113,S$15)</f>
        <v>#N/A Connection</v>
      </c>
      <c r="T113" t="str" cm="1">
        <f t="array" ref="T113">+_xll.BDP(K113,T$15)</f>
        <v>#N/A Connection</v>
      </c>
    </row>
    <row r="114" spans="3:20" x14ac:dyDescent="0.25">
      <c r="C114" t="str">
        <f>+$C$30</f>
        <v>z</v>
      </c>
      <c r="D114">
        <f>+$D$30</f>
        <v>7</v>
      </c>
      <c r="E114" t="str">
        <f t="shared" si="43"/>
        <v>z</v>
      </c>
      <c r="F114">
        <f t="shared" si="34"/>
        <v>8</v>
      </c>
      <c r="G114" t="str">
        <f t="shared" si="35"/>
        <v>Sfrz7z8 Comdty</v>
      </c>
      <c r="H114" s="1" t="str">
        <f t="shared" si="36"/>
        <v>erz7erz8 Comdty</v>
      </c>
      <c r="I114" t="str">
        <f t="shared" si="37"/>
        <v>sfiz7z8 Comdty</v>
      </c>
      <c r="J114" s="1" t="str">
        <f t="shared" si="38"/>
        <v>irz7irz8 Comdty</v>
      </c>
      <c r="K114" t="str">
        <f t="shared" si="39"/>
        <v>corz7z8 Comdty</v>
      </c>
      <c r="M114" t="str">
        <f t="shared" si="40"/>
        <v>z</v>
      </c>
      <c r="N114">
        <f t="shared" si="41"/>
        <v>7</v>
      </c>
      <c r="O114">
        <f t="shared" si="44"/>
        <v>8</v>
      </c>
      <c r="P114" t="str" cm="1">
        <f t="array" ref="P114">+_xll.BDP(G114,P$15)</f>
        <v>#N/A Connection</v>
      </c>
      <c r="Q114" t="str" cm="1">
        <f t="array" ref="Q114">+_xll.BDP(H114,Q$15)</f>
        <v>#N/A Connection</v>
      </c>
      <c r="R114" t="str" cm="1">
        <f t="array" ref="R114">+_xll.BDP(I114,R$15)</f>
        <v>#N/A Connection</v>
      </c>
      <c r="S114" t="str" cm="1">
        <f t="array" ref="S114">+_xll.BDP(J114,S$15)</f>
        <v>#N/A Connection</v>
      </c>
      <c r="T114" t="str" cm="1">
        <f t="array" ref="T114">+_xll.BDP(K114,T$15)</f>
        <v>#N/A Connection</v>
      </c>
    </row>
    <row r="115" spans="3:20" x14ac:dyDescent="0.25">
      <c r="C115" t="str">
        <f>+$C$31</f>
        <v>h</v>
      </c>
      <c r="D115">
        <f>+$D$31</f>
        <v>8</v>
      </c>
      <c r="E115" t="str">
        <f t="shared" si="43"/>
        <v>h</v>
      </c>
      <c r="F115">
        <f t="shared" si="34"/>
        <v>9</v>
      </c>
      <c r="G115" t="str">
        <f t="shared" si="35"/>
        <v>Sfrh8h9 Comdty</v>
      </c>
      <c r="H115" s="1" t="str">
        <f t="shared" si="36"/>
        <v>erh8erh9 Comdty</v>
      </c>
      <c r="I115" t="str">
        <f t="shared" si="37"/>
        <v>sfih8h9 Comdty</v>
      </c>
      <c r="J115" s="1" t="str">
        <f t="shared" si="38"/>
        <v>irh8irh9 Comdty</v>
      </c>
      <c r="K115" t="str">
        <f t="shared" si="39"/>
        <v>corh8h9 Comdty</v>
      </c>
      <c r="M115" t="str">
        <f t="shared" si="40"/>
        <v>h</v>
      </c>
      <c r="N115">
        <f t="shared" si="41"/>
        <v>8</v>
      </c>
      <c r="O115">
        <f t="shared" si="44"/>
        <v>9</v>
      </c>
      <c r="P115" t="str" cm="1">
        <f t="array" ref="P115">+_xll.BDP(G115,P$15)</f>
        <v>#N/A Connection</v>
      </c>
      <c r="Q115" t="str" cm="1">
        <f t="array" ref="Q115">+_xll.BDP(H115,Q$15)</f>
        <v>#N/A Connection</v>
      </c>
      <c r="R115" t="str" cm="1">
        <f t="array" ref="R115">+_xll.BDP(I115,R$15)</f>
        <v>#N/A Connection</v>
      </c>
      <c r="S115" t="str" cm="1">
        <f t="array" ref="S115">+_xll.BDP(J115,S$15)</f>
        <v>#N/A Connection</v>
      </c>
      <c r="T115" t="str" cm="1">
        <f t="array" ref="T115">+_xll.BDP(K115,T$15)</f>
        <v>#N/A Connection</v>
      </c>
    </row>
    <row r="116" spans="3:20" x14ac:dyDescent="0.25">
      <c r="C116" t="str">
        <f>+$C$32</f>
        <v>m</v>
      </c>
      <c r="D116">
        <f>+$D$32</f>
        <v>8</v>
      </c>
      <c r="E116" t="str">
        <f t="shared" si="43"/>
        <v>m</v>
      </c>
      <c r="F116">
        <f t="shared" si="34"/>
        <v>9</v>
      </c>
      <c r="G116" t="str">
        <f t="shared" si="35"/>
        <v>Sfrm8m9 Comdty</v>
      </c>
      <c r="H116" s="1" t="str">
        <f t="shared" si="36"/>
        <v>erm8erm9 Comdty</v>
      </c>
      <c r="I116" t="str">
        <f t="shared" si="37"/>
        <v>sfim8m9 Comdty</v>
      </c>
      <c r="J116" s="1" t="str">
        <f t="shared" si="38"/>
        <v>irm8irm9 Comdty</v>
      </c>
      <c r="K116" t="str">
        <f t="shared" si="39"/>
        <v>corm8m9 Comdty</v>
      </c>
      <c r="M116" t="str">
        <f t="shared" si="40"/>
        <v>m</v>
      </c>
      <c r="N116">
        <f t="shared" si="41"/>
        <v>8</v>
      </c>
      <c r="O116">
        <f t="shared" si="44"/>
        <v>9</v>
      </c>
      <c r="P116" t="str" cm="1">
        <f t="array" ref="P116">+_xll.BDP(G116,P$15)</f>
        <v>#N/A Connection</v>
      </c>
      <c r="Q116" t="str" cm="1">
        <f t="array" ref="Q116">+_xll.BDP(H116,Q$15)</f>
        <v>#N/A Connection</v>
      </c>
      <c r="R116" t="str" cm="1">
        <f t="array" ref="R116">+_xll.BDP(I116,R$15)</f>
        <v>#N/A Connection</v>
      </c>
      <c r="S116" t="str" cm="1">
        <f t="array" ref="S116">+_xll.BDP(J116,S$15)</f>
        <v>#N/A Connection</v>
      </c>
      <c r="T116" t="str" cm="1">
        <f t="array" ref="T116">+_xll.BDP(K116,T$15)</f>
        <v>#N/A Connection</v>
      </c>
    </row>
    <row r="117" spans="3:20" x14ac:dyDescent="0.25">
      <c r="C117" t="str">
        <f>+$C$33</f>
        <v>u</v>
      </c>
      <c r="D117">
        <f>+$D$33</f>
        <v>8</v>
      </c>
      <c r="E117" t="str">
        <f t="shared" si="43"/>
        <v>u</v>
      </c>
      <c r="F117">
        <f t="shared" si="34"/>
        <v>9</v>
      </c>
      <c r="M117" t="str">
        <f t="shared" si="40"/>
        <v>u</v>
      </c>
      <c r="N117">
        <f t="shared" si="41"/>
        <v>8</v>
      </c>
      <c r="O117">
        <f t="shared" si="44"/>
        <v>9</v>
      </c>
      <c r="P117" t="str" cm="1">
        <f t="array" ref="P117">+_xll.BDP(G117,P$15)</f>
        <v>#N/A Mandatory parameter [SECURITY] cannot be empty</v>
      </c>
      <c r="Q117" t="str" cm="1">
        <f t="array" ref="Q117">+_xll.BDP(H117,Q$15)</f>
        <v>#N/A Mandatory parameter [SECURITY] cannot be empty</v>
      </c>
      <c r="R117" t="str" cm="1">
        <f t="array" ref="R117">+_xll.BDP(I117,R$15)</f>
        <v>#N/A Mandatory parameter [SECURITY] cannot be empty</v>
      </c>
      <c r="S117" t="str" cm="1">
        <f t="array" ref="S117">+_xll.BDP(J117,S$15)</f>
        <v>#N/A Mandatory parameter [SECURITY] cannot be empty</v>
      </c>
      <c r="T117" t="str" cm="1">
        <f t="array" ref="T117">+_xll.BDP(K117,T$15)</f>
        <v>#N/A Mandatory parameter [SECURITY] cannot be empty</v>
      </c>
    </row>
    <row r="118" spans="3:20" x14ac:dyDescent="0.25">
      <c r="C118" t="str">
        <f>+$C$34</f>
        <v>z</v>
      </c>
      <c r="D118">
        <f>+D34</f>
        <v>8</v>
      </c>
      <c r="E118" t="str">
        <f t="shared" si="43"/>
        <v>z</v>
      </c>
      <c r="F118">
        <f t="shared" si="34"/>
        <v>9</v>
      </c>
      <c r="M118" t="str">
        <f t="shared" si="40"/>
        <v>z</v>
      </c>
      <c r="N118">
        <f t="shared" si="41"/>
        <v>8</v>
      </c>
      <c r="O118">
        <f t="shared" si="44"/>
        <v>9</v>
      </c>
      <c r="P118" t="str" cm="1">
        <f t="array" ref="P118">+_xll.BDP(G118,P$15)</f>
        <v>#N/A Mandatory parameter [SECURITY] cannot be empty</v>
      </c>
      <c r="Q118" t="str" cm="1">
        <f t="array" ref="Q118">+_xll.BDP(H118,Q$15)</f>
        <v>#N/A Mandatory parameter [SECURITY] cannot be empty</v>
      </c>
      <c r="R118" t="str" cm="1">
        <f t="array" ref="R118">+_xll.BDP(I118,R$15)</f>
        <v>#N/A Mandatory parameter [SECURITY] cannot be empty</v>
      </c>
      <c r="S118" t="str" cm="1">
        <f t="array" ref="S118">+_xll.BDP(J118,S$15)</f>
        <v>#N/A Mandatory parameter [SECURITY] cannot be empty</v>
      </c>
      <c r="T118" t="str" cm="1">
        <f t="array" ref="T118">+_xll.BDP(K118,T$15)</f>
        <v>#N/A Mandatory parameter [SECURITY] cannot be empty</v>
      </c>
    </row>
    <row r="123" spans="3:20" x14ac:dyDescent="0.25">
      <c r="G123" t="s">
        <v>44</v>
      </c>
    </row>
    <row r="125" spans="3:20" x14ac:dyDescent="0.25">
      <c r="G125" t="s">
        <v>27</v>
      </c>
      <c r="H125" t="s">
        <v>28</v>
      </c>
      <c r="I125" t="s">
        <v>29</v>
      </c>
      <c r="J125" t="s">
        <v>31</v>
      </c>
      <c r="K125" t="s">
        <v>32</v>
      </c>
    </row>
    <row r="126" spans="3:20" x14ac:dyDescent="0.25">
      <c r="G126" t="s">
        <v>30</v>
      </c>
      <c r="H126" t="s">
        <v>30</v>
      </c>
      <c r="I126" t="s">
        <v>30</v>
      </c>
      <c r="J126" t="s">
        <v>30</v>
      </c>
      <c r="K126" t="s">
        <v>30</v>
      </c>
    </row>
    <row r="128" spans="3:20" x14ac:dyDescent="0.25">
      <c r="C128" t="str">
        <f>+$C$19</f>
        <v>h</v>
      </c>
      <c r="D128">
        <f>+$D$19</f>
        <v>5</v>
      </c>
      <c r="E128" t="str">
        <f>+C128</f>
        <v>h</v>
      </c>
      <c r="F128">
        <f>+D128+2</f>
        <v>7</v>
      </c>
      <c r="G128" t="str">
        <f t="shared" ref="G128:G139" si="45">+G$16&amp;$C128&amp;$D128&amp;$C128&amp;$F128&amp;G$17</f>
        <v>Sfrh5h7 Comdty</v>
      </c>
      <c r="H128" s="1" t="str">
        <f t="shared" ref="H128:H139" si="46">+H$16&amp;$C128&amp;$D128&amp;H$16&amp;$C128&amp;$F128&amp;H$17</f>
        <v>erh5erh7 Comdty</v>
      </c>
      <c r="I128" t="str">
        <f t="shared" ref="I128:I139" si="47">+I$16&amp;$C128&amp;$D128&amp;$C128&amp;$F128&amp;I$17</f>
        <v>sfih5h7 Comdty</v>
      </c>
      <c r="J128" s="1" t="str">
        <f t="shared" ref="J128:J139" si="48">+J$16&amp;$C128&amp;$D128&amp;J$16&amp;$C128&amp;$F128&amp;J$17</f>
        <v>irh5irh7 Comdty</v>
      </c>
      <c r="K128" t="str">
        <f t="shared" ref="K128:K139" si="49">+K$16&amp;$C128&amp;$D128&amp;$C128&amp;$F128&amp;K$17</f>
        <v>corh5h7 Comdty</v>
      </c>
      <c r="M128" t="str">
        <f t="shared" ref="M128:M139" si="50">+C128</f>
        <v>h</v>
      </c>
      <c r="N128">
        <f t="shared" ref="N128:N139" si="51">+D128</f>
        <v>5</v>
      </c>
      <c r="O128">
        <f t="shared" ref="O128:O139" si="52">+F128</f>
        <v>7</v>
      </c>
      <c r="P128" t="str" cm="1">
        <f t="array" ref="P128">+_xll.BDP(G128,P$15)</f>
        <v>#N/A Connection</v>
      </c>
      <c r="Q128" t="str" cm="1">
        <f t="array" ref="Q128">+_xll.BDP(H128,Q$15)</f>
        <v>#N/A Connection</v>
      </c>
      <c r="R128" t="str" cm="1">
        <f t="array" ref="R128">+_xll.BDP(I128,R$15)</f>
        <v>#N/A Connection</v>
      </c>
      <c r="S128" t="str" cm="1">
        <f t="array" ref="S128">+_xll.BDP(J128,S$15)</f>
        <v>#N/A Connection</v>
      </c>
      <c r="T128" t="str" cm="1">
        <f t="array" ref="T128">+_xll.BDP(K128,T$15)</f>
        <v>#N/A Connection</v>
      </c>
    </row>
    <row r="129" spans="3:20" x14ac:dyDescent="0.25">
      <c r="C129" t="str">
        <f>+$C$20</f>
        <v>m</v>
      </c>
      <c r="D129">
        <f>+$D$20</f>
        <v>5</v>
      </c>
      <c r="E129" t="str">
        <f t="shared" ref="E129:E139" si="53">+C129</f>
        <v>m</v>
      </c>
      <c r="F129">
        <f t="shared" ref="F129:F139" si="54">+D129+1</f>
        <v>6</v>
      </c>
      <c r="G129" t="str">
        <f t="shared" si="45"/>
        <v>Sfrm5m6 Comdty</v>
      </c>
      <c r="H129" s="1" t="str">
        <f t="shared" si="46"/>
        <v>erm5erm6 Comdty</v>
      </c>
      <c r="I129" t="str">
        <f t="shared" si="47"/>
        <v>sfim5m6 Comdty</v>
      </c>
      <c r="J129" s="1" t="str">
        <f t="shared" si="48"/>
        <v>irm5irm6 Comdty</v>
      </c>
      <c r="K129" t="str">
        <f t="shared" si="49"/>
        <v>corm5m6 Comdty</v>
      </c>
      <c r="M129" t="str">
        <f t="shared" si="50"/>
        <v>m</v>
      </c>
      <c r="N129">
        <f t="shared" si="51"/>
        <v>5</v>
      </c>
      <c r="O129">
        <f t="shared" si="52"/>
        <v>6</v>
      </c>
      <c r="P129" t="str" cm="1">
        <f t="array" ref="P129">+_xll.BDP(G129,P$15)</f>
        <v>#N/A Connection</v>
      </c>
      <c r="Q129" t="str" cm="1">
        <f t="array" ref="Q129">+_xll.BDP(H129,Q$15)</f>
        <v>#N/A Connection</v>
      </c>
      <c r="R129" t="str" cm="1">
        <f t="array" ref="R129">+_xll.BDP(I129,R$15)</f>
        <v>#N/A Connection</v>
      </c>
      <c r="S129" t="str" cm="1">
        <f t="array" ref="S129">+_xll.BDP(J129,S$15)</f>
        <v>#N/A Connection</v>
      </c>
      <c r="T129" t="str" cm="1">
        <f t="array" ref="T129">+_xll.BDP(K129,T$15)</f>
        <v>#N/A Connection</v>
      </c>
    </row>
    <row r="130" spans="3:20" x14ac:dyDescent="0.25">
      <c r="C130" t="str">
        <f>+$C$21</f>
        <v>u</v>
      </c>
      <c r="D130">
        <f>+$D$21</f>
        <v>5</v>
      </c>
      <c r="E130" t="str">
        <f t="shared" si="53"/>
        <v>u</v>
      </c>
      <c r="F130">
        <f t="shared" si="54"/>
        <v>6</v>
      </c>
      <c r="G130" t="str">
        <f t="shared" si="45"/>
        <v>Sfru5u6 Comdty</v>
      </c>
      <c r="H130" s="1" t="str">
        <f t="shared" si="46"/>
        <v>eru5eru6 Comdty</v>
      </c>
      <c r="I130" t="str">
        <f t="shared" si="47"/>
        <v>sfiu5u6 Comdty</v>
      </c>
      <c r="J130" s="1" t="str">
        <f t="shared" si="48"/>
        <v>iru5iru6 Comdty</v>
      </c>
      <c r="K130" t="str">
        <f t="shared" si="49"/>
        <v>coru5u6 Comdty</v>
      </c>
      <c r="M130" t="str">
        <f t="shared" si="50"/>
        <v>u</v>
      </c>
      <c r="N130">
        <f t="shared" si="51"/>
        <v>5</v>
      </c>
      <c r="O130">
        <f t="shared" si="52"/>
        <v>6</v>
      </c>
      <c r="P130" t="str" cm="1">
        <f t="array" ref="P130">+_xll.BDP(G130,P$15)</f>
        <v>#N/A Connection</v>
      </c>
      <c r="Q130" t="str" cm="1">
        <f t="array" ref="Q130">+_xll.BDP(H130,Q$15)</f>
        <v>#N/A Connection</v>
      </c>
      <c r="R130" t="str" cm="1">
        <f t="array" ref="R130">+_xll.BDP(I130,R$15)</f>
        <v>#N/A Connection</v>
      </c>
      <c r="S130" t="str" cm="1">
        <f t="array" ref="S130">+_xll.BDP(J130,S$15)</f>
        <v>#N/A Connection</v>
      </c>
      <c r="T130" t="str" cm="1">
        <f t="array" ref="T130">+_xll.BDP(K130,T$15)</f>
        <v>#N/A Connection</v>
      </c>
    </row>
    <row r="131" spans="3:20" x14ac:dyDescent="0.25">
      <c r="C131" t="str">
        <f>+$C$22</f>
        <v>z</v>
      </c>
      <c r="D131">
        <f>+$D$22</f>
        <v>5</v>
      </c>
      <c r="E131" t="str">
        <f t="shared" si="53"/>
        <v>z</v>
      </c>
      <c r="F131">
        <f t="shared" si="54"/>
        <v>6</v>
      </c>
      <c r="G131" t="str">
        <f t="shared" si="45"/>
        <v>Sfrz5z6 Comdty</v>
      </c>
      <c r="H131" s="1" t="str">
        <f t="shared" si="46"/>
        <v>erz5erz6 Comdty</v>
      </c>
      <c r="I131" t="str">
        <f t="shared" si="47"/>
        <v>sfiz5z6 Comdty</v>
      </c>
      <c r="J131" s="1" t="str">
        <f t="shared" si="48"/>
        <v>irz5irz6 Comdty</v>
      </c>
      <c r="K131" t="str">
        <f t="shared" si="49"/>
        <v>corz5z6 Comdty</v>
      </c>
      <c r="M131" t="str">
        <f t="shared" si="50"/>
        <v>z</v>
      </c>
      <c r="N131">
        <f t="shared" si="51"/>
        <v>5</v>
      </c>
      <c r="O131">
        <f t="shared" si="52"/>
        <v>6</v>
      </c>
      <c r="P131" t="str" cm="1">
        <f t="array" ref="P131">+_xll.BDP(G131,P$15)</f>
        <v>#N/A Connection</v>
      </c>
      <c r="Q131" t="str" cm="1">
        <f t="array" ref="Q131">+_xll.BDP(H131,Q$15)</f>
        <v>#N/A Connection</v>
      </c>
      <c r="R131" t="str" cm="1">
        <f t="array" ref="R131">+_xll.BDP(I131,R$15)</f>
        <v>#N/A Connection</v>
      </c>
      <c r="S131" t="str" cm="1">
        <f t="array" ref="S131">+_xll.BDP(J131,S$15)</f>
        <v>#N/A Connection</v>
      </c>
      <c r="T131" t="str" cm="1">
        <f t="array" ref="T131">+_xll.BDP(K131,T$15)</f>
        <v>#N/A Connection</v>
      </c>
    </row>
    <row r="132" spans="3:20" x14ac:dyDescent="0.25">
      <c r="C132" t="str">
        <f>+$C$23</f>
        <v>h</v>
      </c>
      <c r="D132">
        <f>+$D$23</f>
        <v>6</v>
      </c>
      <c r="E132" t="str">
        <f t="shared" si="53"/>
        <v>h</v>
      </c>
      <c r="F132">
        <f t="shared" si="54"/>
        <v>7</v>
      </c>
      <c r="G132" t="str">
        <f t="shared" si="45"/>
        <v>Sfrh6h7 Comdty</v>
      </c>
      <c r="H132" s="1" t="str">
        <f t="shared" si="46"/>
        <v>erh6erh7 Comdty</v>
      </c>
      <c r="I132" t="str">
        <f t="shared" si="47"/>
        <v>sfih6h7 Comdty</v>
      </c>
      <c r="J132" s="1" t="str">
        <f t="shared" si="48"/>
        <v>irh6irh7 Comdty</v>
      </c>
      <c r="K132" t="str">
        <f t="shared" si="49"/>
        <v>corh6h7 Comdty</v>
      </c>
      <c r="M132" t="str">
        <f t="shared" si="50"/>
        <v>h</v>
      </c>
      <c r="N132">
        <f t="shared" si="51"/>
        <v>6</v>
      </c>
      <c r="O132">
        <f t="shared" si="52"/>
        <v>7</v>
      </c>
      <c r="P132" t="str" cm="1">
        <f t="array" ref="P132">+_xll.BDP(G132,P$15)</f>
        <v>#N/A Connection</v>
      </c>
      <c r="Q132" t="str" cm="1">
        <f t="array" ref="Q132">+_xll.BDP(H132,Q$15)</f>
        <v>#N/A Connection</v>
      </c>
      <c r="R132" t="str" cm="1">
        <f t="array" ref="R132">+_xll.BDP(I132,R$15)</f>
        <v>#N/A Connection</v>
      </c>
      <c r="S132" t="str" cm="1">
        <f t="array" ref="S132">+_xll.BDP(J132,S$15)</f>
        <v>#N/A Connection</v>
      </c>
      <c r="T132" t="str" cm="1">
        <f t="array" ref="T132">+_xll.BDP(K132,T$15)</f>
        <v>#N/A Connection</v>
      </c>
    </row>
    <row r="133" spans="3:20" x14ac:dyDescent="0.25">
      <c r="C133" t="str">
        <f>+$C$24</f>
        <v>m</v>
      </c>
      <c r="D133">
        <f>+$D$24</f>
        <v>6</v>
      </c>
      <c r="E133" t="str">
        <f t="shared" si="53"/>
        <v>m</v>
      </c>
      <c r="F133">
        <f t="shared" si="54"/>
        <v>7</v>
      </c>
      <c r="G133" t="str">
        <f t="shared" si="45"/>
        <v>Sfrm6m7 Comdty</v>
      </c>
      <c r="H133" s="1" t="str">
        <f t="shared" si="46"/>
        <v>erm6erm7 Comdty</v>
      </c>
      <c r="I133" t="str">
        <f t="shared" si="47"/>
        <v>sfim6m7 Comdty</v>
      </c>
      <c r="J133" s="1" t="str">
        <f t="shared" si="48"/>
        <v>irm6irm7 Comdty</v>
      </c>
      <c r="K133" t="str">
        <f t="shared" si="49"/>
        <v>corm6m7 Comdty</v>
      </c>
      <c r="M133" t="str">
        <f t="shared" si="50"/>
        <v>m</v>
      </c>
      <c r="N133">
        <f t="shared" si="51"/>
        <v>6</v>
      </c>
      <c r="O133">
        <f t="shared" si="52"/>
        <v>7</v>
      </c>
      <c r="P133" t="str" cm="1">
        <f t="array" ref="P133">+_xll.BDP(G133,P$15)</f>
        <v>#N/A Connection</v>
      </c>
      <c r="Q133" t="str" cm="1">
        <f t="array" ref="Q133">+_xll.BDP(H133,Q$15)</f>
        <v>#N/A Connection</v>
      </c>
      <c r="R133" t="str" cm="1">
        <f t="array" ref="R133">+_xll.BDP(I133,R$15)</f>
        <v>#N/A Connection</v>
      </c>
      <c r="S133" t="str" cm="1">
        <f t="array" ref="S133">+_xll.BDP(J133,S$15)</f>
        <v>#N/A Connection</v>
      </c>
      <c r="T133" t="str" cm="1">
        <f t="array" ref="T133">+_xll.BDP(K133,T$15)</f>
        <v>#N/A Connection</v>
      </c>
    </row>
    <row r="134" spans="3:20" x14ac:dyDescent="0.25">
      <c r="C134" t="str">
        <f>+$C$25</f>
        <v>u</v>
      </c>
      <c r="D134">
        <f>+$D$25</f>
        <v>6</v>
      </c>
      <c r="E134" t="str">
        <f t="shared" si="53"/>
        <v>u</v>
      </c>
      <c r="F134">
        <f t="shared" si="54"/>
        <v>7</v>
      </c>
      <c r="G134" t="str">
        <f t="shared" si="45"/>
        <v>Sfru6u7 Comdty</v>
      </c>
      <c r="H134" s="1" t="str">
        <f t="shared" si="46"/>
        <v>eru6eru7 Comdty</v>
      </c>
      <c r="I134" t="str">
        <f t="shared" si="47"/>
        <v>sfiu6u7 Comdty</v>
      </c>
      <c r="J134" s="1" t="str">
        <f t="shared" si="48"/>
        <v>iru6iru7 Comdty</v>
      </c>
      <c r="K134" t="str">
        <f t="shared" si="49"/>
        <v>coru6u7 Comdty</v>
      </c>
      <c r="M134" t="str">
        <f t="shared" si="50"/>
        <v>u</v>
      </c>
      <c r="N134">
        <f t="shared" si="51"/>
        <v>6</v>
      </c>
      <c r="O134">
        <f t="shared" si="52"/>
        <v>7</v>
      </c>
      <c r="P134" t="str" cm="1">
        <f t="array" ref="P134">+_xll.BDP(G134,P$15)</f>
        <v>#N/A Connection</v>
      </c>
      <c r="Q134" t="str" cm="1">
        <f t="array" ref="Q134">+_xll.BDP(H134,Q$15)</f>
        <v>#N/A Connection</v>
      </c>
      <c r="R134" t="str" cm="1">
        <f t="array" ref="R134">+_xll.BDP(I134,R$15)</f>
        <v>#N/A Connection</v>
      </c>
      <c r="S134" t="str" cm="1">
        <f t="array" ref="S134">+_xll.BDP(J134,S$15)</f>
        <v>#N/A Connection</v>
      </c>
      <c r="T134" t="str" cm="1">
        <f t="array" ref="T134">+_xll.BDP(K134,T$15)</f>
        <v>#N/A Connection</v>
      </c>
    </row>
    <row r="135" spans="3:20" x14ac:dyDescent="0.25">
      <c r="C135" t="str">
        <f>+$C$26</f>
        <v>z</v>
      </c>
      <c r="D135">
        <f>+$D$26</f>
        <v>6</v>
      </c>
      <c r="E135" t="str">
        <f t="shared" si="53"/>
        <v>z</v>
      </c>
      <c r="F135">
        <f t="shared" si="54"/>
        <v>7</v>
      </c>
      <c r="G135" t="str">
        <f t="shared" si="45"/>
        <v>Sfrz6z7 Comdty</v>
      </c>
      <c r="H135" s="1" t="str">
        <f t="shared" si="46"/>
        <v>erz6erz7 Comdty</v>
      </c>
      <c r="I135" t="str">
        <f t="shared" si="47"/>
        <v>sfiz6z7 Comdty</v>
      </c>
      <c r="J135" s="1" t="str">
        <f t="shared" si="48"/>
        <v>irz6irz7 Comdty</v>
      </c>
      <c r="K135" t="str">
        <f t="shared" si="49"/>
        <v>corz6z7 Comdty</v>
      </c>
      <c r="M135" t="str">
        <f t="shared" si="50"/>
        <v>z</v>
      </c>
      <c r="N135">
        <f t="shared" si="51"/>
        <v>6</v>
      </c>
      <c r="O135">
        <f t="shared" si="52"/>
        <v>7</v>
      </c>
      <c r="P135" t="str" cm="1">
        <f t="array" ref="P135">+_xll.BDP(G135,P$15)</f>
        <v>#N/A Connection</v>
      </c>
      <c r="Q135" t="str" cm="1">
        <f t="array" ref="Q135">+_xll.BDP(H135,Q$15)</f>
        <v>#N/A Connection</v>
      </c>
      <c r="R135" t="str" cm="1">
        <f t="array" ref="R135">+_xll.BDP(I135,R$15)</f>
        <v>#N/A Connection</v>
      </c>
      <c r="S135" t="str" cm="1">
        <f t="array" ref="S135">+_xll.BDP(J135,S$15)</f>
        <v>#N/A Connection</v>
      </c>
      <c r="T135" t="str" cm="1">
        <f t="array" ref="T135">+_xll.BDP(K135,T$15)</f>
        <v>#N/A Connection</v>
      </c>
    </row>
    <row r="136" spans="3:20" x14ac:dyDescent="0.25">
      <c r="C136" t="str">
        <f>+$C$27</f>
        <v>h</v>
      </c>
      <c r="D136">
        <f>+$D$27</f>
        <v>7</v>
      </c>
      <c r="E136" t="str">
        <f t="shared" si="53"/>
        <v>h</v>
      </c>
      <c r="F136">
        <f t="shared" si="54"/>
        <v>8</v>
      </c>
      <c r="G136" t="str">
        <f t="shared" si="45"/>
        <v>Sfrh7h8 Comdty</v>
      </c>
      <c r="H136" s="1" t="str">
        <f t="shared" si="46"/>
        <v>erh7erh8 Comdty</v>
      </c>
      <c r="I136" t="str">
        <f t="shared" si="47"/>
        <v>sfih7h8 Comdty</v>
      </c>
      <c r="J136" s="1" t="str">
        <f t="shared" si="48"/>
        <v>irh7irh8 Comdty</v>
      </c>
      <c r="K136" t="str">
        <f t="shared" si="49"/>
        <v>corh7h8 Comdty</v>
      </c>
      <c r="M136" t="str">
        <f t="shared" si="50"/>
        <v>h</v>
      </c>
      <c r="N136">
        <f t="shared" si="51"/>
        <v>7</v>
      </c>
      <c r="O136">
        <f t="shared" si="52"/>
        <v>8</v>
      </c>
      <c r="P136" t="str" cm="1">
        <f t="array" ref="P136">+_xll.BDP(G136,P$15)</f>
        <v>#N/A Connection</v>
      </c>
      <c r="Q136" t="str" cm="1">
        <f t="array" ref="Q136">+_xll.BDP(H136,Q$15)</f>
        <v>#N/A Connection</v>
      </c>
      <c r="R136" t="str" cm="1">
        <f t="array" ref="R136">+_xll.BDP(I136,R$15)</f>
        <v>#N/A Connection</v>
      </c>
      <c r="S136" t="str" cm="1">
        <f t="array" ref="S136">+_xll.BDP(J136,S$15)</f>
        <v>#N/A Connection</v>
      </c>
      <c r="T136" t="str" cm="1">
        <f t="array" ref="T136">+_xll.BDP(K136,T$15)</f>
        <v>#N/A Connection</v>
      </c>
    </row>
    <row r="137" spans="3:20" x14ac:dyDescent="0.25">
      <c r="C137" t="str">
        <f>+$C$28</f>
        <v>m</v>
      </c>
      <c r="D137">
        <f>+$D$28</f>
        <v>7</v>
      </c>
      <c r="E137" t="str">
        <f t="shared" si="53"/>
        <v>m</v>
      </c>
      <c r="F137">
        <f t="shared" si="54"/>
        <v>8</v>
      </c>
      <c r="G137" t="str">
        <f t="shared" si="45"/>
        <v>Sfrm7m8 Comdty</v>
      </c>
      <c r="H137" s="1" t="str">
        <f t="shared" si="46"/>
        <v>erm7erm8 Comdty</v>
      </c>
      <c r="I137" t="str">
        <f t="shared" si="47"/>
        <v>sfim7m8 Comdty</v>
      </c>
      <c r="J137" s="1" t="str">
        <f t="shared" si="48"/>
        <v>irm7irm8 Comdty</v>
      </c>
      <c r="K137" t="str">
        <f t="shared" si="49"/>
        <v>corm7m8 Comdty</v>
      </c>
      <c r="M137" t="str">
        <f t="shared" si="50"/>
        <v>m</v>
      </c>
      <c r="N137">
        <f t="shared" si="51"/>
        <v>7</v>
      </c>
      <c r="O137">
        <f t="shared" si="52"/>
        <v>8</v>
      </c>
      <c r="P137" t="str" cm="1">
        <f t="array" ref="P137">+_xll.BDP(G137,P$15)</f>
        <v>#N/A Connection</v>
      </c>
      <c r="Q137" t="str" cm="1">
        <f t="array" ref="Q137">+_xll.BDP(H137,Q$15)</f>
        <v>#N/A Connection</v>
      </c>
      <c r="R137" t="str" cm="1">
        <f t="array" ref="R137">+_xll.BDP(I137,R$15)</f>
        <v>#N/A Connection</v>
      </c>
      <c r="S137" t="str" cm="1">
        <f t="array" ref="S137">+_xll.BDP(J137,S$15)</f>
        <v>#N/A Connection</v>
      </c>
      <c r="T137" t="str" cm="1">
        <f t="array" ref="T137">+_xll.BDP(K137,T$15)</f>
        <v>#N/A Connection</v>
      </c>
    </row>
    <row r="138" spans="3:20" x14ac:dyDescent="0.25">
      <c r="C138" t="str">
        <f>+$C$29</f>
        <v>u</v>
      </c>
      <c r="D138">
        <f>+$D$29</f>
        <v>7</v>
      </c>
      <c r="E138" t="str">
        <f t="shared" si="53"/>
        <v>u</v>
      </c>
      <c r="F138">
        <f t="shared" si="54"/>
        <v>8</v>
      </c>
      <c r="G138" t="str">
        <f t="shared" si="45"/>
        <v>Sfru7u8 Comdty</v>
      </c>
      <c r="H138" s="1" t="str">
        <f t="shared" si="46"/>
        <v>eru7eru8 Comdty</v>
      </c>
      <c r="I138" t="str">
        <f t="shared" si="47"/>
        <v>sfiu7u8 Comdty</v>
      </c>
      <c r="J138" s="1" t="str">
        <f t="shared" si="48"/>
        <v>iru7iru8 Comdty</v>
      </c>
      <c r="K138" t="str">
        <f t="shared" si="49"/>
        <v>coru7u8 Comdty</v>
      </c>
      <c r="M138" t="str">
        <f t="shared" si="50"/>
        <v>u</v>
      </c>
      <c r="N138">
        <f t="shared" si="51"/>
        <v>7</v>
      </c>
      <c r="O138">
        <f t="shared" si="52"/>
        <v>8</v>
      </c>
      <c r="P138" t="str" cm="1">
        <f t="array" ref="P138">+_xll.BDP(G138,P$15)</f>
        <v>#N/A Connection</v>
      </c>
      <c r="Q138" t="str" cm="1">
        <f t="array" ref="Q138">+_xll.BDP(H138,Q$15)</f>
        <v>#N/A Connection</v>
      </c>
      <c r="R138" t="str" cm="1">
        <f t="array" ref="R138">+_xll.BDP(I138,R$15)</f>
        <v>#N/A Connection</v>
      </c>
      <c r="S138" t="str" cm="1">
        <f t="array" ref="S138">+_xll.BDP(J138,S$15)</f>
        <v>#N/A Connection</v>
      </c>
      <c r="T138" t="str" cm="1">
        <f t="array" ref="T138">+_xll.BDP(K138,T$15)</f>
        <v>#N/A Connection</v>
      </c>
    </row>
    <row r="139" spans="3:20" x14ac:dyDescent="0.25">
      <c r="C139" t="str">
        <f>+$C$30</f>
        <v>z</v>
      </c>
      <c r="D139">
        <f>+$D$30</f>
        <v>7</v>
      </c>
      <c r="E139" t="str">
        <f t="shared" si="53"/>
        <v>z</v>
      </c>
      <c r="F139">
        <f t="shared" si="54"/>
        <v>8</v>
      </c>
      <c r="G139" t="str">
        <f t="shared" si="45"/>
        <v>Sfrz7z8 Comdty</v>
      </c>
      <c r="H139" s="1" t="str">
        <f t="shared" si="46"/>
        <v>erz7erz8 Comdty</v>
      </c>
      <c r="I139" t="str">
        <f t="shared" si="47"/>
        <v>sfiz7z8 Comdty</v>
      </c>
      <c r="J139" s="1" t="str">
        <f t="shared" si="48"/>
        <v>irz7irz8 Comdty</v>
      </c>
      <c r="K139" t="str">
        <f t="shared" si="49"/>
        <v>corz7z8 Comdty</v>
      </c>
      <c r="M139" t="str">
        <f t="shared" si="50"/>
        <v>z</v>
      </c>
      <c r="N139">
        <f t="shared" si="51"/>
        <v>7</v>
      </c>
      <c r="O139">
        <f t="shared" si="52"/>
        <v>8</v>
      </c>
      <c r="P139" t="str" cm="1">
        <f t="array" ref="P139">+_xll.BDP(G139,P$15)</f>
        <v>#N/A Connection</v>
      </c>
      <c r="Q139" t="str" cm="1">
        <f t="array" ref="Q139">+_xll.BDP(H139,Q$15)</f>
        <v>#N/A Connection</v>
      </c>
      <c r="R139" t="str" cm="1">
        <f t="array" ref="R139">+_xll.BDP(I139,R$15)</f>
        <v>#N/A Connection</v>
      </c>
      <c r="S139" t="str" cm="1">
        <f t="array" ref="S139">+_xll.BDP(J139,S$15)</f>
        <v>#N/A Connection</v>
      </c>
      <c r="T139" t="str" cm="1">
        <f t="array" ref="T139">+_xll.BDP(K139,T$15)</f>
        <v>#N/A Connection</v>
      </c>
    </row>
    <row r="140" spans="3:20" x14ac:dyDescent="0.25">
      <c r="C140" t="str">
        <f>+$C$31</f>
        <v>h</v>
      </c>
      <c r="D140">
        <f>+$D$31</f>
        <v>8</v>
      </c>
      <c r="H140" s="1"/>
      <c r="J140" s="1"/>
    </row>
    <row r="141" spans="3:20" x14ac:dyDescent="0.25">
      <c r="C141" t="str">
        <f>+$C$32</f>
        <v>m</v>
      </c>
      <c r="D141">
        <f>+$D$32</f>
        <v>8</v>
      </c>
      <c r="H141" s="1"/>
      <c r="J141" s="1"/>
    </row>
    <row r="142" spans="3:20" x14ac:dyDescent="0.25">
      <c r="C142" t="str">
        <f>+$C$33</f>
        <v>u</v>
      </c>
      <c r="D142">
        <f>+$D$33</f>
        <v>8</v>
      </c>
    </row>
    <row r="143" spans="3:20" x14ac:dyDescent="0.25">
      <c r="C143" t="str">
        <f>+$C$34</f>
        <v>z</v>
      </c>
      <c r="D143">
        <f>+D59</f>
        <v>0</v>
      </c>
    </row>
    <row r="146" spans="3:20" x14ac:dyDescent="0.25">
      <c r="G146" t="s">
        <v>45</v>
      </c>
    </row>
    <row r="148" spans="3:20" x14ac:dyDescent="0.25">
      <c r="G148" t="s">
        <v>27</v>
      </c>
      <c r="H148" t="s">
        <v>28</v>
      </c>
      <c r="I148" t="s">
        <v>29</v>
      </c>
      <c r="J148" t="s">
        <v>31</v>
      </c>
      <c r="K148" t="s">
        <v>32</v>
      </c>
    </row>
    <row r="149" spans="3:20" x14ac:dyDescent="0.25">
      <c r="G149" t="s">
        <v>30</v>
      </c>
      <c r="H149" t="s">
        <v>30</v>
      </c>
      <c r="I149" t="s">
        <v>30</v>
      </c>
      <c r="J149" t="s">
        <v>30</v>
      </c>
      <c r="K149" t="s">
        <v>30</v>
      </c>
    </row>
    <row r="151" spans="3:20" x14ac:dyDescent="0.25">
      <c r="C151" t="str">
        <f>+$C$19</f>
        <v>h</v>
      </c>
      <c r="D151">
        <f>+$D$19</f>
        <v>5</v>
      </c>
      <c r="E151" t="str">
        <f>+C151</f>
        <v>h</v>
      </c>
      <c r="F151">
        <f>+D151+3</f>
        <v>8</v>
      </c>
      <c r="G151" t="str">
        <f t="shared" ref="G151:G162" si="55">+G$16&amp;$C151&amp;$D151&amp;$C151&amp;$F151&amp;G$17</f>
        <v>Sfrh5h8 Comdty</v>
      </c>
      <c r="H151" s="1" t="str">
        <f t="shared" ref="H151:H162" si="56">+H$16&amp;$C151&amp;$D151&amp;H$16&amp;$C151&amp;$F151&amp;H$17</f>
        <v>erh5erh8 Comdty</v>
      </c>
      <c r="I151" t="str">
        <f t="shared" ref="I151:I162" si="57">+I$16&amp;$C151&amp;$D151&amp;$C151&amp;$F151&amp;I$17</f>
        <v>sfih5h8 Comdty</v>
      </c>
      <c r="J151" s="1" t="str">
        <f t="shared" ref="J151:J162" si="58">+J$16&amp;$C151&amp;$D151&amp;J$16&amp;$C151&amp;$F151&amp;J$17</f>
        <v>irh5irh8 Comdty</v>
      </c>
      <c r="K151" t="str">
        <f t="shared" ref="K151:K162" si="59">+K$16&amp;$C151&amp;$D151&amp;$C151&amp;$F151&amp;K$17</f>
        <v>corh5h8 Comdty</v>
      </c>
      <c r="M151" t="str">
        <f t="shared" ref="M151:M162" si="60">+C151</f>
        <v>h</v>
      </c>
      <c r="N151">
        <f t="shared" ref="N151:N162" si="61">+D151</f>
        <v>5</v>
      </c>
      <c r="O151">
        <f t="shared" ref="O151:O162" si="62">+F151</f>
        <v>8</v>
      </c>
      <c r="P151" t="str" cm="1">
        <f t="array" ref="P151">+_xll.BDP(G151,P$15)</f>
        <v>#N/A Connection</v>
      </c>
      <c r="Q151" t="str" cm="1">
        <f t="array" ref="Q151">+_xll.BDP(H151,Q$15)</f>
        <v>#N/A Connection</v>
      </c>
      <c r="R151" t="str" cm="1">
        <f t="array" ref="R151">+_xll.BDP(I151,R$15)</f>
        <v>#N/A Connection</v>
      </c>
      <c r="S151" t="str" cm="1">
        <f t="array" ref="S151">+_xll.BDP(J151,S$15)</f>
        <v>#N/A Connection</v>
      </c>
      <c r="T151" t="str" cm="1">
        <f t="array" ref="T151">+_xll.BDP(K151,T$15)</f>
        <v>#N/A Connection</v>
      </c>
    </row>
    <row r="152" spans="3:20" x14ac:dyDescent="0.25">
      <c r="C152" t="str">
        <f>+$C$20</f>
        <v>m</v>
      </c>
      <c r="D152">
        <f>+$D$20</f>
        <v>5</v>
      </c>
      <c r="E152" t="str">
        <f t="shared" ref="E152:E162" si="63">+C152</f>
        <v>m</v>
      </c>
      <c r="F152">
        <f t="shared" ref="F152:F162" si="64">+D152+3</f>
        <v>8</v>
      </c>
      <c r="G152" t="str">
        <f t="shared" si="55"/>
        <v>Sfrm5m8 Comdty</v>
      </c>
      <c r="H152" s="1" t="str">
        <f t="shared" si="56"/>
        <v>erm5erm8 Comdty</v>
      </c>
      <c r="I152" t="str">
        <f t="shared" si="57"/>
        <v>sfim5m8 Comdty</v>
      </c>
      <c r="J152" s="1" t="str">
        <f t="shared" si="58"/>
        <v>irm5irm8 Comdty</v>
      </c>
      <c r="K152" t="str">
        <f t="shared" si="59"/>
        <v>corm5m8 Comdty</v>
      </c>
      <c r="M152" t="str">
        <f t="shared" si="60"/>
        <v>m</v>
      </c>
      <c r="N152">
        <f t="shared" si="61"/>
        <v>5</v>
      </c>
      <c r="O152">
        <f t="shared" si="62"/>
        <v>8</v>
      </c>
      <c r="P152" t="str" cm="1">
        <f t="array" ref="P152">+_xll.BDP(G152,P$15)</f>
        <v>#N/A Connection</v>
      </c>
      <c r="Q152" t="str" cm="1">
        <f t="array" ref="Q152">+_xll.BDP(H152,Q$15)</f>
        <v>#N/A Connection</v>
      </c>
      <c r="R152" t="str" cm="1">
        <f t="array" ref="R152">+_xll.BDP(I152,R$15)</f>
        <v>#N/A Connection</v>
      </c>
      <c r="S152" t="str" cm="1">
        <f t="array" ref="S152">+_xll.BDP(J152,S$15)</f>
        <v>#N/A Connection</v>
      </c>
      <c r="T152" t="str" cm="1">
        <f t="array" ref="T152">+_xll.BDP(K152,T$15)</f>
        <v>#N/A Connection</v>
      </c>
    </row>
    <row r="153" spans="3:20" x14ac:dyDescent="0.25">
      <c r="C153" t="str">
        <f>+$C$21</f>
        <v>u</v>
      </c>
      <c r="D153">
        <f>+$D$21</f>
        <v>5</v>
      </c>
      <c r="E153" t="str">
        <f t="shared" si="63"/>
        <v>u</v>
      </c>
      <c r="F153">
        <f t="shared" si="64"/>
        <v>8</v>
      </c>
      <c r="G153" t="str">
        <f t="shared" si="55"/>
        <v>Sfru5u8 Comdty</v>
      </c>
      <c r="H153" s="1" t="str">
        <f t="shared" si="56"/>
        <v>eru5eru8 Comdty</v>
      </c>
      <c r="I153" t="str">
        <f t="shared" si="57"/>
        <v>sfiu5u8 Comdty</v>
      </c>
      <c r="J153" s="1" t="str">
        <f t="shared" si="58"/>
        <v>iru5iru8 Comdty</v>
      </c>
      <c r="K153" t="str">
        <f t="shared" si="59"/>
        <v>coru5u8 Comdty</v>
      </c>
      <c r="M153" t="str">
        <f t="shared" si="60"/>
        <v>u</v>
      </c>
      <c r="N153">
        <f t="shared" si="61"/>
        <v>5</v>
      </c>
      <c r="O153">
        <f t="shared" si="62"/>
        <v>8</v>
      </c>
      <c r="P153" t="str" cm="1">
        <f t="array" ref="P153">+_xll.BDP(G153,P$15)</f>
        <v>#N/A Connection</v>
      </c>
      <c r="Q153" t="str" cm="1">
        <f t="array" ref="Q153">+_xll.BDP(H153,Q$15)</f>
        <v>#N/A Connection</v>
      </c>
      <c r="R153" t="str" cm="1">
        <f t="array" ref="R153">+_xll.BDP(I153,R$15)</f>
        <v>#N/A Connection</v>
      </c>
      <c r="S153" t="str" cm="1">
        <f t="array" ref="S153">+_xll.BDP(J153,S$15)</f>
        <v>#N/A Connection</v>
      </c>
      <c r="T153" t="str" cm="1">
        <f t="array" ref="T153">+_xll.BDP(K153,T$15)</f>
        <v>#N/A Connection</v>
      </c>
    </row>
    <row r="154" spans="3:20" x14ac:dyDescent="0.25">
      <c r="C154" t="str">
        <f>+$C$22</f>
        <v>z</v>
      </c>
      <c r="D154">
        <f>+$D$22</f>
        <v>5</v>
      </c>
      <c r="E154" t="str">
        <f t="shared" si="63"/>
        <v>z</v>
      </c>
      <c r="F154">
        <f t="shared" si="64"/>
        <v>8</v>
      </c>
      <c r="G154" t="str">
        <f t="shared" si="55"/>
        <v>Sfrz5z8 Comdty</v>
      </c>
      <c r="H154" s="1" t="str">
        <f t="shared" si="56"/>
        <v>erz5erz8 Comdty</v>
      </c>
      <c r="I154" t="str">
        <f t="shared" si="57"/>
        <v>sfiz5z8 Comdty</v>
      </c>
      <c r="J154" s="1" t="str">
        <f t="shared" si="58"/>
        <v>irz5irz8 Comdty</v>
      </c>
      <c r="K154" t="str">
        <f t="shared" si="59"/>
        <v>corz5z8 Comdty</v>
      </c>
      <c r="M154" t="str">
        <f t="shared" si="60"/>
        <v>z</v>
      </c>
      <c r="N154">
        <f t="shared" si="61"/>
        <v>5</v>
      </c>
      <c r="O154">
        <f t="shared" si="62"/>
        <v>8</v>
      </c>
      <c r="P154" t="str" cm="1">
        <f t="array" ref="P154">+_xll.BDP(G154,P$15)</f>
        <v>#N/A Connection</v>
      </c>
      <c r="Q154" t="str" cm="1">
        <f t="array" ref="Q154">+_xll.BDP(H154,Q$15)</f>
        <v>#N/A Connection</v>
      </c>
      <c r="R154" t="str" cm="1">
        <f t="array" ref="R154">+_xll.BDP(I154,R$15)</f>
        <v>#N/A Connection</v>
      </c>
      <c r="S154" t="str" cm="1">
        <f t="array" ref="S154">+_xll.BDP(J154,S$15)</f>
        <v>#N/A Connection</v>
      </c>
      <c r="T154" t="str" cm="1">
        <f t="array" ref="T154">+_xll.BDP(K154,T$15)</f>
        <v>#N/A Connection</v>
      </c>
    </row>
    <row r="155" spans="3:20" x14ac:dyDescent="0.25">
      <c r="C155" t="str">
        <f>+$C$23</f>
        <v>h</v>
      </c>
      <c r="D155">
        <f>+$D$23</f>
        <v>6</v>
      </c>
      <c r="E155" t="str">
        <f t="shared" si="63"/>
        <v>h</v>
      </c>
      <c r="F155">
        <f t="shared" si="64"/>
        <v>9</v>
      </c>
      <c r="G155" t="str">
        <f t="shared" si="55"/>
        <v>Sfrh6h9 Comdty</v>
      </c>
      <c r="H155" s="1" t="str">
        <f t="shared" si="56"/>
        <v>erh6erh9 Comdty</v>
      </c>
      <c r="I155" t="str">
        <f t="shared" si="57"/>
        <v>sfih6h9 Comdty</v>
      </c>
      <c r="J155" s="1" t="str">
        <f t="shared" si="58"/>
        <v>irh6irh9 Comdty</v>
      </c>
      <c r="K155" t="str">
        <f t="shared" si="59"/>
        <v>corh6h9 Comdty</v>
      </c>
      <c r="M155" t="str">
        <f t="shared" si="60"/>
        <v>h</v>
      </c>
      <c r="N155">
        <f t="shared" si="61"/>
        <v>6</v>
      </c>
      <c r="O155">
        <f t="shared" si="62"/>
        <v>9</v>
      </c>
      <c r="P155" t="str" cm="1">
        <f t="array" ref="P155">+_xll.BDP(G155,P$15)</f>
        <v>#N/A Connection</v>
      </c>
      <c r="Q155" t="str" cm="1">
        <f t="array" ref="Q155">+_xll.BDP(H155,Q$15)</f>
        <v>#N/A Connection</v>
      </c>
      <c r="R155" t="str" cm="1">
        <f t="array" ref="R155">+_xll.BDP(I155,R$15)</f>
        <v>#N/A Connection</v>
      </c>
      <c r="S155" t="str" cm="1">
        <f t="array" ref="S155">+_xll.BDP(J155,S$15)</f>
        <v>#N/A Connection</v>
      </c>
      <c r="T155" t="str" cm="1">
        <f t="array" ref="T155">+_xll.BDP(K155,T$15)</f>
        <v>#N/A Connection</v>
      </c>
    </row>
    <row r="156" spans="3:20" x14ac:dyDescent="0.25">
      <c r="C156" t="str">
        <f>+$C$24</f>
        <v>m</v>
      </c>
      <c r="D156">
        <f>+$D$24</f>
        <v>6</v>
      </c>
      <c r="E156" t="str">
        <f t="shared" si="63"/>
        <v>m</v>
      </c>
      <c r="F156">
        <f t="shared" si="64"/>
        <v>9</v>
      </c>
      <c r="G156" t="str">
        <f t="shared" si="55"/>
        <v>Sfrm6m9 Comdty</v>
      </c>
      <c r="H156" s="1" t="str">
        <f t="shared" si="56"/>
        <v>erm6erm9 Comdty</v>
      </c>
      <c r="I156" t="str">
        <f t="shared" si="57"/>
        <v>sfim6m9 Comdty</v>
      </c>
      <c r="J156" s="1" t="str">
        <f t="shared" si="58"/>
        <v>irm6irm9 Comdty</v>
      </c>
      <c r="K156" t="str">
        <f t="shared" si="59"/>
        <v>corm6m9 Comdty</v>
      </c>
      <c r="M156" t="str">
        <f t="shared" si="60"/>
        <v>m</v>
      </c>
      <c r="N156">
        <f t="shared" si="61"/>
        <v>6</v>
      </c>
      <c r="O156">
        <f t="shared" si="62"/>
        <v>9</v>
      </c>
      <c r="P156" t="str" cm="1">
        <f t="array" ref="P156">+_xll.BDP(G156,P$15)</f>
        <v>#N/A Connection</v>
      </c>
      <c r="Q156" t="str" cm="1">
        <f t="array" ref="Q156">+_xll.BDP(H156,Q$15)</f>
        <v>#N/A Connection</v>
      </c>
      <c r="R156" t="str" cm="1">
        <f t="array" ref="R156">+_xll.BDP(I156,R$15)</f>
        <v>#N/A Connection</v>
      </c>
      <c r="S156" t="str" cm="1">
        <f t="array" ref="S156">+_xll.BDP(J156,S$15)</f>
        <v>#N/A Connection</v>
      </c>
      <c r="T156" t="str" cm="1">
        <f t="array" ref="T156">+_xll.BDP(K156,T$15)</f>
        <v>#N/A Connection</v>
      </c>
    </row>
    <row r="157" spans="3:20" x14ac:dyDescent="0.25">
      <c r="C157" t="str">
        <f>+$C$25</f>
        <v>u</v>
      </c>
      <c r="D157">
        <f>+$D$25</f>
        <v>6</v>
      </c>
      <c r="E157" t="str">
        <f t="shared" si="63"/>
        <v>u</v>
      </c>
      <c r="F157">
        <f t="shared" si="64"/>
        <v>9</v>
      </c>
      <c r="G157" t="str">
        <f t="shared" si="55"/>
        <v>Sfru6u9 Comdty</v>
      </c>
      <c r="H157" s="1" t="str">
        <f t="shared" si="56"/>
        <v>eru6eru9 Comdty</v>
      </c>
      <c r="I157" t="str">
        <f t="shared" si="57"/>
        <v>sfiu6u9 Comdty</v>
      </c>
      <c r="J157" s="1" t="str">
        <f t="shared" si="58"/>
        <v>iru6iru9 Comdty</v>
      </c>
      <c r="K157" t="str">
        <f t="shared" si="59"/>
        <v>coru6u9 Comdty</v>
      </c>
      <c r="M157" t="str">
        <f t="shared" si="60"/>
        <v>u</v>
      </c>
      <c r="N157">
        <f t="shared" si="61"/>
        <v>6</v>
      </c>
      <c r="O157">
        <f t="shared" si="62"/>
        <v>9</v>
      </c>
      <c r="P157" t="str" cm="1">
        <f t="array" ref="P157">+_xll.BDP(G157,P$15)</f>
        <v>#N/A Connection</v>
      </c>
      <c r="Q157" t="str" cm="1">
        <f t="array" ref="Q157">+_xll.BDP(H157,Q$15)</f>
        <v>#N/A Connection</v>
      </c>
      <c r="R157" t="str" cm="1">
        <f t="array" ref="R157">+_xll.BDP(I157,R$15)</f>
        <v>#N/A Connection</v>
      </c>
      <c r="S157" t="str" cm="1">
        <f t="array" ref="S157">+_xll.BDP(J157,S$15)</f>
        <v>#N/A Connection</v>
      </c>
      <c r="T157" t="str" cm="1">
        <f t="array" ref="T157">+_xll.BDP(K157,T$15)</f>
        <v>#N/A Connection</v>
      </c>
    </row>
    <row r="158" spans="3:20" x14ac:dyDescent="0.25">
      <c r="C158" t="str">
        <f>+$C$26</f>
        <v>z</v>
      </c>
      <c r="D158">
        <f>+$D$26</f>
        <v>6</v>
      </c>
      <c r="E158" t="str">
        <f t="shared" si="63"/>
        <v>z</v>
      </c>
      <c r="F158">
        <f t="shared" si="64"/>
        <v>9</v>
      </c>
      <c r="G158" t="str">
        <f t="shared" si="55"/>
        <v>Sfrz6z9 Comdty</v>
      </c>
      <c r="H158" s="1" t="str">
        <f t="shared" si="56"/>
        <v>erz6erz9 Comdty</v>
      </c>
      <c r="I158" t="str">
        <f t="shared" si="57"/>
        <v>sfiz6z9 Comdty</v>
      </c>
      <c r="J158" s="1" t="str">
        <f t="shared" si="58"/>
        <v>irz6irz9 Comdty</v>
      </c>
      <c r="K158" t="str">
        <f t="shared" si="59"/>
        <v>corz6z9 Comdty</v>
      </c>
      <c r="M158" t="str">
        <f t="shared" si="60"/>
        <v>z</v>
      </c>
      <c r="N158">
        <f t="shared" si="61"/>
        <v>6</v>
      </c>
      <c r="O158">
        <f t="shared" si="62"/>
        <v>9</v>
      </c>
      <c r="P158" t="str" cm="1">
        <f t="array" ref="P158">+_xll.BDP(G158,P$15)</f>
        <v>#N/A Connection</v>
      </c>
      <c r="Q158" t="str" cm="1">
        <f t="array" ref="Q158">+_xll.BDP(H158,Q$15)</f>
        <v>#N/A Connection</v>
      </c>
      <c r="R158" t="str" cm="1">
        <f t="array" ref="R158">+_xll.BDP(I158,R$15)</f>
        <v>#N/A Connection</v>
      </c>
      <c r="S158" t="str" cm="1">
        <f t="array" ref="S158">+_xll.BDP(J158,S$15)</f>
        <v>#N/A Connection</v>
      </c>
      <c r="T158" t="str" cm="1">
        <f t="array" ref="T158">+_xll.BDP(K158,T$15)</f>
        <v>#N/A Connection</v>
      </c>
    </row>
    <row r="159" spans="3:20" x14ac:dyDescent="0.25">
      <c r="C159" t="str">
        <f>+$C$27</f>
        <v>h</v>
      </c>
      <c r="D159">
        <f>+$D$27</f>
        <v>7</v>
      </c>
      <c r="E159" t="str">
        <f t="shared" si="63"/>
        <v>h</v>
      </c>
      <c r="F159">
        <f t="shared" si="64"/>
        <v>10</v>
      </c>
      <c r="G159" t="str">
        <f t="shared" si="55"/>
        <v>Sfrh7h10 Comdty</v>
      </c>
      <c r="H159" s="1" t="str">
        <f t="shared" si="56"/>
        <v>erh7erh10 Comdty</v>
      </c>
      <c r="I159" t="str">
        <f t="shared" si="57"/>
        <v>sfih7h10 Comdty</v>
      </c>
      <c r="J159" s="1" t="str">
        <f t="shared" si="58"/>
        <v>irh7irh10 Comdty</v>
      </c>
      <c r="K159" t="str">
        <f t="shared" si="59"/>
        <v>corh7h10 Comdty</v>
      </c>
      <c r="M159" t="str">
        <f t="shared" si="60"/>
        <v>h</v>
      </c>
      <c r="N159">
        <f t="shared" si="61"/>
        <v>7</v>
      </c>
      <c r="O159">
        <f t="shared" si="62"/>
        <v>10</v>
      </c>
      <c r="P159" t="str" cm="1">
        <f t="array" ref="P159">+_xll.BDP(G159,P$15)</f>
        <v>#N/A Connection</v>
      </c>
      <c r="Q159" t="str" cm="1">
        <f t="array" ref="Q159">+_xll.BDP(H159,Q$15)</f>
        <v>#N/A Connection</v>
      </c>
      <c r="R159" t="str" cm="1">
        <f t="array" ref="R159">+_xll.BDP(I159,R$15)</f>
        <v>#N/A Connection</v>
      </c>
      <c r="S159" t="str" cm="1">
        <f t="array" ref="S159">+_xll.BDP(J159,S$15)</f>
        <v>#N/A Connection</v>
      </c>
      <c r="T159" t="str" cm="1">
        <f t="array" ref="T159">+_xll.BDP(K159,T$15)</f>
        <v>#N/A Connection</v>
      </c>
    </row>
    <row r="160" spans="3:20" x14ac:dyDescent="0.25">
      <c r="C160" t="str">
        <f>+$C$28</f>
        <v>m</v>
      </c>
      <c r="D160">
        <f>+$D$28</f>
        <v>7</v>
      </c>
      <c r="E160" t="str">
        <f t="shared" si="63"/>
        <v>m</v>
      </c>
      <c r="F160">
        <f t="shared" si="64"/>
        <v>10</v>
      </c>
      <c r="G160" t="str">
        <f t="shared" si="55"/>
        <v>Sfrm7m10 Comdty</v>
      </c>
      <c r="H160" s="1" t="str">
        <f t="shared" si="56"/>
        <v>erm7erm10 Comdty</v>
      </c>
      <c r="I160" t="str">
        <f t="shared" si="57"/>
        <v>sfim7m10 Comdty</v>
      </c>
      <c r="J160" s="1" t="str">
        <f t="shared" si="58"/>
        <v>irm7irm10 Comdty</v>
      </c>
      <c r="K160" t="str">
        <f t="shared" si="59"/>
        <v>corm7m10 Comdty</v>
      </c>
      <c r="M160" t="str">
        <f t="shared" si="60"/>
        <v>m</v>
      </c>
      <c r="N160">
        <f t="shared" si="61"/>
        <v>7</v>
      </c>
      <c r="O160">
        <f t="shared" si="62"/>
        <v>10</v>
      </c>
      <c r="P160" t="str" cm="1">
        <f t="array" ref="P160">+_xll.BDP(G160,P$15)</f>
        <v>#N/A Connection</v>
      </c>
      <c r="Q160" t="str" cm="1">
        <f t="array" ref="Q160">+_xll.BDP(H160,Q$15)</f>
        <v>#N/A Connection</v>
      </c>
      <c r="R160" t="str" cm="1">
        <f t="array" ref="R160">+_xll.BDP(I160,R$15)</f>
        <v>#N/A Connection</v>
      </c>
      <c r="S160" t="str" cm="1">
        <f t="array" ref="S160">+_xll.BDP(J160,S$15)</f>
        <v>#N/A Connection</v>
      </c>
      <c r="T160" t="str" cm="1">
        <f t="array" ref="T160">+_xll.BDP(K160,T$15)</f>
        <v>#N/A Connection</v>
      </c>
    </row>
    <row r="161" spans="3:20" x14ac:dyDescent="0.25">
      <c r="C161" t="str">
        <f>+$C$29</f>
        <v>u</v>
      </c>
      <c r="D161">
        <f>+$D$29</f>
        <v>7</v>
      </c>
      <c r="E161" t="str">
        <f t="shared" si="63"/>
        <v>u</v>
      </c>
      <c r="F161">
        <f t="shared" si="64"/>
        <v>10</v>
      </c>
      <c r="G161" t="str">
        <f t="shared" si="55"/>
        <v>Sfru7u10 Comdty</v>
      </c>
      <c r="H161" s="1" t="str">
        <f t="shared" si="56"/>
        <v>eru7eru10 Comdty</v>
      </c>
      <c r="I161" t="str">
        <f t="shared" si="57"/>
        <v>sfiu7u10 Comdty</v>
      </c>
      <c r="J161" s="1" t="str">
        <f t="shared" si="58"/>
        <v>iru7iru10 Comdty</v>
      </c>
      <c r="K161" t="str">
        <f t="shared" si="59"/>
        <v>coru7u10 Comdty</v>
      </c>
      <c r="M161" t="str">
        <f t="shared" si="60"/>
        <v>u</v>
      </c>
      <c r="N161">
        <f t="shared" si="61"/>
        <v>7</v>
      </c>
      <c r="O161">
        <f t="shared" si="62"/>
        <v>10</v>
      </c>
      <c r="P161" t="str" cm="1">
        <f t="array" ref="P161">+_xll.BDP(G161,P$15)</f>
        <v>#N/A Connection</v>
      </c>
      <c r="Q161" t="str" cm="1">
        <f t="array" ref="Q161">+_xll.BDP(H161,Q$15)</f>
        <v>#N/A Connection</v>
      </c>
      <c r="R161" t="str" cm="1">
        <f t="array" ref="R161">+_xll.BDP(I161,R$15)</f>
        <v>#N/A Connection</v>
      </c>
      <c r="S161" t="str" cm="1">
        <f t="array" ref="S161">+_xll.BDP(J161,S$15)</f>
        <v>#N/A Connection</v>
      </c>
      <c r="T161" t="str" cm="1">
        <f t="array" ref="T161">+_xll.BDP(K161,T$15)</f>
        <v>#N/A Connection</v>
      </c>
    </row>
    <row r="162" spans="3:20" x14ac:dyDescent="0.25">
      <c r="C162" t="str">
        <f>+$C$30</f>
        <v>z</v>
      </c>
      <c r="D162">
        <f>+$D$30</f>
        <v>7</v>
      </c>
      <c r="E162" t="str">
        <f t="shared" si="63"/>
        <v>z</v>
      </c>
      <c r="F162">
        <f t="shared" si="64"/>
        <v>10</v>
      </c>
      <c r="G162" t="str">
        <f t="shared" si="55"/>
        <v>Sfrz7z10 Comdty</v>
      </c>
      <c r="H162" s="1" t="str">
        <f t="shared" si="56"/>
        <v>erz7erz10 Comdty</v>
      </c>
      <c r="I162" t="str">
        <f t="shared" si="57"/>
        <v>sfiz7z10 Comdty</v>
      </c>
      <c r="J162" s="1" t="str">
        <f t="shared" si="58"/>
        <v>irz7irz10 Comdty</v>
      </c>
      <c r="K162" t="str">
        <f t="shared" si="59"/>
        <v>corz7z10 Comdty</v>
      </c>
      <c r="M162" t="str">
        <f t="shared" si="60"/>
        <v>z</v>
      </c>
      <c r="N162">
        <f t="shared" si="61"/>
        <v>7</v>
      </c>
      <c r="O162">
        <f t="shared" si="62"/>
        <v>10</v>
      </c>
      <c r="P162" t="str" cm="1">
        <f t="array" ref="P162">+_xll.BDP(G162,P$15)</f>
        <v>#N/A Connection</v>
      </c>
      <c r="Q162" t="str" cm="1">
        <f t="array" ref="Q162">+_xll.BDP(H162,Q$15)</f>
        <v>#N/A Connection</v>
      </c>
      <c r="R162" t="str" cm="1">
        <f t="array" ref="R162">+_xll.BDP(I162,R$15)</f>
        <v>#N/A Connection</v>
      </c>
      <c r="S162" t="str" cm="1">
        <f t="array" ref="S162">+_xll.BDP(J162,S$15)</f>
        <v>#N/A Connection</v>
      </c>
      <c r="T162" t="str" cm="1">
        <f t="array" ref="T162">+_xll.BDP(K162,T$15)</f>
        <v>#N/A Connection</v>
      </c>
    </row>
    <row r="163" spans="3:20" x14ac:dyDescent="0.25">
      <c r="C163" t="str">
        <f>+$C$31</f>
        <v>h</v>
      </c>
      <c r="D163">
        <f>+$D$31</f>
        <v>8</v>
      </c>
      <c r="H163" s="1"/>
      <c r="J163" s="1"/>
    </row>
    <row r="164" spans="3:20" x14ac:dyDescent="0.25">
      <c r="C164" t="str">
        <f>+$C$32</f>
        <v>m</v>
      </c>
      <c r="D164">
        <f>+$D$32</f>
        <v>8</v>
      </c>
    </row>
    <row r="165" spans="3:20" x14ac:dyDescent="0.25">
      <c r="C165" t="str">
        <f>+$C$33</f>
        <v>u</v>
      </c>
      <c r="D165">
        <f>+$D$33</f>
        <v>8</v>
      </c>
    </row>
    <row r="166" spans="3:20" x14ac:dyDescent="0.25">
      <c r="C166" t="str">
        <f>+$C$34</f>
        <v>z</v>
      </c>
      <c r="D166">
        <f>+D82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EC4-AC1F-482C-AFF3-A8602E9B53CE}">
  <dimension ref="B7:AF166"/>
  <sheetViews>
    <sheetView topLeftCell="A132" workbookViewId="0">
      <selection activeCell="G10" sqref="G10:M164"/>
    </sheetView>
  </sheetViews>
  <sheetFormatPr defaultRowHeight="15" x14ac:dyDescent="0.25"/>
  <cols>
    <col min="4" max="4" width="4.140625" customWidth="1"/>
    <col min="6" max="6" width="7.28515625" customWidth="1"/>
    <col min="7" max="7" width="18.140625" customWidth="1"/>
    <col min="8" max="8" width="15.7109375" customWidth="1"/>
    <col min="9" max="9" width="18.140625" customWidth="1"/>
    <col min="10" max="10" width="16.28515625" customWidth="1"/>
    <col min="11" max="11" width="16.5703125" customWidth="1"/>
    <col min="12" max="13" width="17.85546875" customWidth="1"/>
  </cols>
  <sheetData>
    <row r="7" spans="7:32" x14ac:dyDescent="0.25">
      <c r="O7" t="s">
        <v>140</v>
      </c>
    </row>
    <row r="8" spans="7:32" x14ac:dyDescent="0.25">
      <c r="O8" t="s">
        <v>141</v>
      </c>
    </row>
    <row r="9" spans="7:32" x14ac:dyDescent="0.25">
      <c r="O9" t="s">
        <v>142</v>
      </c>
    </row>
    <row r="10" spans="7:32" x14ac:dyDescent="0.25">
      <c r="G10" s="27"/>
      <c r="H10" s="28"/>
      <c r="I10" s="29"/>
      <c r="J10" s="30"/>
      <c r="K10" s="31"/>
      <c r="L10" s="32"/>
      <c r="M10" s="33"/>
    </row>
    <row r="11" spans="7:32" x14ac:dyDescent="0.25"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138</v>
      </c>
      <c r="M11" t="s">
        <v>139</v>
      </c>
    </row>
    <row r="14" spans="7:32" x14ac:dyDescent="0.25"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138</v>
      </c>
      <c r="M14" t="s">
        <v>139</v>
      </c>
      <c r="R14" t="str">
        <f>+$G$14</f>
        <v>usd</v>
      </c>
      <c r="S14" t="str">
        <f>+$H$14</f>
        <v>eur</v>
      </c>
      <c r="T14" t="str">
        <f>+$I$14</f>
        <v>gbp</v>
      </c>
      <c r="U14" t="str">
        <f>+$J$14</f>
        <v>aud</v>
      </c>
      <c r="V14" t="str">
        <f>+$K$14</f>
        <v>cad</v>
      </c>
      <c r="W14" t="s">
        <v>138</v>
      </c>
      <c r="X14" t="s">
        <v>139</v>
      </c>
      <c r="Z14" t="str">
        <f>+$G$14</f>
        <v>usd</v>
      </c>
      <c r="AA14" t="str">
        <f>+$H$14</f>
        <v>eur</v>
      </c>
      <c r="AB14" t="str">
        <f>+$I$14</f>
        <v>gbp</v>
      </c>
      <c r="AC14" t="str">
        <f>+$J$14</f>
        <v>aud</v>
      </c>
      <c r="AD14" t="str">
        <f>+$K$14</f>
        <v>cad</v>
      </c>
      <c r="AE14" t="str">
        <f>+$K$14</f>
        <v>cad</v>
      </c>
      <c r="AF14" t="str">
        <f>+$K$14</f>
        <v>cad</v>
      </c>
    </row>
    <row r="15" spans="7:32" x14ac:dyDescent="0.25"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7:32" x14ac:dyDescent="0.25">
      <c r="G16" t="s">
        <v>27</v>
      </c>
      <c r="H16" t="s">
        <v>28</v>
      </c>
      <c r="I16" t="s">
        <v>29</v>
      </c>
      <c r="J16" t="s">
        <v>31</v>
      </c>
      <c r="K16" t="s">
        <v>32</v>
      </c>
      <c r="L16" t="s">
        <v>144</v>
      </c>
      <c r="M16" t="s">
        <v>145</v>
      </c>
      <c r="R16" t="str">
        <f t="shared" ref="R16:X17" si="0">+G16</f>
        <v>Sfr</v>
      </c>
      <c r="S16" t="str">
        <f t="shared" si="0"/>
        <v>er</v>
      </c>
      <c r="T16" t="str">
        <f t="shared" si="0"/>
        <v>sfi</v>
      </c>
      <c r="U16" t="str">
        <f t="shared" si="0"/>
        <v>ir</v>
      </c>
      <c r="V16" t="str">
        <f t="shared" si="0"/>
        <v>cor</v>
      </c>
      <c r="W16" t="str">
        <f t="shared" si="0"/>
        <v>ssy</v>
      </c>
      <c r="X16" t="str">
        <f t="shared" si="0"/>
        <v>zb</v>
      </c>
    </row>
    <row r="17" spans="2:32" x14ac:dyDescent="0.25"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R17" t="str">
        <f t="shared" si="0"/>
        <v xml:space="preserve"> Comdty</v>
      </c>
      <c r="S17" t="str">
        <f t="shared" si="0"/>
        <v xml:space="preserve"> Comdty</v>
      </c>
      <c r="T17" t="str">
        <f t="shared" si="0"/>
        <v xml:space="preserve"> Comdty</v>
      </c>
      <c r="U17" t="str">
        <f t="shared" si="0"/>
        <v xml:space="preserve"> Comdty</v>
      </c>
      <c r="V17" t="str">
        <f t="shared" si="0"/>
        <v xml:space="preserve"> Comdty</v>
      </c>
      <c r="W17" t="str">
        <f t="shared" si="0"/>
        <v xml:space="preserve"> Comdty</v>
      </c>
      <c r="X17" t="str">
        <f t="shared" si="0"/>
        <v xml:space="preserve"> Comdty</v>
      </c>
    </row>
    <row r="19" spans="2:32" x14ac:dyDescent="0.25">
      <c r="B19">
        <v>1</v>
      </c>
      <c r="C19" t="s">
        <v>15</v>
      </c>
      <c r="D19">
        <v>5</v>
      </c>
      <c r="G19" t="str">
        <f t="shared" ref="G19:M34" si="1">+G$16&amp;$C19&amp;$D19&amp;G$17</f>
        <v>Sfrh5 Comdty</v>
      </c>
      <c r="H19" t="str">
        <f t="shared" si="1"/>
        <v>erh5 Comdty</v>
      </c>
      <c r="I19" t="str">
        <f t="shared" si="1"/>
        <v>sfih5 Comdty</v>
      </c>
      <c r="J19" t="str">
        <f t="shared" si="1"/>
        <v>irh5 Comdty</v>
      </c>
      <c r="K19" t="str">
        <f t="shared" si="1"/>
        <v>corh5 Comdty</v>
      </c>
      <c r="L19" t="str">
        <f t="shared" si="1"/>
        <v>ssyh5 Comdty</v>
      </c>
      <c r="M19" t="str">
        <f t="shared" si="1"/>
        <v>zbh5 Comdty</v>
      </c>
      <c r="O19" t="str">
        <f t="shared" ref="O19:P34" si="2">+C19</f>
        <v>h</v>
      </c>
      <c r="P19">
        <f t="shared" si="2"/>
        <v>5</v>
      </c>
      <c r="R19" t="str" cm="1">
        <f t="array" ref="R19">+_xll.BDP(G19,R$15)</f>
        <v>#N/A Connection</v>
      </c>
      <c r="S19" t="str" cm="1">
        <f t="array" ref="S19">+_xll.BDP(H19,S$15)</f>
        <v>#N/A Connection</v>
      </c>
      <c r="T19" t="str" cm="1">
        <f t="array" ref="T19">+_xll.BDP(I19,T$15)</f>
        <v>#N/A Connection</v>
      </c>
      <c r="U19" t="str" cm="1">
        <f t="array" ref="U19">+_xll.BDP(J19,U$15)</f>
        <v>#N/A Connection</v>
      </c>
      <c r="V19" t="str" cm="1">
        <f t="array" ref="V19">+_xll.BDP(K19,V$15)</f>
        <v>#N/A Connection</v>
      </c>
      <c r="W19" t="str" cm="1">
        <f t="array" ref="W19">+_xll.BDP(L19,W$15)</f>
        <v>#N/A Connection</v>
      </c>
      <c r="X19" t="str" cm="1">
        <f t="array" ref="X19">+_xll.BDP(M19,X$15)</f>
        <v>#N/A Connection</v>
      </c>
      <c r="Z19" t="e">
        <f>100-R19</f>
        <v>#VALUE!</v>
      </c>
      <c r="AA19" t="e">
        <f>100-S19</f>
        <v>#VALUE!</v>
      </c>
      <c r="AB19" t="e">
        <f>100-T19</f>
        <v>#VALUE!</v>
      </c>
      <c r="AC19" t="e">
        <f>100-U19</f>
        <v>#VALUE!</v>
      </c>
      <c r="AD19" t="e">
        <f t="shared" ref="AD19:AF32" si="3">100-V19</f>
        <v>#VALUE!</v>
      </c>
      <c r="AE19" t="e">
        <f t="shared" si="3"/>
        <v>#VALUE!</v>
      </c>
      <c r="AF19" t="e">
        <f t="shared" si="3"/>
        <v>#VALUE!</v>
      </c>
    </row>
    <row r="20" spans="2:32" x14ac:dyDescent="0.25">
      <c r="B20">
        <v>2</v>
      </c>
      <c r="C20" t="s">
        <v>18</v>
      </c>
      <c r="D20">
        <v>5</v>
      </c>
      <c r="G20" t="str">
        <f t="shared" si="1"/>
        <v>Sfrm5 Comdty</v>
      </c>
      <c r="H20" t="str">
        <f t="shared" si="1"/>
        <v>erm5 Comdty</v>
      </c>
      <c r="I20" t="str">
        <f t="shared" si="1"/>
        <v>sfim5 Comdty</v>
      </c>
      <c r="J20" t="str">
        <f t="shared" si="1"/>
        <v>irm5 Comdty</v>
      </c>
      <c r="K20" t="str">
        <f t="shared" si="1"/>
        <v>corm5 Comdty</v>
      </c>
      <c r="L20" t="str">
        <f t="shared" si="1"/>
        <v>ssym5 Comdty</v>
      </c>
      <c r="M20" t="str">
        <f t="shared" si="1"/>
        <v>zbm5 Comdty</v>
      </c>
      <c r="O20" t="str">
        <f t="shared" si="2"/>
        <v>m</v>
      </c>
      <c r="P20">
        <f t="shared" si="2"/>
        <v>5</v>
      </c>
      <c r="R20" t="str" cm="1">
        <f t="array" ref="R20">+_xll.BDP(G20,R$15)</f>
        <v>#N/A Connection</v>
      </c>
      <c r="S20" t="str" cm="1">
        <f t="array" ref="S20">+_xll.BDP(H20,S$15)</f>
        <v>#N/A Connection</v>
      </c>
      <c r="T20" t="str" cm="1">
        <f t="array" ref="T20">+_xll.BDP(I20,T$15)</f>
        <v>#N/A Connection</v>
      </c>
      <c r="U20" t="str" cm="1">
        <f t="array" ref="U20">+_xll.BDP(J20,U$15)</f>
        <v>#N/A Connection</v>
      </c>
      <c r="V20" t="str" cm="1">
        <f t="array" ref="V20">+_xll.BDP(K20,V$15)</f>
        <v>#N/A Connection</v>
      </c>
      <c r="W20" t="str" cm="1">
        <f t="array" ref="W20">+_xll.BDP(L20,W$15)</f>
        <v>#N/A Connection</v>
      </c>
      <c r="X20" t="str" cm="1">
        <f t="array" ref="X20">+_xll.BDP(M20,X$15)</f>
        <v>#N/A Connection</v>
      </c>
      <c r="Z20" t="e">
        <f t="shared" ref="Z20:AC32" si="4">100-R20</f>
        <v>#VALUE!</v>
      </c>
      <c r="AA20" t="e">
        <f t="shared" si="4"/>
        <v>#VALUE!</v>
      </c>
      <c r="AB20" t="e">
        <f t="shared" si="4"/>
        <v>#VALUE!</v>
      </c>
      <c r="AC20" t="e">
        <f t="shared" si="4"/>
        <v>#VALUE!</v>
      </c>
      <c r="AD20" t="e">
        <f t="shared" si="3"/>
        <v>#VALUE!</v>
      </c>
      <c r="AE20" t="e">
        <f t="shared" si="3"/>
        <v>#VALUE!</v>
      </c>
      <c r="AF20" t="e">
        <f t="shared" si="3"/>
        <v>#VALUE!</v>
      </c>
    </row>
    <row r="21" spans="2:32" x14ac:dyDescent="0.25">
      <c r="B21">
        <v>3</v>
      </c>
      <c r="C21" t="s">
        <v>21</v>
      </c>
      <c r="D21">
        <v>5</v>
      </c>
      <c r="G21" t="str">
        <f t="shared" si="1"/>
        <v>Sfru5 Comdty</v>
      </c>
      <c r="H21" t="str">
        <f t="shared" si="1"/>
        <v>eru5 Comdty</v>
      </c>
      <c r="I21" t="str">
        <f t="shared" si="1"/>
        <v>sfiu5 Comdty</v>
      </c>
      <c r="J21" t="str">
        <f t="shared" si="1"/>
        <v>iru5 Comdty</v>
      </c>
      <c r="K21" t="str">
        <f t="shared" si="1"/>
        <v>coru5 Comdty</v>
      </c>
      <c r="L21" t="str">
        <f t="shared" si="1"/>
        <v>ssyu5 Comdty</v>
      </c>
      <c r="M21" t="str">
        <f t="shared" si="1"/>
        <v>zbu5 Comdty</v>
      </c>
      <c r="O21" t="str">
        <f t="shared" si="2"/>
        <v>u</v>
      </c>
      <c r="P21">
        <f t="shared" si="2"/>
        <v>5</v>
      </c>
      <c r="R21" t="str" cm="1">
        <f t="array" ref="R21">+_xll.BDP(G21,R$15)</f>
        <v>#N/A Connection</v>
      </c>
      <c r="S21" t="str" cm="1">
        <f t="array" ref="S21">+_xll.BDP(H21,S$15)</f>
        <v>#N/A Connection</v>
      </c>
      <c r="T21" t="str" cm="1">
        <f t="array" ref="T21">+_xll.BDP(I21,T$15)</f>
        <v>#N/A Connection</v>
      </c>
      <c r="U21" t="str" cm="1">
        <f t="array" ref="U21">+_xll.BDP(J21,U$15)</f>
        <v>#N/A Connection</v>
      </c>
      <c r="V21" t="str" cm="1">
        <f t="array" ref="V21">+_xll.BDP(K21,V$15)</f>
        <v>#N/A Connection</v>
      </c>
      <c r="W21" t="str" cm="1">
        <f t="array" ref="W21">+_xll.BDP(L21,W$15)</f>
        <v>#N/A Connection</v>
      </c>
      <c r="X21" t="str" cm="1">
        <f t="array" ref="X21">+_xll.BDP(M21,X$15)</f>
        <v>#N/A Connection</v>
      </c>
      <c r="Z21" t="e">
        <f t="shared" si="4"/>
        <v>#VALUE!</v>
      </c>
      <c r="AA21" t="e">
        <f t="shared" si="4"/>
        <v>#VALUE!</v>
      </c>
      <c r="AB21" t="e">
        <f t="shared" si="4"/>
        <v>#VALUE!</v>
      </c>
      <c r="AC21" t="e">
        <f t="shared" si="4"/>
        <v>#VALUE!</v>
      </c>
      <c r="AD21" t="e">
        <f t="shared" si="3"/>
        <v>#VALUE!</v>
      </c>
      <c r="AE21" t="e">
        <f t="shared" si="3"/>
        <v>#VALUE!</v>
      </c>
      <c r="AF21" t="e">
        <f t="shared" si="3"/>
        <v>#VALUE!</v>
      </c>
    </row>
    <row r="22" spans="2:32" x14ac:dyDescent="0.25">
      <c r="B22">
        <v>4</v>
      </c>
      <c r="C22" t="s">
        <v>24</v>
      </c>
      <c r="D22">
        <v>5</v>
      </c>
      <c r="G22" t="str">
        <f t="shared" si="1"/>
        <v>Sfrz5 Comdty</v>
      </c>
      <c r="H22" t="str">
        <f t="shared" si="1"/>
        <v>erz5 Comdty</v>
      </c>
      <c r="I22" t="str">
        <f t="shared" si="1"/>
        <v>sfiz5 Comdty</v>
      </c>
      <c r="J22" t="str">
        <f t="shared" si="1"/>
        <v>irz5 Comdty</v>
      </c>
      <c r="K22" t="str">
        <f t="shared" si="1"/>
        <v>corz5 Comdty</v>
      </c>
      <c r="L22" t="str">
        <f t="shared" si="1"/>
        <v>ssyz5 Comdty</v>
      </c>
      <c r="M22" t="str">
        <f t="shared" si="1"/>
        <v>zbz5 Comdty</v>
      </c>
      <c r="O22" t="str">
        <f t="shared" si="2"/>
        <v>z</v>
      </c>
      <c r="P22">
        <f t="shared" si="2"/>
        <v>5</v>
      </c>
      <c r="R22" t="str" cm="1">
        <f t="array" ref="R22">+_xll.BDP(G22,R$15)</f>
        <v>#N/A Connection</v>
      </c>
      <c r="S22" t="str" cm="1">
        <f t="array" ref="S22">+_xll.BDP(H22,S$15)</f>
        <v>#N/A Connection</v>
      </c>
      <c r="T22" t="str" cm="1">
        <f t="array" ref="T22">+_xll.BDP(I22,T$15)</f>
        <v>#N/A Connection</v>
      </c>
      <c r="U22" t="str" cm="1">
        <f t="array" ref="U22">+_xll.BDP(J22,U$15)</f>
        <v>#N/A Connection</v>
      </c>
      <c r="V22" t="str" cm="1">
        <f t="array" ref="V22">+_xll.BDP(K22,V$15)</f>
        <v>#N/A Connection</v>
      </c>
      <c r="W22" t="str" cm="1">
        <f t="array" ref="W22">+_xll.BDP(L22,W$15)</f>
        <v>#N/A Connection</v>
      </c>
      <c r="X22" t="str" cm="1">
        <f t="array" ref="X22">+_xll.BDP(M22,X$15)</f>
        <v>#N/A Connection</v>
      </c>
      <c r="Z22" t="e">
        <f t="shared" si="4"/>
        <v>#VALUE!</v>
      </c>
      <c r="AA22" t="e">
        <f t="shared" si="4"/>
        <v>#VALUE!</v>
      </c>
      <c r="AB22" t="e">
        <f t="shared" si="4"/>
        <v>#VALUE!</v>
      </c>
      <c r="AC22" t="e">
        <f t="shared" si="4"/>
        <v>#VALUE!</v>
      </c>
      <c r="AD22" t="e">
        <f t="shared" si="3"/>
        <v>#VALUE!</v>
      </c>
      <c r="AE22" t="e">
        <f t="shared" si="3"/>
        <v>#VALUE!</v>
      </c>
      <c r="AF22" t="e">
        <f t="shared" si="3"/>
        <v>#VALUE!</v>
      </c>
    </row>
    <row r="23" spans="2:32" x14ac:dyDescent="0.25">
      <c r="B23">
        <v>5</v>
      </c>
      <c r="C23" t="s">
        <v>15</v>
      </c>
      <c r="D23">
        <v>6</v>
      </c>
      <c r="G23" t="str">
        <f t="shared" si="1"/>
        <v>Sfrh6 Comdty</v>
      </c>
      <c r="H23" t="str">
        <f t="shared" si="1"/>
        <v>erh6 Comdty</v>
      </c>
      <c r="I23" t="str">
        <f t="shared" si="1"/>
        <v>sfih6 Comdty</v>
      </c>
      <c r="J23" t="str">
        <f t="shared" si="1"/>
        <v>irh6 Comdty</v>
      </c>
      <c r="K23" t="str">
        <f t="shared" si="1"/>
        <v>corh6 Comdty</v>
      </c>
      <c r="L23" t="str">
        <f t="shared" si="1"/>
        <v>ssyh6 Comdty</v>
      </c>
      <c r="M23" t="str">
        <f t="shared" si="1"/>
        <v>zbh6 Comdty</v>
      </c>
      <c r="O23" t="str">
        <f t="shared" si="2"/>
        <v>h</v>
      </c>
      <c r="P23">
        <f t="shared" si="2"/>
        <v>6</v>
      </c>
      <c r="R23" t="str" cm="1">
        <f t="array" ref="R23">+_xll.BDP(G23,R$15)</f>
        <v>#N/A Connection</v>
      </c>
      <c r="S23" t="str" cm="1">
        <f t="array" ref="S23">+_xll.BDP(H23,S$15)</f>
        <v>#N/A Connection</v>
      </c>
      <c r="T23" t="str" cm="1">
        <f t="array" ref="T23">+_xll.BDP(I23,T$15)</f>
        <v>#N/A Connection</v>
      </c>
      <c r="U23" t="str" cm="1">
        <f t="array" ref="U23">+_xll.BDP(J23,U$15)</f>
        <v>#N/A Connection</v>
      </c>
      <c r="V23" t="str" cm="1">
        <f t="array" ref="V23">+_xll.BDP(K23,V$15)</f>
        <v>#N/A Connection</v>
      </c>
      <c r="W23" t="str" cm="1">
        <f t="array" ref="W23">+_xll.BDP(L23,W$15)</f>
        <v>#N/A Connection</v>
      </c>
      <c r="X23" t="str" cm="1">
        <f t="array" ref="X23">+_xll.BDP(M23,X$15)</f>
        <v>#N/A Connection</v>
      </c>
      <c r="Z23" t="e">
        <f t="shared" si="4"/>
        <v>#VALUE!</v>
      </c>
      <c r="AA23" t="e">
        <f t="shared" si="4"/>
        <v>#VALUE!</v>
      </c>
      <c r="AB23" t="e">
        <f t="shared" si="4"/>
        <v>#VALUE!</v>
      </c>
      <c r="AC23" t="e">
        <f t="shared" si="4"/>
        <v>#VALUE!</v>
      </c>
      <c r="AD23" t="e">
        <f t="shared" si="3"/>
        <v>#VALUE!</v>
      </c>
      <c r="AE23" t="e">
        <f t="shared" si="3"/>
        <v>#VALUE!</v>
      </c>
      <c r="AF23" t="e">
        <f t="shared" si="3"/>
        <v>#VALUE!</v>
      </c>
    </row>
    <row r="24" spans="2:32" x14ac:dyDescent="0.25">
      <c r="B24">
        <v>6</v>
      </c>
      <c r="C24" t="s">
        <v>18</v>
      </c>
      <c r="D24">
        <v>6</v>
      </c>
      <c r="G24" t="str">
        <f t="shared" si="1"/>
        <v>Sfrm6 Comdty</v>
      </c>
      <c r="H24" t="str">
        <f t="shared" si="1"/>
        <v>erm6 Comdty</v>
      </c>
      <c r="I24" t="str">
        <f t="shared" si="1"/>
        <v>sfim6 Comdty</v>
      </c>
      <c r="J24" t="str">
        <f t="shared" si="1"/>
        <v>irm6 Comdty</v>
      </c>
      <c r="K24" t="str">
        <f t="shared" si="1"/>
        <v>corm6 Comdty</v>
      </c>
      <c r="L24" t="str">
        <f t="shared" si="1"/>
        <v>ssym6 Comdty</v>
      </c>
      <c r="M24" t="str">
        <f t="shared" si="1"/>
        <v>zbm6 Comdty</v>
      </c>
      <c r="O24" t="str">
        <f t="shared" si="2"/>
        <v>m</v>
      </c>
      <c r="P24">
        <f t="shared" si="2"/>
        <v>6</v>
      </c>
      <c r="R24" t="str" cm="1">
        <f t="array" ref="R24">+_xll.BDP(G24,R$15)</f>
        <v>#N/A Connection</v>
      </c>
      <c r="S24" t="str" cm="1">
        <f t="array" ref="S24">+_xll.BDP(H24,S$15)</f>
        <v>#N/A Connection</v>
      </c>
      <c r="T24" t="str" cm="1">
        <f t="array" ref="T24">+_xll.BDP(I24,T$15)</f>
        <v>#N/A Connection</v>
      </c>
      <c r="U24" t="str" cm="1">
        <f t="array" ref="U24">+_xll.BDP(J24,U$15)</f>
        <v>#N/A Connection</v>
      </c>
      <c r="V24" t="str" cm="1">
        <f t="array" ref="V24">+_xll.BDP(K24,V$15)</f>
        <v>#N/A Connection</v>
      </c>
      <c r="W24" t="str" cm="1">
        <f t="array" ref="W24">+_xll.BDP(L24,W$15)</f>
        <v>#N/A Connection</v>
      </c>
      <c r="X24" t="str" cm="1">
        <f t="array" ref="X24">+_xll.BDP(M24,X$15)</f>
        <v>#N/A Connection</v>
      </c>
      <c r="Z24" t="e">
        <f t="shared" si="4"/>
        <v>#VALUE!</v>
      </c>
      <c r="AA24" t="e">
        <f t="shared" si="4"/>
        <v>#VALUE!</v>
      </c>
      <c r="AB24" t="e">
        <f t="shared" si="4"/>
        <v>#VALUE!</v>
      </c>
      <c r="AC24" t="e">
        <f t="shared" si="4"/>
        <v>#VALUE!</v>
      </c>
      <c r="AD24" t="e">
        <f t="shared" si="3"/>
        <v>#VALUE!</v>
      </c>
      <c r="AE24" t="e">
        <f t="shared" si="3"/>
        <v>#VALUE!</v>
      </c>
      <c r="AF24" t="e">
        <f t="shared" si="3"/>
        <v>#VALUE!</v>
      </c>
    </row>
    <row r="25" spans="2:32" x14ac:dyDescent="0.25">
      <c r="B25">
        <v>7</v>
      </c>
      <c r="C25" t="s">
        <v>21</v>
      </c>
      <c r="D25">
        <v>6</v>
      </c>
      <c r="G25" t="str">
        <f t="shared" si="1"/>
        <v>Sfru6 Comdty</v>
      </c>
      <c r="H25" t="str">
        <f t="shared" si="1"/>
        <v>eru6 Comdty</v>
      </c>
      <c r="I25" t="str">
        <f t="shared" si="1"/>
        <v>sfiu6 Comdty</v>
      </c>
      <c r="J25" t="str">
        <f t="shared" si="1"/>
        <v>iru6 Comdty</v>
      </c>
      <c r="K25" t="str">
        <f t="shared" si="1"/>
        <v>coru6 Comdty</v>
      </c>
      <c r="L25" t="str">
        <f t="shared" si="1"/>
        <v>ssyu6 Comdty</v>
      </c>
      <c r="M25" t="str">
        <f t="shared" si="1"/>
        <v>zbu6 Comdty</v>
      </c>
      <c r="O25" t="str">
        <f t="shared" si="2"/>
        <v>u</v>
      </c>
      <c r="P25">
        <f t="shared" si="2"/>
        <v>6</v>
      </c>
      <c r="R25" t="str" cm="1">
        <f t="array" ref="R25">+_xll.BDP(G25,R$15)</f>
        <v>#N/A Connection</v>
      </c>
      <c r="S25" t="str" cm="1">
        <f t="array" ref="S25">+_xll.BDP(H25,S$15)</f>
        <v>#N/A Connection</v>
      </c>
      <c r="T25" t="str" cm="1">
        <f t="array" ref="T25">+_xll.BDP(I25,T$15)</f>
        <v>#N/A Connection</v>
      </c>
      <c r="U25" t="str" cm="1">
        <f t="array" ref="U25">+_xll.BDP(J25,U$15)</f>
        <v>#N/A Connection</v>
      </c>
      <c r="V25" t="str" cm="1">
        <f t="array" ref="V25">+_xll.BDP(K25,V$15)</f>
        <v>#N/A Connection</v>
      </c>
      <c r="W25" t="str" cm="1">
        <f t="array" ref="W25">+_xll.BDP(L25,W$15)</f>
        <v>#N/A Connection</v>
      </c>
      <c r="X25" t="str" cm="1">
        <f t="array" ref="X25">+_xll.BDP(M25,X$15)</f>
        <v>#N/A Connection</v>
      </c>
      <c r="Z25" t="e">
        <f t="shared" si="4"/>
        <v>#VALUE!</v>
      </c>
      <c r="AA25" t="e">
        <f t="shared" si="4"/>
        <v>#VALUE!</v>
      </c>
      <c r="AB25" t="e">
        <f t="shared" si="4"/>
        <v>#VALUE!</v>
      </c>
      <c r="AC25" t="e">
        <f t="shared" si="4"/>
        <v>#VALUE!</v>
      </c>
      <c r="AD25" t="e">
        <f t="shared" si="3"/>
        <v>#VALUE!</v>
      </c>
      <c r="AE25" t="e">
        <f t="shared" si="3"/>
        <v>#VALUE!</v>
      </c>
      <c r="AF25" t="e">
        <f t="shared" si="3"/>
        <v>#VALUE!</v>
      </c>
    </row>
    <row r="26" spans="2:32" x14ac:dyDescent="0.25">
      <c r="B26">
        <v>8</v>
      </c>
      <c r="C26" t="s">
        <v>24</v>
      </c>
      <c r="D26">
        <v>6</v>
      </c>
      <c r="G26" t="str">
        <f t="shared" si="1"/>
        <v>Sfrz6 Comdty</v>
      </c>
      <c r="H26" t="str">
        <f t="shared" si="1"/>
        <v>erz6 Comdty</v>
      </c>
      <c r="I26" t="str">
        <f t="shared" si="1"/>
        <v>sfiz6 Comdty</v>
      </c>
      <c r="J26" t="str">
        <f t="shared" si="1"/>
        <v>irz6 Comdty</v>
      </c>
      <c r="K26" t="str">
        <f t="shared" si="1"/>
        <v>corz6 Comdty</v>
      </c>
      <c r="L26" t="str">
        <f t="shared" si="1"/>
        <v>ssyz6 Comdty</v>
      </c>
      <c r="M26" t="str">
        <f t="shared" si="1"/>
        <v>zbz6 Comdty</v>
      </c>
      <c r="O26" t="str">
        <f t="shared" si="2"/>
        <v>z</v>
      </c>
      <c r="P26">
        <f t="shared" si="2"/>
        <v>6</v>
      </c>
      <c r="R26" t="str" cm="1">
        <f t="array" ref="R26">+_xll.BDP(G26,R$15)</f>
        <v>#N/A Connection</v>
      </c>
      <c r="S26" t="str" cm="1">
        <f t="array" ref="S26">+_xll.BDP(H26,S$15)</f>
        <v>#N/A Connection</v>
      </c>
      <c r="T26" t="str" cm="1">
        <f t="array" ref="T26">+_xll.BDP(I26,T$15)</f>
        <v>#N/A Connection</v>
      </c>
      <c r="U26" t="str" cm="1">
        <f t="array" ref="U26">+_xll.BDP(J26,U$15)</f>
        <v>#N/A Connection</v>
      </c>
      <c r="V26" t="str" cm="1">
        <f t="array" ref="V26">+_xll.BDP(K26,V$15)</f>
        <v>#N/A Connection</v>
      </c>
      <c r="W26" t="str" cm="1">
        <f t="array" ref="W26">+_xll.BDP(L26,W$15)</f>
        <v>#N/A Connection</v>
      </c>
      <c r="X26" t="str" cm="1">
        <f t="array" ref="X26">+_xll.BDP(M26,X$15)</f>
        <v>#N/A Connection</v>
      </c>
      <c r="Z26" t="e">
        <f t="shared" si="4"/>
        <v>#VALUE!</v>
      </c>
      <c r="AA26" t="e">
        <f t="shared" si="4"/>
        <v>#VALUE!</v>
      </c>
      <c r="AB26" t="e">
        <f t="shared" si="4"/>
        <v>#VALUE!</v>
      </c>
      <c r="AC26" t="e">
        <f t="shared" si="4"/>
        <v>#VALUE!</v>
      </c>
      <c r="AD26" t="e">
        <f t="shared" si="3"/>
        <v>#VALUE!</v>
      </c>
      <c r="AE26" t="e">
        <f t="shared" si="3"/>
        <v>#VALUE!</v>
      </c>
      <c r="AF26" t="e">
        <f t="shared" si="3"/>
        <v>#VALUE!</v>
      </c>
    </row>
    <row r="27" spans="2:32" x14ac:dyDescent="0.25">
      <c r="B27">
        <v>9</v>
      </c>
      <c r="C27" t="s">
        <v>15</v>
      </c>
      <c r="D27">
        <v>7</v>
      </c>
      <c r="G27" t="str">
        <f t="shared" si="1"/>
        <v>Sfrh7 Comdty</v>
      </c>
      <c r="H27" t="str">
        <f t="shared" si="1"/>
        <v>erh7 Comdty</v>
      </c>
      <c r="I27" t="str">
        <f t="shared" si="1"/>
        <v>sfih7 Comdty</v>
      </c>
      <c r="J27" t="str">
        <f t="shared" si="1"/>
        <v>irh7 Comdty</v>
      </c>
      <c r="K27" t="str">
        <f t="shared" si="1"/>
        <v>corh7 Comdty</v>
      </c>
      <c r="L27" t="str">
        <f t="shared" si="1"/>
        <v>ssyh7 Comdty</v>
      </c>
      <c r="M27" t="str">
        <f t="shared" si="1"/>
        <v>zbh7 Comdty</v>
      </c>
      <c r="O27" t="str">
        <f t="shared" si="2"/>
        <v>h</v>
      </c>
      <c r="P27">
        <f t="shared" si="2"/>
        <v>7</v>
      </c>
      <c r="R27" t="str" cm="1">
        <f t="array" ref="R27">+_xll.BDP(G27,R$15)</f>
        <v>#N/A Connection</v>
      </c>
      <c r="S27" t="str" cm="1">
        <f t="array" ref="S27">+_xll.BDP(H27,S$15)</f>
        <v>#N/A Connection</v>
      </c>
      <c r="T27" t="str" cm="1">
        <f t="array" ref="T27">+_xll.BDP(I27,T$15)</f>
        <v>#N/A Connection</v>
      </c>
      <c r="U27" t="str" cm="1">
        <f t="array" ref="U27">+_xll.BDP(J27,U$15)</f>
        <v>#N/A Connection</v>
      </c>
      <c r="V27" t="str" cm="1">
        <f t="array" ref="V27">+_xll.BDP(K27,V$15)</f>
        <v>#N/A Connection</v>
      </c>
      <c r="W27" t="str" cm="1">
        <f t="array" ref="W27">+_xll.BDP(L27,W$15)</f>
        <v>#N/A Connection</v>
      </c>
      <c r="X27" t="str" cm="1">
        <f t="array" ref="X27">+_xll.BDP(M27,X$15)</f>
        <v>#N/A Connection</v>
      </c>
      <c r="Z27" t="e">
        <f t="shared" si="4"/>
        <v>#VALUE!</v>
      </c>
      <c r="AA27" t="e">
        <f t="shared" si="4"/>
        <v>#VALUE!</v>
      </c>
      <c r="AB27" t="e">
        <f t="shared" si="4"/>
        <v>#VALUE!</v>
      </c>
      <c r="AC27" t="e">
        <f t="shared" si="4"/>
        <v>#VALUE!</v>
      </c>
      <c r="AD27" t="e">
        <f t="shared" si="3"/>
        <v>#VALUE!</v>
      </c>
      <c r="AE27" t="e">
        <f t="shared" si="3"/>
        <v>#VALUE!</v>
      </c>
      <c r="AF27" t="e">
        <f t="shared" si="3"/>
        <v>#VALUE!</v>
      </c>
    </row>
    <row r="28" spans="2:32" x14ac:dyDescent="0.25">
      <c r="B28">
        <v>10</v>
      </c>
      <c r="C28" t="s">
        <v>18</v>
      </c>
      <c r="D28">
        <v>7</v>
      </c>
      <c r="G28" t="str">
        <f t="shared" si="1"/>
        <v>Sfrm7 Comdty</v>
      </c>
      <c r="H28" t="str">
        <f t="shared" si="1"/>
        <v>erm7 Comdty</v>
      </c>
      <c r="I28" t="str">
        <f t="shared" si="1"/>
        <v>sfim7 Comdty</v>
      </c>
      <c r="J28" t="str">
        <f t="shared" si="1"/>
        <v>irm7 Comdty</v>
      </c>
      <c r="K28" t="str">
        <f t="shared" si="1"/>
        <v>corm7 Comdty</v>
      </c>
      <c r="L28" t="str">
        <f t="shared" si="1"/>
        <v>ssym7 Comdty</v>
      </c>
      <c r="M28" t="str">
        <f t="shared" si="1"/>
        <v>zbm7 Comdty</v>
      </c>
      <c r="O28" t="str">
        <f t="shared" si="2"/>
        <v>m</v>
      </c>
      <c r="P28">
        <f t="shared" si="2"/>
        <v>7</v>
      </c>
      <c r="R28" t="str" cm="1">
        <f t="array" ref="R28">+_xll.BDP(G28,R$15)</f>
        <v>#N/A Connection</v>
      </c>
      <c r="S28" t="str" cm="1">
        <f t="array" ref="S28">+_xll.BDP(H28,S$15)</f>
        <v>#N/A Connection</v>
      </c>
      <c r="T28" t="str" cm="1">
        <f t="array" ref="T28">+_xll.BDP(I28,T$15)</f>
        <v>#N/A Connection</v>
      </c>
      <c r="U28" t="str" cm="1">
        <f t="array" ref="U28">+_xll.BDP(J28,U$15)</f>
        <v>#N/A Connection</v>
      </c>
      <c r="V28" t="str" cm="1">
        <f t="array" ref="V28">+_xll.BDP(K28,V$15)</f>
        <v>#N/A Connection</v>
      </c>
      <c r="W28" t="str" cm="1">
        <f t="array" ref="W28">+_xll.BDP(L28,W$15)</f>
        <v>#N/A Connection</v>
      </c>
      <c r="X28" t="str" cm="1">
        <f t="array" ref="X28">+_xll.BDP(M28,X$15)</f>
        <v>#N/A Connection</v>
      </c>
      <c r="Z28" t="e">
        <f t="shared" si="4"/>
        <v>#VALUE!</v>
      </c>
      <c r="AA28" t="e">
        <f t="shared" si="4"/>
        <v>#VALUE!</v>
      </c>
      <c r="AB28" t="e">
        <f t="shared" si="4"/>
        <v>#VALUE!</v>
      </c>
      <c r="AC28" t="e">
        <f t="shared" si="4"/>
        <v>#VALUE!</v>
      </c>
      <c r="AD28" t="e">
        <f t="shared" si="3"/>
        <v>#VALUE!</v>
      </c>
      <c r="AE28" t="e">
        <f t="shared" si="3"/>
        <v>#VALUE!</v>
      </c>
      <c r="AF28" t="e">
        <f t="shared" si="3"/>
        <v>#VALUE!</v>
      </c>
    </row>
    <row r="29" spans="2:32" x14ac:dyDescent="0.25">
      <c r="B29">
        <v>11</v>
      </c>
      <c r="C29" t="s">
        <v>21</v>
      </c>
      <c r="D29">
        <v>7</v>
      </c>
      <c r="G29" t="str">
        <f t="shared" si="1"/>
        <v>Sfru7 Comdty</v>
      </c>
      <c r="H29" t="str">
        <f t="shared" si="1"/>
        <v>eru7 Comdty</v>
      </c>
      <c r="I29" t="str">
        <f t="shared" si="1"/>
        <v>sfiu7 Comdty</v>
      </c>
      <c r="J29" t="str">
        <f t="shared" si="1"/>
        <v>iru7 Comdty</v>
      </c>
      <c r="K29" t="str">
        <f t="shared" si="1"/>
        <v>coru7 Comdty</v>
      </c>
      <c r="L29" t="str">
        <f t="shared" si="1"/>
        <v>ssyu7 Comdty</v>
      </c>
      <c r="M29" t="str">
        <f t="shared" si="1"/>
        <v>zbu7 Comdty</v>
      </c>
      <c r="O29" t="str">
        <f t="shared" si="2"/>
        <v>u</v>
      </c>
      <c r="P29">
        <f t="shared" si="2"/>
        <v>7</v>
      </c>
      <c r="R29" t="str" cm="1">
        <f t="array" ref="R29">+_xll.BDP(G29,R$15)</f>
        <v>#N/A Connection</v>
      </c>
      <c r="S29" t="str" cm="1">
        <f t="array" ref="S29">+_xll.BDP(H29,S$15)</f>
        <v>#N/A Connection</v>
      </c>
      <c r="T29" t="str" cm="1">
        <f t="array" ref="T29">+_xll.BDP(I29,T$15)</f>
        <v>#N/A Connection</v>
      </c>
      <c r="U29" t="str" cm="1">
        <f t="array" ref="U29">+_xll.BDP(J29,U$15)</f>
        <v>#N/A Connection</v>
      </c>
      <c r="V29" t="str" cm="1">
        <f t="array" ref="V29">+_xll.BDP(K29,V$15)</f>
        <v>#N/A Connection</v>
      </c>
      <c r="W29" t="str" cm="1">
        <f t="array" ref="W29">+_xll.BDP(L29,W$15)</f>
        <v>#N/A Connection</v>
      </c>
      <c r="X29" t="str" cm="1">
        <f t="array" ref="X29">+_xll.BDP(M29,X$15)</f>
        <v>#N/A Connection</v>
      </c>
      <c r="Z29" t="e">
        <f t="shared" si="4"/>
        <v>#VALUE!</v>
      </c>
      <c r="AA29" t="e">
        <f t="shared" si="4"/>
        <v>#VALUE!</v>
      </c>
      <c r="AB29" t="e">
        <f t="shared" si="4"/>
        <v>#VALUE!</v>
      </c>
      <c r="AC29" t="e">
        <f t="shared" si="4"/>
        <v>#VALUE!</v>
      </c>
      <c r="AD29" t="e">
        <f t="shared" si="3"/>
        <v>#VALUE!</v>
      </c>
      <c r="AE29" t="e">
        <f t="shared" si="3"/>
        <v>#VALUE!</v>
      </c>
      <c r="AF29" t="e">
        <f t="shared" si="3"/>
        <v>#VALUE!</v>
      </c>
    </row>
    <row r="30" spans="2:32" x14ac:dyDescent="0.25">
      <c r="B30">
        <v>12</v>
      </c>
      <c r="C30" t="s">
        <v>24</v>
      </c>
      <c r="D30">
        <v>7</v>
      </c>
      <c r="G30" t="str">
        <f t="shared" si="1"/>
        <v>Sfrz7 Comdty</v>
      </c>
      <c r="H30" t="str">
        <f t="shared" si="1"/>
        <v>erz7 Comdty</v>
      </c>
      <c r="I30" t="str">
        <f t="shared" si="1"/>
        <v>sfiz7 Comdty</v>
      </c>
      <c r="J30" t="str">
        <f t="shared" si="1"/>
        <v>irz7 Comdty</v>
      </c>
      <c r="K30" t="str">
        <f t="shared" si="1"/>
        <v>corz7 Comdty</v>
      </c>
      <c r="L30" t="str">
        <f t="shared" si="1"/>
        <v>ssyz7 Comdty</v>
      </c>
      <c r="M30" t="str">
        <f t="shared" si="1"/>
        <v>zbz7 Comdty</v>
      </c>
      <c r="O30" t="str">
        <f t="shared" si="2"/>
        <v>z</v>
      </c>
      <c r="P30">
        <f t="shared" si="2"/>
        <v>7</v>
      </c>
      <c r="R30" t="str" cm="1">
        <f t="array" ref="R30">+_xll.BDP(G30,R$15)</f>
        <v>#N/A Connection</v>
      </c>
      <c r="S30" t="str" cm="1">
        <f t="array" ref="S30">+_xll.BDP(H30,S$15)</f>
        <v>#N/A Connection</v>
      </c>
      <c r="T30" t="str" cm="1">
        <f t="array" ref="T30">+_xll.BDP(I30,T$15)</f>
        <v>#N/A Connection</v>
      </c>
      <c r="U30" t="str" cm="1">
        <f t="array" ref="U30">+_xll.BDP(J30,U$15)</f>
        <v>#N/A Connection</v>
      </c>
      <c r="V30" t="str" cm="1">
        <f t="array" ref="V30">+_xll.BDP(K30,V$15)</f>
        <v>#N/A Connection</v>
      </c>
      <c r="W30" t="str" cm="1">
        <f t="array" ref="W30">+_xll.BDP(L30,W$15)</f>
        <v>#N/A Connection</v>
      </c>
      <c r="X30" t="str" cm="1">
        <f t="array" ref="X30">+_xll.BDP(M30,X$15)</f>
        <v>#N/A Connection</v>
      </c>
      <c r="Z30" t="e">
        <f t="shared" si="4"/>
        <v>#VALUE!</v>
      </c>
      <c r="AA30" t="e">
        <f t="shared" si="4"/>
        <v>#VALUE!</v>
      </c>
      <c r="AB30" t="e">
        <f t="shared" si="4"/>
        <v>#VALUE!</v>
      </c>
      <c r="AC30" t="e">
        <f t="shared" si="4"/>
        <v>#VALUE!</v>
      </c>
      <c r="AD30" t="e">
        <f t="shared" si="3"/>
        <v>#VALUE!</v>
      </c>
      <c r="AE30" t="e">
        <f t="shared" si="3"/>
        <v>#VALUE!</v>
      </c>
      <c r="AF30" t="e">
        <f t="shared" si="3"/>
        <v>#VALUE!</v>
      </c>
    </row>
    <row r="31" spans="2:32" x14ac:dyDescent="0.25">
      <c r="B31">
        <v>13</v>
      </c>
      <c r="C31" t="s">
        <v>15</v>
      </c>
      <c r="D31">
        <v>8</v>
      </c>
      <c r="G31" t="str">
        <f t="shared" si="1"/>
        <v>Sfrh8 Comdty</v>
      </c>
      <c r="H31" t="str">
        <f t="shared" si="1"/>
        <v>erh8 Comdty</v>
      </c>
      <c r="I31" t="str">
        <f t="shared" si="1"/>
        <v>sfih8 Comdty</v>
      </c>
      <c r="J31" t="str">
        <f t="shared" si="1"/>
        <v>irh8 Comdty</v>
      </c>
      <c r="K31" t="str">
        <f t="shared" si="1"/>
        <v>corh8 Comdty</v>
      </c>
      <c r="L31" t="str">
        <f t="shared" si="1"/>
        <v>ssyh8 Comdty</v>
      </c>
      <c r="M31" t="str">
        <f t="shared" si="1"/>
        <v>zbh8 Comdty</v>
      </c>
      <c r="O31" t="str">
        <f t="shared" si="2"/>
        <v>h</v>
      </c>
      <c r="P31">
        <f t="shared" si="2"/>
        <v>8</v>
      </c>
      <c r="R31" t="str" cm="1">
        <f t="array" ref="R31">+_xll.BDP(G31,R$15)</f>
        <v>#N/A Connection</v>
      </c>
      <c r="S31" t="str" cm="1">
        <f t="array" ref="S31">+_xll.BDP(H31,S$15)</f>
        <v>#N/A Connection</v>
      </c>
      <c r="T31" t="str" cm="1">
        <f t="array" ref="T31">+_xll.BDP(I31,T$15)</f>
        <v>#N/A Connection</v>
      </c>
      <c r="U31" t="str" cm="1">
        <f t="array" ref="U31">+_xll.BDP(J31,U$15)</f>
        <v>#N/A Connection</v>
      </c>
      <c r="V31" t="str" cm="1">
        <f t="array" ref="V31">+_xll.BDP(K31,V$15)</f>
        <v>#N/A Connection</v>
      </c>
      <c r="W31" t="str" cm="1">
        <f t="array" ref="W31">+_xll.BDP(L31,W$15)</f>
        <v>#N/A Connection</v>
      </c>
      <c r="X31" t="str" cm="1">
        <f t="array" ref="X31">+_xll.BDP(M31,X$15)</f>
        <v>#N/A Connection</v>
      </c>
      <c r="Z31" t="e">
        <f t="shared" si="4"/>
        <v>#VALUE!</v>
      </c>
      <c r="AA31" t="e">
        <f t="shared" si="4"/>
        <v>#VALUE!</v>
      </c>
      <c r="AB31" t="e">
        <f t="shared" si="4"/>
        <v>#VALUE!</v>
      </c>
      <c r="AC31" t="e">
        <f t="shared" si="4"/>
        <v>#VALUE!</v>
      </c>
      <c r="AD31" t="e">
        <f t="shared" si="3"/>
        <v>#VALUE!</v>
      </c>
      <c r="AE31" t="e">
        <f t="shared" si="3"/>
        <v>#VALUE!</v>
      </c>
    </row>
    <row r="32" spans="2:32" x14ac:dyDescent="0.25">
      <c r="B32">
        <v>14</v>
      </c>
      <c r="C32" t="s">
        <v>18</v>
      </c>
      <c r="D32">
        <v>8</v>
      </c>
      <c r="G32" t="str">
        <f t="shared" si="1"/>
        <v>Sfrm8 Comdty</v>
      </c>
      <c r="H32" t="str">
        <f t="shared" si="1"/>
        <v>erm8 Comdty</v>
      </c>
      <c r="I32" t="str">
        <f t="shared" si="1"/>
        <v>sfim8 Comdty</v>
      </c>
      <c r="J32" t="str">
        <f t="shared" si="1"/>
        <v>irm8 Comdty</v>
      </c>
      <c r="K32" t="str">
        <f t="shared" si="1"/>
        <v>corm8 Comdty</v>
      </c>
      <c r="L32" t="str">
        <f t="shared" si="1"/>
        <v>ssym8 Comdty</v>
      </c>
      <c r="M32" t="str">
        <f t="shared" si="1"/>
        <v>zbm8 Comdty</v>
      </c>
      <c r="O32" t="str">
        <f t="shared" si="2"/>
        <v>m</v>
      </c>
      <c r="P32">
        <f t="shared" si="2"/>
        <v>8</v>
      </c>
      <c r="R32" t="str" cm="1">
        <f t="array" ref="R32">+_xll.BDP(G32,R$15)</f>
        <v>#N/A Connection</v>
      </c>
      <c r="S32" t="str" cm="1">
        <f t="array" ref="S32">+_xll.BDP(H32,S$15)</f>
        <v>#N/A Connection</v>
      </c>
      <c r="T32" t="str" cm="1">
        <f t="array" ref="T32">+_xll.BDP(I32,T$15)</f>
        <v>#N/A Connection</v>
      </c>
      <c r="U32" t="str" cm="1">
        <f t="array" ref="U32">+_xll.BDP(J32,U$15)</f>
        <v>#N/A Connection</v>
      </c>
      <c r="V32" t="str" cm="1">
        <f t="array" ref="V32">+_xll.BDP(K32,V$15)</f>
        <v>#N/A Connection</v>
      </c>
      <c r="W32" t="str" cm="1">
        <f t="array" ref="W32">+_xll.BDP(L32,W$15)</f>
        <v>#N/A Connection</v>
      </c>
      <c r="X32" t="str" cm="1">
        <f t="array" ref="X32">+_xll.BDP(M32,X$15)</f>
        <v>#N/A Connection</v>
      </c>
      <c r="Z32" t="e">
        <f t="shared" si="4"/>
        <v>#VALUE!</v>
      </c>
      <c r="AA32" t="e">
        <f t="shared" si="4"/>
        <v>#VALUE!</v>
      </c>
      <c r="AB32" t="e">
        <f t="shared" si="4"/>
        <v>#VALUE!</v>
      </c>
      <c r="AC32" t="e">
        <f t="shared" si="4"/>
        <v>#VALUE!</v>
      </c>
      <c r="AD32" t="e">
        <f t="shared" si="3"/>
        <v>#VALUE!</v>
      </c>
      <c r="AE32" t="e">
        <f t="shared" si="3"/>
        <v>#VALUE!</v>
      </c>
    </row>
    <row r="33" spans="2:32" x14ac:dyDescent="0.25">
      <c r="B33">
        <v>15</v>
      </c>
      <c r="C33" t="s">
        <v>21</v>
      </c>
      <c r="D33">
        <v>8</v>
      </c>
      <c r="G33" t="str">
        <f t="shared" si="1"/>
        <v>Sfru8 Comdty</v>
      </c>
      <c r="H33" t="str">
        <f t="shared" si="1"/>
        <v>eru8 Comdty</v>
      </c>
      <c r="I33" t="str">
        <f t="shared" si="1"/>
        <v>sfiu8 Comdty</v>
      </c>
      <c r="J33" t="str">
        <f t="shared" si="1"/>
        <v>iru8 Comdty</v>
      </c>
      <c r="K33" t="str">
        <f t="shared" si="1"/>
        <v>coru8 Comdty</v>
      </c>
      <c r="L33" t="str">
        <f t="shared" si="1"/>
        <v>ssyu8 Comdty</v>
      </c>
      <c r="M33" t="str">
        <f t="shared" si="1"/>
        <v>zbu8 Comdty</v>
      </c>
      <c r="O33" t="str">
        <f t="shared" si="2"/>
        <v>u</v>
      </c>
      <c r="P33">
        <f t="shared" si="2"/>
        <v>8</v>
      </c>
      <c r="S33" t="str" cm="1">
        <f t="array" ref="S33">+_xll.BDP(H33,S$15)</f>
        <v>#N/A Connection</v>
      </c>
      <c r="T33" t="str" cm="1">
        <f t="array" ref="T33">+_xll.BDP(I33,T$15)</f>
        <v>#N/A Connection</v>
      </c>
      <c r="U33" t="str" cm="1">
        <f t="array" ref="U33">+_xll.BDP(J33,U$15)</f>
        <v>#N/A Connection</v>
      </c>
      <c r="V33" t="str" cm="1">
        <f t="array" ref="V33">+_xll.BDP(K33,V$15)</f>
        <v>#N/A Connection</v>
      </c>
      <c r="W33" t="str" cm="1">
        <f t="array" ref="W33">+_xll.BDP(L33,W$15)</f>
        <v>#N/A Connection</v>
      </c>
      <c r="X33" t="str" cm="1">
        <f t="array" ref="X33">+_xll.BDP(M33,X$15)</f>
        <v>#N/A Connection</v>
      </c>
    </row>
    <row r="34" spans="2:32" x14ac:dyDescent="0.25">
      <c r="B34">
        <v>16</v>
      </c>
      <c r="C34" t="s">
        <v>24</v>
      </c>
      <c r="D34">
        <v>8</v>
      </c>
      <c r="G34" t="str">
        <f t="shared" si="1"/>
        <v>Sfrz8 Comdty</v>
      </c>
      <c r="H34" t="str">
        <f t="shared" si="1"/>
        <v>erz8 Comdty</v>
      </c>
      <c r="I34" t="str">
        <f t="shared" si="1"/>
        <v>sfiz8 Comdty</v>
      </c>
      <c r="J34" t="str">
        <f t="shared" si="1"/>
        <v>irz8 Comdty</v>
      </c>
      <c r="K34" t="str">
        <f t="shared" si="1"/>
        <v>corz8 Comdty</v>
      </c>
      <c r="L34" t="str">
        <f t="shared" si="1"/>
        <v>ssyz8 Comdty</v>
      </c>
      <c r="M34" t="str">
        <f t="shared" si="1"/>
        <v>zbz8 Comdty</v>
      </c>
      <c r="O34" t="str">
        <f t="shared" si="2"/>
        <v>z</v>
      </c>
      <c r="P34">
        <f t="shared" si="2"/>
        <v>8</v>
      </c>
      <c r="S34" t="str" cm="1">
        <f t="array" ref="S34">+_xll.BDP(H34,S$15)</f>
        <v>#N/A Connection</v>
      </c>
      <c r="T34" t="str" cm="1">
        <f t="array" ref="T34">+_xll.BDP(I34,T$15)</f>
        <v>#N/A Connection</v>
      </c>
      <c r="U34" t="str" cm="1">
        <f t="array" ref="U34">+_xll.BDP(J34,U$15)</f>
        <v>#N/A Connection</v>
      </c>
      <c r="V34" t="str" cm="1">
        <f t="array" ref="V34">+_xll.BDP(K34,V$15)</f>
        <v>#N/A Connection</v>
      </c>
      <c r="W34" t="str" cm="1">
        <f t="array" ref="W34">+_xll.BDP(L34,W$15)</f>
        <v>#N/A Connection</v>
      </c>
      <c r="X34" t="str" cm="1">
        <f t="array" ref="X34">+_xll.BDP(M34,X$15)</f>
        <v>#N/A Connection</v>
      </c>
    </row>
    <row r="35" spans="2:32" ht="15.75" customHeight="1" x14ac:dyDescent="0.25">
      <c r="Z35" t="str">
        <f>+$G$14</f>
        <v>usd</v>
      </c>
      <c r="AA35" t="str">
        <f>+$H$14</f>
        <v>eur</v>
      </c>
      <c r="AB35" t="str">
        <f>+$I$14</f>
        <v>gbp</v>
      </c>
      <c r="AC35" t="str">
        <f>+$J$14</f>
        <v>aud</v>
      </c>
      <c r="AD35" t="str">
        <f>+$K$14</f>
        <v>cad</v>
      </c>
      <c r="AE35" t="s">
        <v>138</v>
      </c>
      <c r="AF35" t="s">
        <v>138</v>
      </c>
    </row>
    <row r="36" spans="2:32" ht="15.75" customHeight="1" x14ac:dyDescent="0.25">
      <c r="G36" t="s">
        <v>38</v>
      </c>
      <c r="Y36" t="s">
        <v>41</v>
      </c>
      <c r="Z36" t="e">
        <f>+MIN(Z19:Z34)</f>
        <v>#VALUE!</v>
      </c>
      <c r="AA36" t="e">
        <f t="shared" ref="AA36:AE36" si="5">+MIN(AA19:AA34)</f>
        <v>#VALUE!</v>
      </c>
      <c r="AB36" t="e">
        <f t="shared" si="5"/>
        <v>#VALUE!</v>
      </c>
      <c r="AC36" t="e">
        <f t="shared" si="5"/>
        <v>#VALUE!</v>
      </c>
      <c r="AD36" t="e">
        <f t="shared" si="5"/>
        <v>#VALUE!</v>
      </c>
      <c r="AE36" t="e">
        <f t="shared" si="5"/>
        <v>#VALUE!</v>
      </c>
      <c r="AF36" t="e">
        <f>+MIN(AF19:AF34)</f>
        <v>#VALUE!</v>
      </c>
    </row>
    <row r="37" spans="2:32" ht="15.75" customHeight="1" x14ac:dyDescent="0.25">
      <c r="Y37" t="s">
        <v>42</v>
      </c>
      <c r="Z37" t="e">
        <f>+MAX(Z19:Z34)</f>
        <v>#VALUE!</v>
      </c>
      <c r="AA37" t="e">
        <f t="shared" ref="AA37:AF37" si="6">+MAX(AA19:AA34)</f>
        <v>#VALUE!</v>
      </c>
      <c r="AB37" t="e">
        <f t="shared" si="6"/>
        <v>#VALUE!</v>
      </c>
      <c r="AC37" t="e">
        <f t="shared" si="6"/>
        <v>#VALUE!</v>
      </c>
      <c r="AD37" t="e">
        <f t="shared" si="6"/>
        <v>#VALUE!</v>
      </c>
      <c r="AE37" t="e">
        <f t="shared" si="6"/>
        <v>#VALUE!</v>
      </c>
      <c r="AF37" t="e">
        <f t="shared" si="6"/>
        <v>#VALUE!</v>
      </c>
    </row>
    <row r="38" spans="2:32" ht="15.75" customHeight="1" x14ac:dyDescent="0.25">
      <c r="G38" s="27">
        <f t="shared" ref="G38:M39" si="7">G10</f>
        <v>0</v>
      </c>
      <c r="H38" s="28">
        <f t="shared" si="7"/>
        <v>0</v>
      </c>
      <c r="I38" s="29">
        <f t="shared" si="7"/>
        <v>0</v>
      </c>
      <c r="J38" s="30">
        <f t="shared" si="7"/>
        <v>0</v>
      </c>
      <c r="K38" s="31">
        <f t="shared" si="7"/>
        <v>0</v>
      </c>
      <c r="L38" s="32">
        <f t="shared" si="7"/>
        <v>0</v>
      </c>
      <c r="M38" s="32">
        <f t="shared" si="7"/>
        <v>0</v>
      </c>
      <c r="R38" s="27">
        <v>0</v>
      </c>
      <c r="S38" s="28">
        <v>0</v>
      </c>
      <c r="T38" s="29">
        <v>0</v>
      </c>
      <c r="U38" s="30">
        <v>0</v>
      </c>
      <c r="V38" s="31">
        <v>0</v>
      </c>
      <c r="W38" s="32">
        <v>0</v>
      </c>
      <c r="X38" s="32"/>
    </row>
    <row r="39" spans="2:32" ht="15.75" customHeight="1" x14ac:dyDescent="0.25">
      <c r="G39" t="str">
        <f t="shared" si="7"/>
        <v>usd</v>
      </c>
      <c r="H39" t="str">
        <f t="shared" si="7"/>
        <v>eur</v>
      </c>
      <c r="I39" t="str">
        <f t="shared" si="7"/>
        <v>gbp</v>
      </c>
      <c r="J39" t="str">
        <f t="shared" si="7"/>
        <v>aud</v>
      </c>
      <c r="K39" t="str">
        <f t="shared" si="7"/>
        <v>cad</v>
      </c>
      <c r="L39" t="str">
        <f t="shared" si="7"/>
        <v>chf</v>
      </c>
      <c r="M39" t="str">
        <f t="shared" si="7"/>
        <v>nzd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138</v>
      </c>
    </row>
    <row r="40" spans="2:32" ht="15.75" customHeight="1" x14ac:dyDescent="0.25"/>
    <row r="41" spans="2:32" ht="15.75" customHeight="1" x14ac:dyDescent="0.25">
      <c r="B41">
        <f>+B19+1</f>
        <v>2</v>
      </c>
      <c r="C41" t="str">
        <f>+$C$19</f>
        <v>h</v>
      </c>
      <c r="D41">
        <f>+$D$19</f>
        <v>5</v>
      </c>
      <c r="E41" t="str">
        <f>+INDEX($C$19:$D$34,MATCH($B41,$B$19:$B$34,0),1)</f>
        <v>m</v>
      </c>
      <c r="F41">
        <f>+INDEX($C$19:$D$34,MATCH($B41,$B$19:$B$34,0),2)</f>
        <v>5</v>
      </c>
      <c r="G41" t="str">
        <f>+G$16&amp;$C41&amp;$D41&amp;$E41&amp;$F41&amp;G$17</f>
        <v>Sfrh5m5 Comdty</v>
      </c>
      <c r="H41" s="1" t="str">
        <f>+H$16&amp;$C41&amp;$D41&amp;H$16&amp;$E41&amp;$F41&amp;H$17</f>
        <v>erh5erm5 Comdty</v>
      </c>
      <c r="I41" t="str">
        <f t="shared" ref="I41:M41" si="8">+I$16&amp;$C41&amp;$D41&amp;$E41&amp;$F41&amp;I$17</f>
        <v>sfih5m5 Comdty</v>
      </c>
      <c r="J41" s="1" t="str">
        <f>+J$16&amp;$C41&amp;$D41&amp;J$16&amp;$E41&amp;$F41&amp;J$17</f>
        <v>irh5irm5 Comdty</v>
      </c>
      <c r="K41" t="str">
        <f t="shared" si="8"/>
        <v>corh5m5 Comdty</v>
      </c>
      <c r="L41" t="str">
        <f t="shared" si="8"/>
        <v>ssyh5m5 Comdty</v>
      </c>
      <c r="M41" t="str">
        <f t="shared" si="8"/>
        <v>zbh5m5 Comdty</v>
      </c>
      <c r="P41" t="str">
        <f>+C41&amp;D41&amp;E41&amp;F41</f>
        <v>h5m5</v>
      </c>
      <c r="R41" t="str" cm="1">
        <f t="array" ref="R41">+_xll.BDP(G41,R$15)</f>
        <v>#N/A Connection</v>
      </c>
      <c r="S41" t="str" cm="1">
        <f t="array" ref="S41">+_xll.BDP(H41,S$15)</f>
        <v>#N/A Connection</v>
      </c>
      <c r="T41" t="str" cm="1">
        <f t="array" ref="T41">+_xll.BDP(I41,T$15)</f>
        <v>#N/A Connection</v>
      </c>
      <c r="U41" t="str" cm="1">
        <f t="array" ref="U41">+_xll.BDP(J41,U$15)</f>
        <v>#N/A Connection</v>
      </c>
      <c r="V41" t="str" cm="1">
        <f t="array" ref="V41">+_xll.BDP(K41,V$15)</f>
        <v>#N/A Connection</v>
      </c>
    </row>
    <row r="42" spans="2:32" ht="15.75" customHeight="1" x14ac:dyDescent="0.25">
      <c r="B42">
        <f>+B41+1</f>
        <v>3</v>
      </c>
      <c r="C42" t="str">
        <f>+$C$20</f>
        <v>m</v>
      </c>
      <c r="D42">
        <f>+$D$20</f>
        <v>5</v>
      </c>
      <c r="E42" t="str">
        <f t="shared" ref="E42:E55" si="9">+INDEX($C$19:$D$34,MATCH($B42,$B$19:$B$34,0),1)</f>
        <v>u</v>
      </c>
      <c r="F42">
        <f t="shared" ref="F42:F55" si="10">+INDEX($C$19:$D$34,MATCH($B42,$B$19:$B$34,0),2)</f>
        <v>5</v>
      </c>
      <c r="G42" t="str">
        <f t="shared" ref="G42:M56" si="11">+G$16&amp;$C42&amp;$D42&amp;$E42&amp;$F42&amp;G$17</f>
        <v>Sfrm5u5 Comdty</v>
      </c>
      <c r="H42" s="1" t="str">
        <f t="shared" ref="H42:H56" si="12">+H$16&amp;$C42&amp;$D42&amp;H$16&amp;$E42&amp;$F42&amp;H$17</f>
        <v>erm5eru5 Comdty</v>
      </c>
      <c r="I42" t="str">
        <f t="shared" si="11"/>
        <v>sfim5u5 Comdty</v>
      </c>
      <c r="J42" s="1" t="str">
        <f t="shared" ref="J42:J56" si="13">+J$16&amp;$C42&amp;$D42&amp;J$16&amp;$E42&amp;$F42&amp;J$17</f>
        <v>irm5iru5 Comdty</v>
      </c>
      <c r="K42" t="str">
        <f t="shared" si="11"/>
        <v>corm5u5 Comdty</v>
      </c>
      <c r="L42" t="str">
        <f t="shared" si="11"/>
        <v>ssym5u5 Comdty</v>
      </c>
      <c r="M42" t="str">
        <f t="shared" si="11"/>
        <v>zbm5u5 Comdty</v>
      </c>
      <c r="P42" t="str">
        <f t="shared" ref="P42:P56" si="14">+C42&amp;D42&amp;E42&amp;F42</f>
        <v>m5u5</v>
      </c>
      <c r="R42" t="str" cm="1">
        <f t="array" ref="R42">+_xll.BDP(G42,R$15)</f>
        <v>#N/A Connection</v>
      </c>
      <c r="S42" t="str" cm="1">
        <f t="array" ref="S42">+_xll.BDP(H42,S$15)</f>
        <v>#N/A Connection</v>
      </c>
      <c r="T42" t="str" cm="1">
        <f t="array" ref="T42">+_xll.BDP(I42,T$15)</f>
        <v>#N/A Connection</v>
      </c>
      <c r="U42" t="str" cm="1">
        <f t="array" ref="U42">+_xll.BDP(J42,U$15)</f>
        <v>#N/A Connection</v>
      </c>
      <c r="V42" t="str" cm="1">
        <f t="array" ref="V42">+_xll.BDP(K42,V$15)</f>
        <v>#N/A Connection</v>
      </c>
    </row>
    <row r="43" spans="2:32" ht="15.75" customHeight="1" x14ac:dyDescent="0.25">
      <c r="B43">
        <f t="shared" ref="B43:B56" si="15">+B42+1</f>
        <v>4</v>
      </c>
      <c r="C43" t="str">
        <f>+$C$21</f>
        <v>u</v>
      </c>
      <c r="D43">
        <f>+$D$21</f>
        <v>5</v>
      </c>
      <c r="E43" t="str">
        <f t="shared" si="9"/>
        <v>z</v>
      </c>
      <c r="F43">
        <f t="shared" si="10"/>
        <v>5</v>
      </c>
      <c r="G43" t="str">
        <f t="shared" si="11"/>
        <v>Sfru5z5 Comdty</v>
      </c>
      <c r="H43" s="1" t="str">
        <f t="shared" si="12"/>
        <v>eru5erz5 Comdty</v>
      </c>
      <c r="I43" t="str">
        <f t="shared" si="11"/>
        <v>sfiu5z5 Comdty</v>
      </c>
      <c r="J43" s="1" t="str">
        <f t="shared" si="13"/>
        <v>iru5irz5 Comdty</v>
      </c>
      <c r="K43" t="str">
        <f t="shared" si="11"/>
        <v>coru5z5 Comdty</v>
      </c>
      <c r="L43" t="str">
        <f t="shared" si="11"/>
        <v>ssyu5z5 Comdty</v>
      </c>
      <c r="M43" t="str">
        <f t="shared" si="11"/>
        <v>zbu5z5 Comdty</v>
      </c>
      <c r="P43" t="str">
        <f t="shared" si="14"/>
        <v>u5z5</v>
      </c>
      <c r="R43" t="str" cm="1">
        <f t="array" ref="R43">+_xll.BDP(G43,R$15)</f>
        <v>#N/A Connection</v>
      </c>
      <c r="S43" t="str" cm="1">
        <f t="array" ref="S43">+_xll.BDP(H43,S$15)</f>
        <v>#N/A Connection</v>
      </c>
      <c r="T43" t="str" cm="1">
        <f t="array" ref="T43">+_xll.BDP(I43,T$15)</f>
        <v>#N/A Connection</v>
      </c>
      <c r="U43" t="str" cm="1">
        <f t="array" ref="U43">+_xll.BDP(J43,U$15)</f>
        <v>#N/A Connection</v>
      </c>
      <c r="V43" t="str" cm="1">
        <f t="array" ref="V43">+_xll.BDP(K43,V$15)</f>
        <v>#N/A Connection</v>
      </c>
    </row>
    <row r="44" spans="2:32" ht="15.75" customHeight="1" x14ac:dyDescent="0.25">
      <c r="B44">
        <f t="shared" si="15"/>
        <v>5</v>
      </c>
      <c r="C44" t="str">
        <f>+$C$22</f>
        <v>z</v>
      </c>
      <c r="D44">
        <f>+$D$22</f>
        <v>5</v>
      </c>
      <c r="E44" t="str">
        <f t="shared" si="9"/>
        <v>h</v>
      </c>
      <c r="F44">
        <f t="shared" si="10"/>
        <v>6</v>
      </c>
      <c r="G44" t="str">
        <f t="shared" si="11"/>
        <v>Sfrz5h6 Comdty</v>
      </c>
      <c r="H44" s="1" t="str">
        <f t="shared" si="12"/>
        <v>erz5erh6 Comdty</v>
      </c>
      <c r="I44" t="str">
        <f t="shared" si="11"/>
        <v>sfiz5h6 Comdty</v>
      </c>
      <c r="J44" s="1" t="str">
        <f t="shared" si="13"/>
        <v>irz5irh6 Comdty</v>
      </c>
      <c r="K44" t="str">
        <f t="shared" si="11"/>
        <v>corz5h6 Comdty</v>
      </c>
      <c r="L44" t="str">
        <f t="shared" si="11"/>
        <v>ssyz5h6 Comdty</v>
      </c>
      <c r="M44" t="str">
        <f t="shared" si="11"/>
        <v>zbz5h6 Comdty</v>
      </c>
      <c r="P44" t="str">
        <f t="shared" si="14"/>
        <v>z5h6</v>
      </c>
      <c r="R44" t="str" cm="1">
        <f t="array" ref="R44">+_xll.BDP(G44,R$15)</f>
        <v>#N/A Connection</v>
      </c>
      <c r="S44" t="str" cm="1">
        <f t="array" ref="S44">+_xll.BDP(H44,S$15)</f>
        <v>#N/A Connection</v>
      </c>
      <c r="T44" t="str" cm="1">
        <f t="array" ref="T44">+_xll.BDP(I44,T$15)</f>
        <v>#N/A Connection</v>
      </c>
      <c r="U44" t="str" cm="1">
        <f t="array" ref="U44">+_xll.BDP(J44,U$15)</f>
        <v>#N/A Connection</v>
      </c>
      <c r="V44" t="str" cm="1">
        <f t="array" ref="V44">+_xll.BDP(K44,V$15)</f>
        <v>#N/A Connection</v>
      </c>
    </row>
    <row r="45" spans="2:32" ht="15.75" customHeight="1" x14ac:dyDescent="0.25">
      <c r="B45">
        <f t="shared" si="15"/>
        <v>6</v>
      </c>
      <c r="C45" t="str">
        <f>+$C$23</f>
        <v>h</v>
      </c>
      <c r="D45">
        <f>+$D$23</f>
        <v>6</v>
      </c>
      <c r="E45" t="str">
        <f t="shared" si="9"/>
        <v>m</v>
      </c>
      <c r="F45">
        <f t="shared" si="10"/>
        <v>6</v>
      </c>
      <c r="G45" t="str">
        <f t="shared" si="11"/>
        <v>Sfrh6m6 Comdty</v>
      </c>
      <c r="H45" s="1" t="str">
        <f t="shared" si="12"/>
        <v>erh6erm6 Comdty</v>
      </c>
      <c r="I45" t="str">
        <f t="shared" si="11"/>
        <v>sfih6m6 Comdty</v>
      </c>
      <c r="J45" s="1" t="str">
        <f t="shared" si="13"/>
        <v>irh6irm6 Comdty</v>
      </c>
      <c r="K45" t="str">
        <f t="shared" si="11"/>
        <v>corh6m6 Comdty</v>
      </c>
      <c r="L45" t="str">
        <f t="shared" si="11"/>
        <v>ssyh6m6 Comdty</v>
      </c>
      <c r="M45" t="str">
        <f t="shared" si="11"/>
        <v>zbh6m6 Comdty</v>
      </c>
      <c r="P45" t="str">
        <f t="shared" si="14"/>
        <v>h6m6</v>
      </c>
      <c r="R45" t="str" cm="1">
        <f t="array" ref="R45">+_xll.BDP(G45,R$15)</f>
        <v>#N/A Connection</v>
      </c>
      <c r="S45" t="str" cm="1">
        <f t="array" ref="S45">+_xll.BDP(H45,S$15)</f>
        <v>#N/A Connection</v>
      </c>
      <c r="T45" t="str" cm="1">
        <f t="array" ref="T45">+_xll.BDP(I45,T$15)</f>
        <v>#N/A Connection</v>
      </c>
      <c r="U45" t="str" cm="1">
        <f t="array" ref="U45">+_xll.BDP(J45,U$15)</f>
        <v>#N/A Connection</v>
      </c>
      <c r="V45" t="str" cm="1">
        <f t="array" ref="V45">+_xll.BDP(K45,V$15)</f>
        <v>#N/A Connection</v>
      </c>
    </row>
    <row r="46" spans="2:32" ht="15.75" customHeight="1" x14ac:dyDescent="0.25">
      <c r="B46">
        <f t="shared" si="15"/>
        <v>7</v>
      </c>
      <c r="C46" t="str">
        <f>+$C$24</f>
        <v>m</v>
      </c>
      <c r="D46">
        <f>+$D$24</f>
        <v>6</v>
      </c>
      <c r="E46" t="str">
        <f t="shared" si="9"/>
        <v>u</v>
      </c>
      <c r="F46">
        <f t="shared" si="10"/>
        <v>6</v>
      </c>
      <c r="G46" t="str">
        <f t="shared" si="11"/>
        <v>Sfrm6u6 Comdty</v>
      </c>
      <c r="H46" s="1" t="str">
        <f t="shared" si="12"/>
        <v>erm6eru6 Comdty</v>
      </c>
      <c r="I46" t="str">
        <f t="shared" si="11"/>
        <v>sfim6u6 Comdty</v>
      </c>
      <c r="J46" s="1" t="str">
        <f t="shared" si="13"/>
        <v>irm6iru6 Comdty</v>
      </c>
      <c r="K46" t="str">
        <f t="shared" si="11"/>
        <v>corm6u6 Comdty</v>
      </c>
      <c r="L46" t="str">
        <f t="shared" si="11"/>
        <v>ssym6u6 Comdty</v>
      </c>
      <c r="M46" t="str">
        <f t="shared" si="11"/>
        <v>zbm6u6 Comdty</v>
      </c>
      <c r="P46" t="str">
        <f t="shared" si="14"/>
        <v>m6u6</v>
      </c>
      <c r="R46" t="str" cm="1">
        <f t="array" ref="R46">+_xll.BDP(G46,R$15)</f>
        <v>#N/A Connection</v>
      </c>
      <c r="S46" t="str" cm="1">
        <f t="array" ref="S46">+_xll.BDP(H46,S$15)</f>
        <v>#N/A Connection</v>
      </c>
      <c r="T46" t="str" cm="1">
        <f t="array" ref="T46">+_xll.BDP(I46,T$15)</f>
        <v>#N/A Connection</v>
      </c>
      <c r="U46" t="str" cm="1">
        <f t="array" ref="U46">+_xll.BDP(J46,U$15)</f>
        <v>#N/A Connection</v>
      </c>
      <c r="V46" t="str" cm="1">
        <f t="array" ref="V46">+_xll.BDP(K46,V$15)</f>
        <v>#N/A Connection</v>
      </c>
    </row>
    <row r="47" spans="2:32" ht="15.75" customHeight="1" x14ac:dyDescent="0.25">
      <c r="B47">
        <f t="shared" si="15"/>
        <v>8</v>
      </c>
      <c r="C47" t="str">
        <f>+$C$25</f>
        <v>u</v>
      </c>
      <c r="D47">
        <f>+$D$25</f>
        <v>6</v>
      </c>
      <c r="E47" t="str">
        <f t="shared" si="9"/>
        <v>z</v>
      </c>
      <c r="F47">
        <f t="shared" si="10"/>
        <v>6</v>
      </c>
      <c r="G47" t="str">
        <f t="shared" si="11"/>
        <v>Sfru6z6 Comdty</v>
      </c>
      <c r="H47" s="1" t="str">
        <f t="shared" si="12"/>
        <v>eru6erz6 Comdty</v>
      </c>
      <c r="I47" t="str">
        <f t="shared" si="11"/>
        <v>sfiu6z6 Comdty</v>
      </c>
      <c r="J47" s="1" t="str">
        <f t="shared" si="13"/>
        <v>iru6irz6 Comdty</v>
      </c>
      <c r="K47" t="str">
        <f t="shared" si="11"/>
        <v>coru6z6 Comdty</v>
      </c>
      <c r="L47" t="str">
        <f t="shared" si="11"/>
        <v>ssyu6z6 Comdty</v>
      </c>
      <c r="M47" t="str">
        <f t="shared" si="11"/>
        <v>zbu6z6 Comdty</v>
      </c>
      <c r="P47" t="str">
        <f t="shared" si="14"/>
        <v>u6z6</v>
      </c>
      <c r="R47" t="str" cm="1">
        <f t="array" ref="R47">+_xll.BDP(G47,R$15)</f>
        <v>#N/A Connection</v>
      </c>
      <c r="S47" t="str" cm="1">
        <f t="array" ref="S47">+_xll.BDP(H47,S$15)</f>
        <v>#N/A Connection</v>
      </c>
      <c r="T47" t="str" cm="1">
        <f t="array" ref="T47">+_xll.BDP(I47,T$15)</f>
        <v>#N/A Connection</v>
      </c>
      <c r="U47" t="str" cm="1">
        <f t="array" ref="U47">+_xll.BDP(J47,U$15)</f>
        <v>#N/A Connection</v>
      </c>
      <c r="V47" t="str" cm="1">
        <f t="array" ref="V47">+_xll.BDP(K47,V$15)</f>
        <v>#N/A Connection</v>
      </c>
    </row>
    <row r="48" spans="2:32" ht="15.75" customHeight="1" x14ac:dyDescent="0.25">
      <c r="B48">
        <f t="shared" si="15"/>
        <v>9</v>
      </c>
      <c r="C48" t="str">
        <f>+$C$26</f>
        <v>z</v>
      </c>
      <c r="D48">
        <f>+$D$26</f>
        <v>6</v>
      </c>
      <c r="E48" t="str">
        <f t="shared" si="9"/>
        <v>h</v>
      </c>
      <c r="F48">
        <f t="shared" si="10"/>
        <v>7</v>
      </c>
      <c r="G48" t="str">
        <f t="shared" si="11"/>
        <v>Sfrz6h7 Comdty</v>
      </c>
      <c r="H48" s="1" t="str">
        <f t="shared" si="12"/>
        <v>erz6erh7 Comdty</v>
      </c>
      <c r="I48" t="str">
        <f t="shared" si="11"/>
        <v>sfiz6h7 Comdty</v>
      </c>
      <c r="J48" s="1" t="str">
        <f t="shared" si="13"/>
        <v>irz6irh7 Comdty</v>
      </c>
      <c r="K48" t="str">
        <f t="shared" si="11"/>
        <v>corz6h7 Comdty</v>
      </c>
      <c r="L48" t="str">
        <f t="shared" si="11"/>
        <v>ssyz6h7 Comdty</v>
      </c>
      <c r="M48" t="str">
        <f t="shared" si="11"/>
        <v>zbz6h7 Comdty</v>
      </c>
      <c r="P48" t="str">
        <f t="shared" si="14"/>
        <v>z6h7</v>
      </c>
      <c r="R48" t="str" cm="1">
        <f t="array" ref="R48">+_xll.BDP(G48,R$15)</f>
        <v>#N/A Connection</v>
      </c>
      <c r="S48" t="str" cm="1">
        <f t="array" ref="S48">+_xll.BDP(H48,S$15)</f>
        <v>#N/A Connection</v>
      </c>
      <c r="T48" t="str" cm="1">
        <f t="array" ref="T48">+_xll.BDP(I48,T$15)</f>
        <v>#N/A Connection</v>
      </c>
      <c r="U48" t="str" cm="1">
        <f t="array" ref="U48">+_xll.BDP(J48,U$15)</f>
        <v>#N/A Connection</v>
      </c>
      <c r="V48" t="str" cm="1">
        <f t="array" ref="V48">+_xll.BDP(K48,V$15)</f>
        <v>#N/A Connection</v>
      </c>
    </row>
    <row r="49" spans="2:22" ht="15.75" customHeight="1" x14ac:dyDescent="0.25">
      <c r="B49">
        <f t="shared" si="15"/>
        <v>10</v>
      </c>
      <c r="C49" t="str">
        <f>+$C$27</f>
        <v>h</v>
      </c>
      <c r="D49">
        <f>+$D$27</f>
        <v>7</v>
      </c>
      <c r="E49" t="str">
        <f t="shared" si="9"/>
        <v>m</v>
      </c>
      <c r="F49">
        <f t="shared" si="10"/>
        <v>7</v>
      </c>
      <c r="G49" t="str">
        <f t="shared" si="11"/>
        <v>Sfrh7m7 Comdty</v>
      </c>
      <c r="H49" s="1" t="str">
        <f t="shared" si="12"/>
        <v>erh7erm7 Comdty</v>
      </c>
      <c r="I49" t="str">
        <f t="shared" si="11"/>
        <v>sfih7m7 Comdty</v>
      </c>
      <c r="J49" s="1" t="str">
        <f t="shared" si="13"/>
        <v>irh7irm7 Comdty</v>
      </c>
      <c r="K49" t="str">
        <f t="shared" si="11"/>
        <v>corh7m7 Comdty</v>
      </c>
      <c r="L49" t="str">
        <f t="shared" si="11"/>
        <v>ssyh7m7 Comdty</v>
      </c>
      <c r="M49" t="str">
        <f t="shared" si="11"/>
        <v>zbh7m7 Comdty</v>
      </c>
      <c r="P49" t="str">
        <f t="shared" si="14"/>
        <v>h7m7</v>
      </c>
      <c r="R49" t="str" cm="1">
        <f t="array" ref="R49">+_xll.BDP(G49,R$15)</f>
        <v>#N/A Connection</v>
      </c>
      <c r="S49" t="str" cm="1">
        <f t="array" ref="S49">+_xll.BDP(H49,S$15)</f>
        <v>#N/A Connection</v>
      </c>
      <c r="T49" t="str" cm="1">
        <f t="array" ref="T49">+_xll.BDP(I49,T$15)</f>
        <v>#N/A Connection</v>
      </c>
      <c r="U49" t="str" cm="1">
        <f t="array" ref="U49">+_xll.BDP(J49,U$15)</f>
        <v>#N/A Connection</v>
      </c>
      <c r="V49" t="str" cm="1">
        <f t="array" ref="V49">+_xll.BDP(K49,V$15)</f>
        <v>#N/A Connection</v>
      </c>
    </row>
    <row r="50" spans="2:22" ht="15.75" customHeight="1" x14ac:dyDescent="0.25">
      <c r="B50">
        <f t="shared" si="15"/>
        <v>11</v>
      </c>
      <c r="C50" t="str">
        <f>+$C$28</f>
        <v>m</v>
      </c>
      <c r="D50">
        <f>+$D$28</f>
        <v>7</v>
      </c>
      <c r="E50" t="str">
        <f t="shared" si="9"/>
        <v>u</v>
      </c>
      <c r="F50">
        <f t="shared" si="10"/>
        <v>7</v>
      </c>
      <c r="G50" t="str">
        <f t="shared" si="11"/>
        <v>Sfrm7u7 Comdty</v>
      </c>
      <c r="H50" s="1" t="str">
        <f t="shared" si="12"/>
        <v>erm7eru7 Comdty</v>
      </c>
      <c r="I50" t="str">
        <f t="shared" si="11"/>
        <v>sfim7u7 Comdty</v>
      </c>
      <c r="J50" s="1" t="str">
        <f t="shared" si="13"/>
        <v>irm7iru7 Comdty</v>
      </c>
      <c r="K50" t="str">
        <f t="shared" si="11"/>
        <v>corm7u7 Comdty</v>
      </c>
      <c r="L50" t="str">
        <f t="shared" si="11"/>
        <v>ssym7u7 Comdty</v>
      </c>
      <c r="M50" t="str">
        <f t="shared" si="11"/>
        <v>zbm7u7 Comdty</v>
      </c>
      <c r="P50" t="str">
        <f t="shared" si="14"/>
        <v>m7u7</v>
      </c>
      <c r="R50" t="str" cm="1">
        <f t="array" ref="R50">+_xll.BDP(G50,R$15)</f>
        <v>#N/A Connection</v>
      </c>
      <c r="S50" t="str" cm="1">
        <f t="array" ref="S50">+_xll.BDP(H50,S$15)</f>
        <v>#N/A Connection</v>
      </c>
      <c r="T50" t="str" cm="1">
        <f t="array" ref="T50">+_xll.BDP(I50,T$15)</f>
        <v>#N/A Connection</v>
      </c>
      <c r="U50" t="str" cm="1">
        <f t="array" ref="U50">+_xll.BDP(J50,U$15)</f>
        <v>#N/A Connection</v>
      </c>
      <c r="V50" t="str" cm="1">
        <f t="array" ref="V50">+_xll.BDP(K50,V$15)</f>
        <v>#N/A Connection</v>
      </c>
    </row>
    <row r="51" spans="2:22" ht="15.75" customHeight="1" x14ac:dyDescent="0.25">
      <c r="B51">
        <f t="shared" si="15"/>
        <v>12</v>
      </c>
      <c r="C51" t="str">
        <f>+$C$29</f>
        <v>u</v>
      </c>
      <c r="D51">
        <f>+$D$29</f>
        <v>7</v>
      </c>
      <c r="E51" t="str">
        <f t="shared" si="9"/>
        <v>z</v>
      </c>
      <c r="F51">
        <f t="shared" si="10"/>
        <v>7</v>
      </c>
      <c r="G51" t="str">
        <f t="shared" si="11"/>
        <v>Sfru7z7 Comdty</v>
      </c>
      <c r="H51" s="1" t="str">
        <f t="shared" si="12"/>
        <v>eru7erz7 Comdty</v>
      </c>
      <c r="I51" t="str">
        <f t="shared" si="11"/>
        <v>sfiu7z7 Comdty</v>
      </c>
      <c r="J51" s="1" t="str">
        <f t="shared" si="13"/>
        <v>iru7irz7 Comdty</v>
      </c>
      <c r="K51" t="str">
        <f t="shared" si="11"/>
        <v>coru7z7 Comdty</v>
      </c>
      <c r="L51" t="str">
        <f t="shared" si="11"/>
        <v>ssyu7z7 Comdty</v>
      </c>
      <c r="M51" t="str">
        <f t="shared" si="11"/>
        <v>zbu7z7 Comdty</v>
      </c>
      <c r="P51" t="str">
        <f t="shared" si="14"/>
        <v>u7z7</v>
      </c>
      <c r="R51" t="str" cm="1">
        <f t="array" ref="R51">+_xll.BDP(G51,R$15)</f>
        <v>#N/A Connection</v>
      </c>
      <c r="S51" t="str" cm="1">
        <f t="array" ref="S51">+_xll.BDP(H51,S$15)</f>
        <v>#N/A Connection</v>
      </c>
      <c r="T51" t="str" cm="1">
        <f t="array" ref="T51">+_xll.BDP(I51,T$15)</f>
        <v>#N/A Connection</v>
      </c>
      <c r="U51" t="str" cm="1">
        <f t="array" ref="U51">+_xll.BDP(J51,U$15)</f>
        <v>#N/A Connection</v>
      </c>
      <c r="V51" t="str" cm="1">
        <f t="array" ref="V51">+_xll.BDP(K51,V$15)</f>
        <v>#N/A Connection</v>
      </c>
    </row>
    <row r="52" spans="2:22" ht="15.75" customHeight="1" x14ac:dyDescent="0.25">
      <c r="B52">
        <f t="shared" si="15"/>
        <v>13</v>
      </c>
      <c r="C52" t="str">
        <f>+$C$30</f>
        <v>z</v>
      </c>
      <c r="D52">
        <f>+$D$30</f>
        <v>7</v>
      </c>
      <c r="E52" t="str">
        <f t="shared" si="9"/>
        <v>h</v>
      </c>
      <c r="F52">
        <f t="shared" si="10"/>
        <v>8</v>
      </c>
      <c r="G52" t="str">
        <f t="shared" si="11"/>
        <v>Sfrz7h8 Comdty</v>
      </c>
      <c r="H52" s="1" t="str">
        <f t="shared" si="12"/>
        <v>erz7erh8 Comdty</v>
      </c>
      <c r="I52" t="str">
        <f t="shared" si="11"/>
        <v>sfiz7h8 Comdty</v>
      </c>
      <c r="J52" s="1" t="str">
        <f t="shared" si="13"/>
        <v>irz7irh8 Comdty</v>
      </c>
      <c r="K52" t="str">
        <f t="shared" si="11"/>
        <v>corz7h8 Comdty</v>
      </c>
      <c r="L52" t="str">
        <f t="shared" si="11"/>
        <v>ssyz7h8 Comdty</v>
      </c>
      <c r="M52" t="str">
        <f t="shared" si="11"/>
        <v>zbz7h8 Comdty</v>
      </c>
      <c r="P52" t="str">
        <f t="shared" si="14"/>
        <v>z7h8</v>
      </c>
      <c r="R52" t="str" cm="1">
        <f t="array" ref="R52">+_xll.BDP(G52,R$15)</f>
        <v>#N/A Connection</v>
      </c>
      <c r="S52" t="str" cm="1">
        <f t="array" ref="S52">+_xll.BDP(H52,S$15)</f>
        <v>#N/A Connection</v>
      </c>
      <c r="T52" t="str" cm="1">
        <f t="array" ref="T52">+_xll.BDP(I52,T$15)</f>
        <v>#N/A Connection</v>
      </c>
      <c r="U52" t="str" cm="1">
        <f t="array" ref="U52">+_xll.BDP(J52,U$15)</f>
        <v>#N/A Connection</v>
      </c>
      <c r="V52" t="str" cm="1">
        <f t="array" ref="V52">+_xll.BDP(K52,V$15)</f>
        <v>#N/A Connection</v>
      </c>
    </row>
    <row r="53" spans="2:22" ht="15.75" customHeight="1" x14ac:dyDescent="0.25">
      <c r="B53">
        <f t="shared" si="15"/>
        <v>14</v>
      </c>
      <c r="C53" t="str">
        <f>+$C$31</f>
        <v>h</v>
      </c>
      <c r="D53">
        <f>+$D$31</f>
        <v>8</v>
      </c>
      <c r="E53" t="str">
        <f t="shared" si="9"/>
        <v>m</v>
      </c>
      <c r="F53">
        <f t="shared" si="10"/>
        <v>8</v>
      </c>
      <c r="G53" t="str">
        <f t="shared" si="11"/>
        <v>Sfrh8m8 Comdty</v>
      </c>
      <c r="H53" s="1" t="str">
        <f t="shared" si="12"/>
        <v>erh8erm8 Comdty</v>
      </c>
      <c r="I53" t="str">
        <f t="shared" si="11"/>
        <v>sfih8m8 Comdty</v>
      </c>
      <c r="J53" s="1" t="str">
        <f t="shared" si="13"/>
        <v>irh8irm8 Comdty</v>
      </c>
      <c r="K53" t="str">
        <f t="shared" si="11"/>
        <v>corh8m8 Comdty</v>
      </c>
      <c r="L53" t="str">
        <f t="shared" si="11"/>
        <v>ssyh8m8 Comdty</v>
      </c>
      <c r="M53" t="str">
        <f t="shared" si="11"/>
        <v>zbh8m8 Comdty</v>
      </c>
      <c r="P53" t="str">
        <f t="shared" si="14"/>
        <v>h8m8</v>
      </c>
      <c r="R53" t="str" cm="1">
        <f t="array" ref="R53">+_xll.BDP(G53,R$15)</f>
        <v>#N/A Connection</v>
      </c>
      <c r="S53" t="str" cm="1">
        <f t="array" ref="S53">+_xll.BDP(H53,S$15)</f>
        <v>#N/A Connection</v>
      </c>
      <c r="T53" t="str" cm="1">
        <f t="array" ref="T53">+_xll.BDP(I53,T$15)</f>
        <v>#N/A Connection</v>
      </c>
      <c r="U53" t="str" cm="1">
        <f t="array" ref="U53">+_xll.BDP(J53,U$15)</f>
        <v>#N/A Connection</v>
      </c>
      <c r="V53" t="str" cm="1">
        <f t="array" ref="V53">+_xll.BDP(K53,V$15)</f>
        <v>#N/A Connection</v>
      </c>
    </row>
    <row r="54" spans="2:22" ht="15.75" customHeight="1" x14ac:dyDescent="0.25">
      <c r="B54">
        <f t="shared" si="15"/>
        <v>15</v>
      </c>
      <c r="C54" t="str">
        <f>+$C$32</f>
        <v>m</v>
      </c>
      <c r="D54">
        <f>+$D$32</f>
        <v>8</v>
      </c>
      <c r="E54" t="str">
        <f t="shared" si="9"/>
        <v>u</v>
      </c>
      <c r="F54">
        <f t="shared" si="10"/>
        <v>8</v>
      </c>
      <c r="G54" t="str">
        <f t="shared" si="11"/>
        <v>Sfrm8u8 Comdty</v>
      </c>
      <c r="H54" s="1" t="str">
        <f t="shared" si="12"/>
        <v>erm8eru8 Comdty</v>
      </c>
      <c r="I54" t="str">
        <f t="shared" si="11"/>
        <v>sfim8u8 Comdty</v>
      </c>
      <c r="J54" s="1" t="str">
        <f t="shared" si="13"/>
        <v>irm8iru8 Comdty</v>
      </c>
      <c r="K54" t="str">
        <f t="shared" si="11"/>
        <v>corm8u8 Comdty</v>
      </c>
      <c r="L54" t="str">
        <f t="shared" si="11"/>
        <v>ssym8u8 Comdty</v>
      </c>
      <c r="M54" t="str">
        <f t="shared" si="11"/>
        <v>zbm8u8 Comdty</v>
      </c>
      <c r="P54" t="str">
        <f t="shared" si="14"/>
        <v>m8u8</v>
      </c>
      <c r="R54" t="str" cm="1">
        <f t="array" ref="R54">+_xll.BDP(G54,R$15)</f>
        <v>#N/A Connection</v>
      </c>
      <c r="S54" t="str" cm="1">
        <f t="array" ref="S54">+_xll.BDP(H54,S$15)</f>
        <v>#N/A Connection</v>
      </c>
      <c r="T54" t="str" cm="1">
        <f t="array" ref="T54">+_xll.BDP(I54,T$15)</f>
        <v>#N/A Connection</v>
      </c>
      <c r="U54" t="str" cm="1">
        <f t="array" ref="U54">+_xll.BDP(J54,U$15)</f>
        <v>#N/A Connection</v>
      </c>
      <c r="V54" t="str" cm="1">
        <f t="array" ref="V54">+_xll.BDP(K54,V$15)</f>
        <v>#N/A Connection</v>
      </c>
    </row>
    <row r="55" spans="2:22" ht="15.75" customHeight="1" x14ac:dyDescent="0.25">
      <c r="B55">
        <f t="shared" si="15"/>
        <v>16</v>
      </c>
      <c r="C55" t="str">
        <f>+$C$33</f>
        <v>u</v>
      </c>
      <c r="D55">
        <f>+$D$33</f>
        <v>8</v>
      </c>
      <c r="E55" t="str">
        <f t="shared" si="9"/>
        <v>z</v>
      </c>
      <c r="F55">
        <f t="shared" si="10"/>
        <v>8</v>
      </c>
      <c r="G55" t="str">
        <f t="shared" si="11"/>
        <v>Sfru8z8 Comdty</v>
      </c>
      <c r="H55" s="1" t="str">
        <f t="shared" si="12"/>
        <v>eru8erz8 Comdty</v>
      </c>
      <c r="I55" t="str">
        <f t="shared" si="11"/>
        <v>sfiu8z8 Comdty</v>
      </c>
      <c r="J55" s="1" t="str">
        <f t="shared" si="13"/>
        <v>iru8irz8 Comdty</v>
      </c>
      <c r="K55" t="str">
        <f t="shared" si="11"/>
        <v>coru8z8 Comdty</v>
      </c>
      <c r="L55" t="str">
        <f t="shared" si="11"/>
        <v>ssyu8z8 Comdty</v>
      </c>
      <c r="M55" t="str">
        <f t="shared" si="11"/>
        <v>zbu8z8 Comdty</v>
      </c>
      <c r="P55" t="str">
        <f t="shared" si="14"/>
        <v>u8z8</v>
      </c>
      <c r="R55" t="str" cm="1">
        <f t="array" ref="R55">+_xll.BDP(G55,R$15)</f>
        <v>#N/A Connection</v>
      </c>
      <c r="S55" t="str" cm="1">
        <f t="array" ref="S55">+_xll.BDP(H55,S$15)</f>
        <v>#N/A Connection</v>
      </c>
      <c r="T55" t="str" cm="1">
        <f t="array" ref="T55">+_xll.BDP(I55,T$15)</f>
        <v>#N/A Connection</v>
      </c>
      <c r="U55" t="str" cm="1">
        <f t="array" ref="U55">+_xll.BDP(J55,U$15)</f>
        <v>#N/A Connection</v>
      </c>
      <c r="V55" t="str" cm="1">
        <f t="array" ref="V55">+_xll.BDP(K55,V$15)</f>
        <v>#N/A Connection</v>
      </c>
    </row>
    <row r="56" spans="2:22" ht="15.75" customHeight="1" x14ac:dyDescent="0.25">
      <c r="B56">
        <f t="shared" si="15"/>
        <v>17</v>
      </c>
      <c r="G56" t="str">
        <f t="shared" si="11"/>
        <v>Sfr Comdty</v>
      </c>
      <c r="H56" s="1" t="str">
        <f t="shared" si="12"/>
        <v>erer Comdty</v>
      </c>
      <c r="I56" t="str">
        <f t="shared" si="11"/>
        <v>sfi Comdty</v>
      </c>
      <c r="J56" s="1" t="str">
        <f t="shared" si="13"/>
        <v>irir Comdty</v>
      </c>
      <c r="K56" t="str">
        <f t="shared" si="11"/>
        <v>cor Comdty</v>
      </c>
      <c r="L56" t="str">
        <f t="shared" si="11"/>
        <v>ssy Comdty</v>
      </c>
      <c r="M56" t="str">
        <f t="shared" si="11"/>
        <v>zb Comdty</v>
      </c>
      <c r="P56" t="str">
        <f t="shared" si="14"/>
        <v/>
      </c>
      <c r="R56" t="str" cm="1">
        <f t="array" ref="R56">+_xll.BDP(G56,R$15)</f>
        <v>#N/A Connection</v>
      </c>
      <c r="S56" t="str" cm="1">
        <f t="array" ref="S56">+_xll.BDP(H56,S$15)</f>
        <v>#N/A Connection</v>
      </c>
      <c r="T56" t="str" cm="1">
        <f t="array" ref="T56">+_xll.BDP(I56,T$15)</f>
        <v>#N/A Connection</v>
      </c>
      <c r="U56" t="str" cm="1">
        <f t="array" ref="U56">+_xll.BDP(J56,U$15)</f>
        <v>#N/A Connection</v>
      </c>
      <c r="V56" t="str" cm="1">
        <f t="array" ref="V56">+_xll.BDP(K56,V$15)</f>
        <v>#N/A Connection</v>
      </c>
    </row>
    <row r="57" spans="2:22" ht="15.75" customHeight="1" x14ac:dyDescent="0.25"/>
    <row r="58" spans="2:22" ht="15.75" customHeight="1" x14ac:dyDescent="0.25">
      <c r="G58" t="s">
        <v>39</v>
      </c>
    </row>
    <row r="59" spans="2:22" ht="15.75" customHeight="1" x14ac:dyDescent="0.25"/>
    <row r="60" spans="2:22" ht="15.75" customHeight="1" x14ac:dyDescent="0.25">
      <c r="B60">
        <v>3</v>
      </c>
      <c r="C60" t="str">
        <f>+$C$19</f>
        <v>h</v>
      </c>
      <c r="D60">
        <f>+$D$19</f>
        <v>5</v>
      </c>
      <c r="E60" t="str">
        <f t="shared" ref="E60:E74" si="16">+INDEX($C$19:$D$34,MATCH($B60,$B$19:$B$34,0),1)</f>
        <v>u</v>
      </c>
      <c r="F60">
        <f t="shared" ref="F60:F74" si="17">+INDEX($C$19:$D$34,MATCH($B60,$B$19:$B$34,0),2)</f>
        <v>5</v>
      </c>
      <c r="G60" t="str">
        <f t="shared" ref="G60:G75" si="18">+G$16&amp;$C60&amp;$D60&amp;$E60&amp;$F60&amp;G$17</f>
        <v>Sfrh5u5 Comdty</v>
      </c>
      <c r="H60" s="1" t="str">
        <f t="shared" ref="H60:H75" si="19">+H$16&amp;$C60&amp;$D60&amp;H$16&amp;$E60&amp;$F60&amp;H$17</f>
        <v>erh5eru5 Comdty</v>
      </c>
      <c r="I60" t="str">
        <f t="shared" ref="I60:I75" si="20">+I$16&amp;$C60&amp;$D60&amp;$E60&amp;$F60&amp;I$17</f>
        <v>sfih5u5 Comdty</v>
      </c>
      <c r="J60" s="1" t="str">
        <f t="shared" ref="J60:J75" si="21">+J$16&amp;$C60&amp;$D60&amp;J$16&amp;$E60&amp;$F60&amp;J$17</f>
        <v>irh5iru5 Comdty</v>
      </c>
      <c r="K60" t="str">
        <f t="shared" ref="K60:M75" si="22">+K$16&amp;$C60&amp;$D60&amp;$E60&amp;$F60&amp;K$17</f>
        <v>corh5u5 Comdty</v>
      </c>
      <c r="L60" t="str">
        <f t="shared" si="22"/>
        <v>ssyh5u5 Comdty</v>
      </c>
      <c r="M60" t="str">
        <f t="shared" si="22"/>
        <v>zbh5u5 Comdty</v>
      </c>
      <c r="R60" t="str" cm="1">
        <f t="array" ref="R60">+_xll.BDP(G60,R$15)</f>
        <v>#N/A Connection</v>
      </c>
      <c r="S60" t="str" cm="1">
        <f t="array" ref="S60">+_xll.BDP(H60,S$15)</f>
        <v>#N/A Connection</v>
      </c>
      <c r="T60" t="str" cm="1">
        <f t="array" ref="T60">+_xll.BDP(I60,T$15)</f>
        <v>#N/A Connection</v>
      </c>
      <c r="U60" t="str" cm="1">
        <f t="array" ref="U60">+_xll.BDP(J60,U$15)</f>
        <v>#N/A Connection</v>
      </c>
      <c r="V60" t="str" cm="1">
        <f t="array" ref="V60">+_xll.BDP(K60,V$15)</f>
        <v>#N/A Connection</v>
      </c>
    </row>
    <row r="61" spans="2:22" ht="15.75" customHeight="1" x14ac:dyDescent="0.25">
      <c r="B61">
        <f>+B60+1</f>
        <v>4</v>
      </c>
      <c r="C61" t="str">
        <f>+$C$20</f>
        <v>m</v>
      </c>
      <c r="D61">
        <f>+$D$20</f>
        <v>5</v>
      </c>
      <c r="E61" t="str">
        <f t="shared" si="16"/>
        <v>z</v>
      </c>
      <c r="F61">
        <f t="shared" si="17"/>
        <v>5</v>
      </c>
      <c r="G61" t="str">
        <f t="shared" si="18"/>
        <v>Sfrm5z5 Comdty</v>
      </c>
      <c r="H61" s="1" t="str">
        <f t="shared" si="19"/>
        <v>erm5erz5 Comdty</v>
      </c>
      <c r="I61" t="str">
        <f t="shared" si="20"/>
        <v>sfim5z5 Comdty</v>
      </c>
      <c r="J61" s="1" t="str">
        <f t="shared" si="21"/>
        <v>irm5irz5 Comdty</v>
      </c>
      <c r="K61" t="str">
        <f t="shared" si="22"/>
        <v>corm5z5 Comdty</v>
      </c>
      <c r="L61" t="str">
        <f t="shared" si="22"/>
        <v>ssym5z5 Comdty</v>
      </c>
      <c r="M61" t="str">
        <f t="shared" si="22"/>
        <v>zbm5z5 Comdty</v>
      </c>
      <c r="R61" t="str" cm="1">
        <f t="array" ref="R61">+_xll.BDP(G61,R$15)</f>
        <v>#N/A Connection</v>
      </c>
      <c r="S61" t="str" cm="1">
        <f t="array" ref="S61">+_xll.BDP(H61,S$15)</f>
        <v>#N/A Connection</v>
      </c>
      <c r="T61" t="str" cm="1">
        <f t="array" ref="T61">+_xll.BDP(I61,T$15)</f>
        <v>#N/A Connection</v>
      </c>
      <c r="U61" t="str" cm="1">
        <f t="array" ref="U61">+_xll.BDP(J61,U$15)</f>
        <v>#N/A Connection</v>
      </c>
      <c r="V61" t="str" cm="1">
        <f t="array" ref="V61">+_xll.BDP(K61,V$15)</f>
        <v>#N/A Connection</v>
      </c>
    </row>
    <row r="62" spans="2:22" ht="15.75" customHeight="1" x14ac:dyDescent="0.25">
      <c r="B62">
        <f t="shared" ref="B62:B75" si="23">+B61+1</f>
        <v>5</v>
      </c>
      <c r="C62" t="str">
        <f>+$C$21</f>
        <v>u</v>
      </c>
      <c r="D62">
        <f>+$D$21</f>
        <v>5</v>
      </c>
      <c r="E62" t="str">
        <f t="shared" si="16"/>
        <v>h</v>
      </c>
      <c r="F62">
        <f t="shared" si="17"/>
        <v>6</v>
      </c>
      <c r="G62" t="str">
        <f t="shared" si="18"/>
        <v>Sfru5h6 Comdty</v>
      </c>
      <c r="H62" s="1" t="str">
        <f t="shared" si="19"/>
        <v>eru5erh6 Comdty</v>
      </c>
      <c r="I62" t="str">
        <f t="shared" si="20"/>
        <v>sfiu5h6 Comdty</v>
      </c>
      <c r="J62" s="1" t="str">
        <f t="shared" si="21"/>
        <v>iru5irh6 Comdty</v>
      </c>
      <c r="K62" t="str">
        <f t="shared" si="22"/>
        <v>coru5h6 Comdty</v>
      </c>
      <c r="L62" t="str">
        <f t="shared" si="22"/>
        <v>ssyu5h6 Comdty</v>
      </c>
      <c r="M62" t="str">
        <f t="shared" si="22"/>
        <v>zbu5h6 Comdty</v>
      </c>
      <c r="R62" t="str" cm="1">
        <f t="array" ref="R62">+_xll.BDP(G62,R$15)</f>
        <v>#N/A Connection</v>
      </c>
      <c r="S62" t="str" cm="1">
        <f t="array" ref="S62">+_xll.BDP(H62,S$15)</f>
        <v>#N/A Connection</v>
      </c>
      <c r="T62" t="str" cm="1">
        <f t="array" ref="T62">+_xll.BDP(I62,T$15)</f>
        <v>#N/A Connection</v>
      </c>
      <c r="U62" t="str" cm="1">
        <f t="array" ref="U62">+_xll.BDP(J62,U$15)</f>
        <v>#N/A Connection</v>
      </c>
      <c r="V62" t="str" cm="1">
        <f t="array" ref="V62">+_xll.BDP(K62,V$15)</f>
        <v>#N/A Connection</v>
      </c>
    </row>
    <row r="63" spans="2:22" ht="15.75" customHeight="1" x14ac:dyDescent="0.25">
      <c r="B63">
        <f t="shared" si="23"/>
        <v>6</v>
      </c>
      <c r="C63" t="str">
        <f>+$C$22</f>
        <v>z</v>
      </c>
      <c r="D63">
        <f>+$D$22</f>
        <v>5</v>
      </c>
      <c r="E63" t="str">
        <f t="shared" si="16"/>
        <v>m</v>
      </c>
      <c r="F63">
        <f t="shared" si="17"/>
        <v>6</v>
      </c>
      <c r="G63" t="str">
        <f t="shared" si="18"/>
        <v>Sfrz5m6 Comdty</v>
      </c>
      <c r="H63" s="1" t="str">
        <f t="shared" si="19"/>
        <v>erz5erm6 Comdty</v>
      </c>
      <c r="I63" t="str">
        <f t="shared" si="20"/>
        <v>sfiz5m6 Comdty</v>
      </c>
      <c r="J63" s="1" t="str">
        <f t="shared" si="21"/>
        <v>irz5irm6 Comdty</v>
      </c>
      <c r="K63" t="str">
        <f t="shared" si="22"/>
        <v>corz5m6 Comdty</v>
      </c>
      <c r="L63" t="str">
        <f t="shared" si="22"/>
        <v>ssyz5m6 Comdty</v>
      </c>
      <c r="M63" t="str">
        <f t="shared" si="22"/>
        <v>zbz5m6 Comdty</v>
      </c>
      <c r="R63" t="str" cm="1">
        <f t="array" ref="R63">+_xll.BDP(G63,R$15)</f>
        <v>#N/A Connection</v>
      </c>
      <c r="S63" t="str" cm="1">
        <f t="array" ref="S63">+_xll.BDP(H63,S$15)</f>
        <v>#N/A Connection</v>
      </c>
      <c r="T63" t="str" cm="1">
        <f t="array" ref="T63">+_xll.BDP(I63,T$15)</f>
        <v>#N/A Connection</v>
      </c>
      <c r="U63" t="str" cm="1">
        <f t="array" ref="U63">+_xll.BDP(J63,U$15)</f>
        <v>#N/A Connection</v>
      </c>
      <c r="V63" t="str" cm="1">
        <f t="array" ref="V63">+_xll.BDP(K63,V$15)</f>
        <v>#N/A Connection</v>
      </c>
    </row>
    <row r="64" spans="2:22" ht="15.75" customHeight="1" x14ac:dyDescent="0.25">
      <c r="B64">
        <f t="shared" si="23"/>
        <v>7</v>
      </c>
      <c r="C64" t="str">
        <f>+$C$23</f>
        <v>h</v>
      </c>
      <c r="D64">
        <f>+$D$23</f>
        <v>6</v>
      </c>
      <c r="E64" t="str">
        <f t="shared" si="16"/>
        <v>u</v>
      </c>
      <c r="F64">
        <f t="shared" si="17"/>
        <v>6</v>
      </c>
      <c r="G64" t="str">
        <f t="shared" si="18"/>
        <v>Sfrh6u6 Comdty</v>
      </c>
      <c r="H64" s="1" t="str">
        <f t="shared" si="19"/>
        <v>erh6eru6 Comdty</v>
      </c>
      <c r="I64" t="str">
        <f t="shared" si="20"/>
        <v>sfih6u6 Comdty</v>
      </c>
      <c r="J64" s="1" t="str">
        <f t="shared" si="21"/>
        <v>irh6iru6 Comdty</v>
      </c>
      <c r="K64" t="str">
        <f t="shared" si="22"/>
        <v>corh6u6 Comdty</v>
      </c>
      <c r="L64" t="str">
        <f t="shared" si="22"/>
        <v>ssyh6u6 Comdty</v>
      </c>
      <c r="M64" t="str">
        <f t="shared" si="22"/>
        <v>zbh6u6 Comdty</v>
      </c>
      <c r="R64" t="str" cm="1">
        <f t="array" ref="R64">+_xll.BDP(G64,R$15)</f>
        <v>#N/A Connection</v>
      </c>
      <c r="S64" t="str" cm="1">
        <f t="array" ref="S64">+_xll.BDP(H64,S$15)</f>
        <v>#N/A Connection</v>
      </c>
      <c r="T64" t="str" cm="1">
        <f t="array" ref="T64">+_xll.BDP(I64,T$15)</f>
        <v>#N/A Connection</v>
      </c>
      <c r="U64" t="str" cm="1">
        <f t="array" ref="U64">+_xll.BDP(J64,U$15)</f>
        <v>#N/A Connection</v>
      </c>
      <c r="V64" t="str" cm="1">
        <f t="array" ref="V64">+_xll.BDP(K64,V$15)</f>
        <v>#N/A Connection</v>
      </c>
    </row>
    <row r="65" spans="2:22" ht="15.75" customHeight="1" x14ac:dyDescent="0.25">
      <c r="B65">
        <f t="shared" si="23"/>
        <v>8</v>
      </c>
      <c r="C65" t="str">
        <f>+$C$24</f>
        <v>m</v>
      </c>
      <c r="D65">
        <f>+$D$24</f>
        <v>6</v>
      </c>
      <c r="E65" t="str">
        <f t="shared" si="16"/>
        <v>z</v>
      </c>
      <c r="F65">
        <f t="shared" si="17"/>
        <v>6</v>
      </c>
      <c r="G65" t="str">
        <f t="shared" si="18"/>
        <v>Sfrm6z6 Comdty</v>
      </c>
      <c r="H65" s="1" t="str">
        <f t="shared" si="19"/>
        <v>erm6erz6 Comdty</v>
      </c>
      <c r="I65" t="str">
        <f t="shared" si="20"/>
        <v>sfim6z6 Comdty</v>
      </c>
      <c r="J65" s="1" t="str">
        <f t="shared" si="21"/>
        <v>irm6irz6 Comdty</v>
      </c>
      <c r="K65" t="str">
        <f t="shared" si="22"/>
        <v>corm6z6 Comdty</v>
      </c>
      <c r="L65" t="str">
        <f t="shared" si="22"/>
        <v>ssym6z6 Comdty</v>
      </c>
      <c r="M65" t="str">
        <f t="shared" si="22"/>
        <v>zbm6z6 Comdty</v>
      </c>
      <c r="R65" t="str" cm="1">
        <f t="array" ref="R65">+_xll.BDP(G65,R$15)</f>
        <v>#N/A Connection</v>
      </c>
      <c r="S65" t="str" cm="1">
        <f t="array" ref="S65">+_xll.BDP(H65,S$15)</f>
        <v>#N/A Connection</v>
      </c>
      <c r="T65" t="str" cm="1">
        <f t="array" ref="T65">+_xll.BDP(I65,T$15)</f>
        <v>#N/A Connection</v>
      </c>
      <c r="U65" t="str" cm="1">
        <f t="array" ref="U65">+_xll.BDP(J65,U$15)</f>
        <v>#N/A Connection</v>
      </c>
      <c r="V65" t="str" cm="1">
        <f t="array" ref="V65">+_xll.BDP(K65,V$15)</f>
        <v>#N/A Connection</v>
      </c>
    </row>
    <row r="66" spans="2:22" ht="15.75" customHeight="1" x14ac:dyDescent="0.25">
      <c r="B66">
        <f t="shared" si="23"/>
        <v>9</v>
      </c>
      <c r="C66" t="str">
        <f>+$C$25</f>
        <v>u</v>
      </c>
      <c r="D66">
        <f>+$D$25</f>
        <v>6</v>
      </c>
      <c r="E66" t="str">
        <f t="shared" si="16"/>
        <v>h</v>
      </c>
      <c r="F66">
        <f t="shared" si="17"/>
        <v>7</v>
      </c>
      <c r="G66" t="str">
        <f t="shared" si="18"/>
        <v>Sfru6h7 Comdty</v>
      </c>
      <c r="H66" s="1" t="str">
        <f t="shared" si="19"/>
        <v>eru6erh7 Comdty</v>
      </c>
      <c r="I66" t="str">
        <f t="shared" si="20"/>
        <v>sfiu6h7 Comdty</v>
      </c>
      <c r="J66" s="1" t="str">
        <f t="shared" si="21"/>
        <v>iru6irh7 Comdty</v>
      </c>
      <c r="K66" t="str">
        <f t="shared" si="22"/>
        <v>coru6h7 Comdty</v>
      </c>
      <c r="L66" t="str">
        <f t="shared" si="22"/>
        <v>ssyu6h7 Comdty</v>
      </c>
      <c r="M66" t="str">
        <f t="shared" si="22"/>
        <v>zbu6h7 Comdty</v>
      </c>
      <c r="R66" t="str" cm="1">
        <f t="array" ref="R66">+_xll.BDP(G66,R$15)</f>
        <v>#N/A Connection</v>
      </c>
      <c r="S66" t="str" cm="1">
        <f t="array" ref="S66">+_xll.BDP(H66,S$15)</f>
        <v>#N/A Connection</v>
      </c>
      <c r="T66" t="str" cm="1">
        <f t="array" ref="T66">+_xll.BDP(I66,T$15)</f>
        <v>#N/A Connection</v>
      </c>
      <c r="U66" t="str" cm="1">
        <f t="array" ref="U66">+_xll.BDP(J66,U$15)</f>
        <v>#N/A Connection</v>
      </c>
      <c r="V66" t="str" cm="1">
        <f t="array" ref="V66">+_xll.BDP(K66,V$15)</f>
        <v>#N/A Connection</v>
      </c>
    </row>
    <row r="67" spans="2:22" ht="15.75" customHeight="1" x14ac:dyDescent="0.25">
      <c r="B67">
        <f t="shared" si="23"/>
        <v>10</v>
      </c>
      <c r="C67" t="str">
        <f>+$C$26</f>
        <v>z</v>
      </c>
      <c r="D67">
        <f>+$D$26</f>
        <v>6</v>
      </c>
      <c r="E67" t="str">
        <f t="shared" si="16"/>
        <v>m</v>
      </c>
      <c r="F67">
        <f t="shared" si="17"/>
        <v>7</v>
      </c>
      <c r="G67" t="str">
        <f t="shared" si="18"/>
        <v>Sfrz6m7 Comdty</v>
      </c>
      <c r="H67" s="1" t="str">
        <f t="shared" si="19"/>
        <v>erz6erm7 Comdty</v>
      </c>
      <c r="I67" t="str">
        <f t="shared" si="20"/>
        <v>sfiz6m7 Comdty</v>
      </c>
      <c r="J67" s="1" t="str">
        <f t="shared" si="21"/>
        <v>irz6irm7 Comdty</v>
      </c>
      <c r="K67" t="str">
        <f t="shared" si="22"/>
        <v>corz6m7 Comdty</v>
      </c>
      <c r="L67" t="str">
        <f t="shared" si="22"/>
        <v>ssyz6m7 Comdty</v>
      </c>
      <c r="M67" t="str">
        <f t="shared" si="22"/>
        <v>zbz6m7 Comdty</v>
      </c>
      <c r="R67" t="str" cm="1">
        <f t="array" ref="R67">+_xll.BDP(G67,R$15)</f>
        <v>#N/A Connection</v>
      </c>
      <c r="S67" t="str" cm="1">
        <f t="array" ref="S67">+_xll.BDP(H67,S$15)</f>
        <v>#N/A Connection</v>
      </c>
      <c r="T67" t="str" cm="1">
        <f t="array" ref="T67">+_xll.BDP(I67,T$15)</f>
        <v>#N/A Connection</v>
      </c>
      <c r="U67" t="str" cm="1">
        <f t="array" ref="U67">+_xll.BDP(J67,U$15)</f>
        <v>#N/A Connection</v>
      </c>
      <c r="V67" t="str" cm="1">
        <f t="array" ref="V67">+_xll.BDP(K67,V$15)</f>
        <v>#N/A Connection</v>
      </c>
    </row>
    <row r="68" spans="2:22" ht="15.75" customHeight="1" x14ac:dyDescent="0.25">
      <c r="B68">
        <f t="shared" si="23"/>
        <v>11</v>
      </c>
      <c r="C68" t="str">
        <f>+$C$27</f>
        <v>h</v>
      </c>
      <c r="D68">
        <f>+$D$27</f>
        <v>7</v>
      </c>
      <c r="E68" t="str">
        <f t="shared" si="16"/>
        <v>u</v>
      </c>
      <c r="F68">
        <f t="shared" si="17"/>
        <v>7</v>
      </c>
      <c r="G68" t="str">
        <f t="shared" si="18"/>
        <v>Sfrh7u7 Comdty</v>
      </c>
      <c r="H68" s="1" t="str">
        <f t="shared" si="19"/>
        <v>erh7eru7 Comdty</v>
      </c>
      <c r="I68" t="str">
        <f t="shared" si="20"/>
        <v>sfih7u7 Comdty</v>
      </c>
      <c r="J68" s="1" t="str">
        <f t="shared" si="21"/>
        <v>irh7iru7 Comdty</v>
      </c>
      <c r="K68" t="str">
        <f t="shared" si="22"/>
        <v>corh7u7 Comdty</v>
      </c>
      <c r="L68" t="str">
        <f t="shared" si="22"/>
        <v>ssyh7u7 Comdty</v>
      </c>
      <c r="M68" t="str">
        <f t="shared" si="22"/>
        <v>zbh7u7 Comdty</v>
      </c>
      <c r="R68" t="str" cm="1">
        <f t="array" ref="R68">+_xll.BDP(G68,R$15)</f>
        <v>#N/A Connection</v>
      </c>
      <c r="S68" t="str" cm="1">
        <f t="array" ref="S68">+_xll.BDP(H68,S$15)</f>
        <v>#N/A Connection</v>
      </c>
      <c r="T68" t="str" cm="1">
        <f t="array" ref="T68">+_xll.BDP(I68,T$15)</f>
        <v>#N/A Connection</v>
      </c>
      <c r="U68" t="str" cm="1">
        <f t="array" ref="U68">+_xll.BDP(J68,U$15)</f>
        <v>#N/A Connection</v>
      </c>
      <c r="V68" t="str" cm="1">
        <f t="array" ref="V68">+_xll.BDP(K68,V$15)</f>
        <v>#N/A Connection</v>
      </c>
    </row>
    <row r="69" spans="2:22" ht="15.75" customHeight="1" x14ac:dyDescent="0.25">
      <c r="B69">
        <f t="shared" si="23"/>
        <v>12</v>
      </c>
      <c r="C69" t="str">
        <f>+$C$28</f>
        <v>m</v>
      </c>
      <c r="D69">
        <f>+$D$28</f>
        <v>7</v>
      </c>
      <c r="E69" t="str">
        <f t="shared" si="16"/>
        <v>z</v>
      </c>
      <c r="F69">
        <f t="shared" si="17"/>
        <v>7</v>
      </c>
      <c r="G69" t="str">
        <f t="shared" si="18"/>
        <v>Sfrm7z7 Comdty</v>
      </c>
      <c r="H69" s="1" t="str">
        <f t="shared" si="19"/>
        <v>erm7erz7 Comdty</v>
      </c>
      <c r="I69" t="str">
        <f t="shared" si="20"/>
        <v>sfim7z7 Comdty</v>
      </c>
      <c r="J69" s="1" t="str">
        <f t="shared" si="21"/>
        <v>irm7irz7 Comdty</v>
      </c>
      <c r="K69" t="str">
        <f t="shared" si="22"/>
        <v>corm7z7 Comdty</v>
      </c>
      <c r="L69" t="str">
        <f t="shared" si="22"/>
        <v>ssym7z7 Comdty</v>
      </c>
      <c r="M69" t="str">
        <f t="shared" si="22"/>
        <v>zbm7z7 Comdty</v>
      </c>
      <c r="R69" t="str" cm="1">
        <f t="array" ref="R69">+_xll.BDP(G69,R$15)</f>
        <v>#N/A Connection</v>
      </c>
      <c r="S69" t="str" cm="1">
        <f t="array" ref="S69">+_xll.BDP(H69,S$15)</f>
        <v>#N/A Connection</v>
      </c>
      <c r="T69" t="str" cm="1">
        <f t="array" ref="T69">+_xll.BDP(I69,T$15)</f>
        <v>#N/A Connection</v>
      </c>
      <c r="U69" t="str" cm="1">
        <f t="array" ref="U69">+_xll.BDP(J69,U$15)</f>
        <v>#N/A Connection</v>
      </c>
      <c r="V69" t="str" cm="1">
        <f t="array" ref="V69">+_xll.BDP(K69,V$15)</f>
        <v>#N/A Connection</v>
      </c>
    </row>
    <row r="70" spans="2:22" ht="15.75" customHeight="1" x14ac:dyDescent="0.25">
      <c r="B70">
        <f t="shared" si="23"/>
        <v>13</v>
      </c>
      <c r="C70" t="str">
        <f>+$C$29</f>
        <v>u</v>
      </c>
      <c r="D70">
        <f>+$D$29</f>
        <v>7</v>
      </c>
      <c r="E70" t="str">
        <f t="shared" si="16"/>
        <v>h</v>
      </c>
      <c r="F70">
        <f t="shared" si="17"/>
        <v>8</v>
      </c>
      <c r="G70" t="str">
        <f t="shared" si="18"/>
        <v>Sfru7h8 Comdty</v>
      </c>
      <c r="H70" s="1" t="str">
        <f t="shared" si="19"/>
        <v>eru7erh8 Comdty</v>
      </c>
      <c r="I70" t="str">
        <f t="shared" si="20"/>
        <v>sfiu7h8 Comdty</v>
      </c>
      <c r="J70" s="1" t="str">
        <f t="shared" si="21"/>
        <v>iru7irh8 Comdty</v>
      </c>
      <c r="K70" t="str">
        <f t="shared" si="22"/>
        <v>coru7h8 Comdty</v>
      </c>
      <c r="L70" t="str">
        <f t="shared" si="22"/>
        <v>ssyu7h8 Comdty</v>
      </c>
      <c r="M70" t="str">
        <f t="shared" si="22"/>
        <v>zbu7h8 Comdty</v>
      </c>
      <c r="R70" t="str" cm="1">
        <f t="array" ref="R70">+_xll.BDP(G70,R$15)</f>
        <v>#N/A Connection</v>
      </c>
      <c r="S70" t="str" cm="1">
        <f t="array" ref="S70">+_xll.BDP(H70,S$15)</f>
        <v>#N/A Connection</v>
      </c>
      <c r="T70" t="str" cm="1">
        <f t="array" ref="T70">+_xll.BDP(I70,T$15)</f>
        <v>#N/A Connection</v>
      </c>
      <c r="U70" t="str" cm="1">
        <f t="array" ref="U70">+_xll.BDP(J70,U$15)</f>
        <v>#N/A Connection</v>
      </c>
      <c r="V70" t="str" cm="1">
        <f t="array" ref="V70">+_xll.BDP(K70,V$15)</f>
        <v>#N/A Connection</v>
      </c>
    </row>
    <row r="71" spans="2:22" ht="15.75" customHeight="1" x14ac:dyDescent="0.25">
      <c r="B71">
        <f t="shared" si="23"/>
        <v>14</v>
      </c>
      <c r="C71" t="str">
        <f>+$C$30</f>
        <v>z</v>
      </c>
      <c r="D71">
        <f>+$D$30</f>
        <v>7</v>
      </c>
      <c r="E71" t="str">
        <f t="shared" si="16"/>
        <v>m</v>
      </c>
      <c r="F71">
        <f t="shared" si="17"/>
        <v>8</v>
      </c>
      <c r="G71" t="str">
        <f t="shared" si="18"/>
        <v>Sfrz7m8 Comdty</v>
      </c>
      <c r="H71" s="1" t="str">
        <f t="shared" si="19"/>
        <v>erz7erm8 Comdty</v>
      </c>
      <c r="I71" t="str">
        <f t="shared" si="20"/>
        <v>sfiz7m8 Comdty</v>
      </c>
      <c r="J71" s="1" t="str">
        <f t="shared" si="21"/>
        <v>irz7irm8 Comdty</v>
      </c>
      <c r="K71" t="str">
        <f t="shared" si="22"/>
        <v>corz7m8 Comdty</v>
      </c>
      <c r="L71" t="str">
        <f t="shared" si="22"/>
        <v>ssyz7m8 Comdty</v>
      </c>
      <c r="M71" t="str">
        <f t="shared" si="22"/>
        <v>zbz7m8 Comdty</v>
      </c>
      <c r="R71" t="str" cm="1">
        <f t="array" ref="R71">+_xll.BDP(G71,R$15)</f>
        <v>#N/A Connection</v>
      </c>
      <c r="S71" t="str" cm="1">
        <f t="array" ref="S71">+_xll.BDP(H71,S$15)</f>
        <v>#N/A Connection</v>
      </c>
      <c r="T71" t="str" cm="1">
        <f t="array" ref="T71">+_xll.BDP(I71,T$15)</f>
        <v>#N/A Connection</v>
      </c>
      <c r="U71" t="str" cm="1">
        <f t="array" ref="U71">+_xll.BDP(J71,U$15)</f>
        <v>#N/A Connection</v>
      </c>
      <c r="V71" t="str" cm="1">
        <f t="array" ref="V71">+_xll.BDP(K71,V$15)</f>
        <v>#N/A Connection</v>
      </c>
    </row>
    <row r="72" spans="2:22" ht="15.75" customHeight="1" x14ac:dyDescent="0.25">
      <c r="B72">
        <f t="shared" si="23"/>
        <v>15</v>
      </c>
      <c r="C72" t="str">
        <f>+$C$31</f>
        <v>h</v>
      </c>
      <c r="D72">
        <f>+$D$31</f>
        <v>8</v>
      </c>
      <c r="E72" t="str">
        <f t="shared" si="16"/>
        <v>u</v>
      </c>
      <c r="F72">
        <f t="shared" si="17"/>
        <v>8</v>
      </c>
      <c r="G72" t="str">
        <f t="shared" si="18"/>
        <v>Sfrh8u8 Comdty</v>
      </c>
      <c r="H72" s="1" t="str">
        <f t="shared" si="19"/>
        <v>erh8eru8 Comdty</v>
      </c>
      <c r="I72" t="str">
        <f t="shared" si="20"/>
        <v>sfih8u8 Comdty</v>
      </c>
      <c r="J72" s="1" t="str">
        <f t="shared" si="21"/>
        <v>irh8iru8 Comdty</v>
      </c>
      <c r="K72" t="str">
        <f t="shared" si="22"/>
        <v>corh8u8 Comdty</v>
      </c>
      <c r="L72" t="str">
        <f t="shared" si="22"/>
        <v>ssyh8u8 Comdty</v>
      </c>
      <c r="M72" t="str">
        <f t="shared" si="22"/>
        <v>zbh8u8 Comdty</v>
      </c>
      <c r="R72" t="str" cm="1">
        <f t="array" ref="R72">+_xll.BDP(G72,R$15)</f>
        <v>#N/A Connection</v>
      </c>
      <c r="S72" t="str" cm="1">
        <f t="array" ref="S72">+_xll.BDP(H72,S$15)</f>
        <v>#N/A Connection</v>
      </c>
      <c r="T72" t="str" cm="1">
        <f t="array" ref="T72">+_xll.BDP(I72,T$15)</f>
        <v>#N/A Connection</v>
      </c>
      <c r="U72" t="str" cm="1">
        <f t="array" ref="U72">+_xll.BDP(J72,U$15)</f>
        <v>#N/A Connection</v>
      </c>
      <c r="V72" t="str" cm="1">
        <f t="array" ref="V72">+_xll.BDP(K72,V$15)</f>
        <v>#N/A Connection</v>
      </c>
    </row>
    <row r="73" spans="2:22" ht="15.75" customHeight="1" x14ac:dyDescent="0.25">
      <c r="B73">
        <f t="shared" si="23"/>
        <v>16</v>
      </c>
      <c r="C73" t="str">
        <f>+$C$32</f>
        <v>m</v>
      </c>
      <c r="D73">
        <f>+$D$32</f>
        <v>8</v>
      </c>
      <c r="E73" t="str">
        <f t="shared" si="16"/>
        <v>z</v>
      </c>
      <c r="F73">
        <f t="shared" si="17"/>
        <v>8</v>
      </c>
      <c r="G73" t="str">
        <f t="shared" si="18"/>
        <v>Sfrm8z8 Comdty</v>
      </c>
      <c r="H73" s="1" t="str">
        <f t="shared" si="19"/>
        <v>erm8erz8 Comdty</v>
      </c>
      <c r="I73" t="str">
        <f t="shared" si="20"/>
        <v>sfim8z8 Comdty</v>
      </c>
      <c r="J73" s="1" t="str">
        <f t="shared" si="21"/>
        <v>irm8irz8 Comdty</v>
      </c>
      <c r="K73" t="str">
        <f t="shared" si="22"/>
        <v>corm8z8 Comdty</v>
      </c>
      <c r="L73" t="str">
        <f t="shared" si="22"/>
        <v>ssym8z8 Comdty</v>
      </c>
      <c r="M73" t="str">
        <f t="shared" si="22"/>
        <v>zbm8z8 Comdty</v>
      </c>
      <c r="R73" t="str" cm="1">
        <f t="array" ref="R73">+_xll.BDP(G73,R$15)</f>
        <v>#N/A Connection</v>
      </c>
      <c r="S73" t="str" cm="1">
        <f t="array" ref="S73">+_xll.BDP(H73,S$15)</f>
        <v>#N/A Connection</v>
      </c>
      <c r="T73" t="str" cm="1">
        <f t="array" ref="T73">+_xll.BDP(I73,T$15)</f>
        <v>#N/A Connection</v>
      </c>
      <c r="U73" t="str" cm="1">
        <f t="array" ref="U73">+_xll.BDP(J73,U$15)</f>
        <v>#N/A Connection</v>
      </c>
      <c r="V73" t="str" cm="1">
        <f t="array" ref="V73">+_xll.BDP(K73,V$15)</f>
        <v>#N/A Connection</v>
      </c>
    </row>
    <row r="74" spans="2:22" ht="15.75" customHeight="1" x14ac:dyDescent="0.25">
      <c r="B74">
        <f t="shared" si="23"/>
        <v>17</v>
      </c>
      <c r="C74" t="str">
        <f>+$C$33</f>
        <v>u</v>
      </c>
      <c r="D74">
        <f>+$D$33</f>
        <v>8</v>
      </c>
      <c r="E74" t="e">
        <f t="shared" si="16"/>
        <v>#N/A</v>
      </c>
      <c r="F74" t="e">
        <f t="shared" si="17"/>
        <v>#N/A</v>
      </c>
      <c r="G74" t="e">
        <f t="shared" si="18"/>
        <v>#N/A</v>
      </c>
      <c r="H74" s="1" t="e">
        <f t="shared" si="19"/>
        <v>#N/A</v>
      </c>
      <c r="I74" t="e">
        <f t="shared" si="20"/>
        <v>#N/A</v>
      </c>
      <c r="J74" s="1" t="e">
        <f t="shared" si="21"/>
        <v>#N/A</v>
      </c>
      <c r="K74" t="e">
        <f t="shared" si="22"/>
        <v>#N/A</v>
      </c>
      <c r="L74" t="e">
        <f t="shared" si="22"/>
        <v>#N/A</v>
      </c>
      <c r="M74" t="e">
        <f t="shared" si="22"/>
        <v>#N/A</v>
      </c>
      <c r="R74" t="e" cm="1">
        <f t="array" ref="R74">+_xll.BDP(G74,R$15)</f>
        <v>#N/A</v>
      </c>
      <c r="S74" t="e" cm="1">
        <f t="array" ref="S74">+_xll.BDP(H74,S$15)</f>
        <v>#N/A</v>
      </c>
      <c r="T74" t="e" cm="1">
        <f t="array" ref="T74">+_xll.BDP(I74,T$15)</f>
        <v>#N/A</v>
      </c>
      <c r="U74" t="e" cm="1">
        <f t="array" ref="U74">+_xll.BDP(J74,U$15)</f>
        <v>#N/A</v>
      </c>
      <c r="V74" t="e" cm="1">
        <f t="array" ref="V74">+_xll.BDP(K74,V$15)</f>
        <v>#N/A</v>
      </c>
    </row>
    <row r="75" spans="2:22" ht="15.75" customHeight="1" x14ac:dyDescent="0.25">
      <c r="B75">
        <f t="shared" si="23"/>
        <v>18</v>
      </c>
      <c r="G75" t="str">
        <f t="shared" si="18"/>
        <v>Sfr Comdty</v>
      </c>
      <c r="H75" s="1" t="str">
        <f t="shared" si="19"/>
        <v>erer Comdty</v>
      </c>
      <c r="I75" t="str">
        <f t="shared" si="20"/>
        <v>sfi Comdty</v>
      </c>
      <c r="J75" s="1" t="str">
        <f t="shared" si="21"/>
        <v>irir Comdty</v>
      </c>
      <c r="K75" t="str">
        <f t="shared" si="22"/>
        <v>cor Comdty</v>
      </c>
      <c r="L75" t="str">
        <f t="shared" si="22"/>
        <v>ssy Comdty</v>
      </c>
      <c r="M75" t="str">
        <f t="shared" si="22"/>
        <v>zb Comdty</v>
      </c>
      <c r="R75" t="str" cm="1">
        <f t="array" ref="R75">+_xll.BDP(G75,R$15)</f>
        <v>#N/A Connection</v>
      </c>
      <c r="S75" t="str" cm="1">
        <f t="array" ref="S75">+_xll.BDP(H75,S$15)</f>
        <v>#N/A Connection</v>
      </c>
      <c r="T75" t="str" cm="1">
        <f t="array" ref="T75">+_xll.BDP(I75,T$15)</f>
        <v>#N/A Connection</v>
      </c>
      <c r="U75" t="str" cm="1">
        <f t="array" ref="U75">+_xll.BDP(J75,U$15)</f>
        <v>#N/A Connection</v>
      </c>
      <c r="V75" t="str" cm="1">
        <f t="array" ref="V75">+_xll.BDP(K75,V$15)</f>
        <v>#N/A Connection</v>
      </c>
    </row>
    <row r="76" spans="2:22" ht="15.75" customHeight="1" x14ac:dyDescent="0.25"/>
    <row r="77" spans="2:22" ht="15.75" customHeight="1" x14ac:dyDescent="0.25"/>
    <row r="78" spans="2:22" ht="15.75" customHeight="1" x14ac:dyDescent="0.25">
      <c r="G78" t="s">
        <v>40</v>
      </c>
    </row>
    <row r="79" spans="2:22" ht="15.75" customHeight="1" x14ac:dyDescent="0.25"/>
    <row r="80" spans="2:22" ht="15.75" customHeight="1" x14ac:dyDescent="0.25">
      <c r="B80">
        <v>4</v>
      </c>
      <c r="C80" t="str">
        <f>+$C$19</f>
        <v>h</v>
      </c>
      <c r="D80">
        <f>+$D$19</f>
        <v>5</v>
      </c>
      <c r="E80" t="str">
        <f t="shared" ref="E80:E94" si="24">+INDEX($C$19:$D$34,MATCH($B80,$B$19:$B$34,0),1)</f>
        <v>z</v>
      </c>
      <c r="F80">
        <f t="shared" ref="F80:F94" si="25">+INDEX($C$19:$D$34,MATCH($B80,$B$19:$B$34,0),2)</f>
        <v>5</v>
      </c>
      <c r="G80" t="str">
        <f t="shared" ref="G80:G95" si="26">+G$16&amp;$C80&amp;$D80&amp;$E80&amp;$F80&amp;G$17</f>
        <v>Sfrh5z5 Comdty</v>
      </c>
      <c r="H80" s="1" t="str">
        <f t="shared" ref="H80:H95" si="27">+H$16&amp;$C80&amp;$D80&amp;H$16&amp;$E80&amp;$F80&amp;H$17</f>
        <v>erh5erz5 Comdty</v>
      </c>
      <c r="I80" t="str">
        <f t="shared" ref="I80:I95" si="28">+I$16&amp;$C80&amp;$D80&amp;$E80&amp;$F80&amp;I$17</f>
        <v>sfih5z5 Comdty</v>
      </c>
      <c r="J80" s="1" t="str">
        <f t="shared" ref="J80:J95" si="29">+J$16&amp;$C80&amp;$D80&amp;J$16&amp;$E80&amp;$F80&amp;J$17</f>
        <v>irh5irz5 Comdty</v>
      </c>
      <c r="K80" t="str">
        <f t="shared" ref="K80:M95" si="30">+K$16&amp;$C80&amp;$D80&amp;$E80&amp;$F80&amp;K$17</f>
        <v>corh5z5 Comdty</v>
      </c>
      <c r="L80" t="str">
        <f t="shared" si="30"/>
        <v>ssyh5z5 Comdty</v>
      </c>
      <c r="M80" t="str">
        <f t="shared" si="30"/>
        <v>zbh5z5 Comdty</v>
      </c>
      <c r="R80" t="str" cm="1">
        <f t="array" ref="R80">+_xll.BDP(G80,R$15)</f>
        <v>#N/A Connection</v>
      </c>
      <c r="S80" t="str" cm="1">
        <f t="array" ref="S80">+_xll.BDP(H80,S$15)</f>
        <v>#N/A Connection</v>
      </c>
      <c r="T80" t="str" cm="1">
        <f t="array" ref="T80">+_xll.BDP(I80,T$15)</f>
        <v>#N/A Connection</v>
      </c>
      <c r="U80" t="str" cm="1">
        <f t="array" ref="U80">+_xll.BDP(J80,U$15)</f>
        <v>#N/A Connection</v>
      </c>
      <c r="V80" t="str" cm="1">
        <f t="array" ref="V80">+_xll.BDP(K80,V$15)</f>
        <v>#N/A Connection</v>
      </c>
    </row>
    <row r="81" spans="2:22" ht="15.75" customHeight="1" x14ac:dyDescent="0.25">
      <c r="B81">
        <f>+B80+1</f>
        <v>5</v>
      </c>
      <c r="C81" t="str">
        <f>+$C$20</f>
        <v>m</v>
      </c>
      <c r="D81">
        <f>+$D$20</f>
        <v>5</v>
      </c>
      <c r="E81" t="str">
        <f t="shared" si="24"/>
        <v>h</v>
      </c>
      <c r="F81">
        <f t="shared" si="25"/>
        <v>6</v>
      </c>
      <c r="G81" t="str">
        <f t="shared" si="26"/>
        <v>Sfrm5h6 Comdty</v>
      </c>
      <c r="H81" s="1" t="str">
        <f t="shared" si="27"/>
        <v>erm5erh6 Comdty</v>
      </c>
      <c r="I81" t="str">
        <f t="shared" si="28"/>
        <v>sfim5h6 Comdty</v>
      </c>
      <c r="J81" s="1" t="str">
        <f t="shared" si="29"/>
        <v>irm5irh6 Comdty</v>
      </c>
      <c r="K81" t="str">
        <f t="shared" si="30"/>
        <v>corm5h6 Comdty</v>
      </c>
      <c r="L81" t="str">
        <f t="shared" si="30"/>
        <v>ssym5h6 Comdty</v>
      </c>
      <c r="M81" t="str">
        <f t="shared" si="30"/>
        <v>zbm5h6 Comdty</v>
      </c>
      <c r="R81" t="str" cm="1">
        <f t="array" ref="R81">+_xll.BDP(G81,R$15)</f>
        <v>#N/A Connection</v>
      </c>
      <c r="S81" t="str" cm="1">
        <f t="array" ref="S81">+_xll.BDP(H81,S$15)</f>
        <v>#N/A Connection</v>
      </c>
      <c r="T81" t="str" cm="1">
        <f t="array" ref="T81">+_xll.BDP(I81,T$15)</f>
        <v>#N/A Connection</v>
      </c>
      <c r="U81" t="str" cm="1">
        <f t="array" ref="U81">+_xll.BDP(J81,U$15)</f>
        <v>#N/A Connection</v>
      </c>
      <c r="V81" t="str" cm="1">
        <f t="array" ref="V81">+_xll.BDP(K81,V$15)</f>
        <v>#N/A Connection</v>
      </c>
    </row>
    <row r="82" spans="2:22" ht="15.75" customHeight="1" x14ac:dyDescent="0.25">
      <c r="B82">
        <f t="shared" ref="B82:B95" si="31">+B81+1</f>
        <v>6</v>
      </c>
      <c r="C82" t="str">
        <f>+$C$21</f>
        <v>u</v>
      </c>
      <c r="D82">
        <f>+$D$21</f>
        <v>5</v>
      </c>
      <c r="E82" t="str">
        <f t="shared" si="24"/>
        <v>m</v>
      </c>
      <c r="F82">
        <f t="shared" si="25"/>
        <v>6</v>
      </c>
      <c r="G82" t="str">
        <f t="shared" si="26"/>
        <v>Sfru5m6 Comdty</v>
      </c>
      <c r="H82" s="1" t="str">
        <f t="shared" si="27"/>
        <v>eru5erm6 Comdty</v>
      </c>
      <c r="I82" t="str">
        <f t="shared" si="28"/>
        <v>sfiu5m6 Comdty</v>
      </c>
      <c r="J82" s="1" t="str">
        <f t="shared" si="29"/>
        <v>iru5irm6 Comdty</v>
      </c>
      <c r="K82" t="str">
        <f t="shared" si="30"/>
        <v>coru5m6 Comdty</v>
      </c>
      <c r="L82" t="str">
        <f t="shared" si="30"/>
        <v>ssyu5m6 Comdty</v>
      </c>
      <c r="M82" t="str">
        <f t="shared" si="30"/>
        <v>zbu5m6 Comdty</v>
      </c>
      <c r="R82" t="str" cm="1">
        <f t="array" ref="R82">+_xll.BDP(G82,R$15)</f>
        <v>#N/A Connection</v>
      </c>
      <c r="S82" t="str" cm="1">
        <f t="array" ref="S82">+_xll.BDP(H82,S$15)</f>
        <v>#N/A Connection</v>
      </c>
      <c r="T82" t="str" cm="1">
        <f t="array" ref="T82">+_xll.BDP(I82,T$15)</f>
        <v>#N/A Connection</v>
      </c>
      <c r="U82" t="str" cm="1">
        <f t="array" ref="U82">+_xll.BDP(J82,U$15)</f>
        <v>#N/A Connection</v>
      </c>
      <c r="V82" t="str" cm="1">
        <f t="array" ref="V82">+_xll.BDP(K82,V$15)</f>
        <v>#N/A Connection</v>
      </c>
    </row>
    <row r="83" spans="2:22" ht="15.75" customHeight="1" x14ac:dyDescent="0.25">
      <c r="B83">
        <f t="shared" si="31"/>
        <v>7</v>
      </c>
      <c r="C83" t="str">
        <f>+$C$22</f>
        <v>z</v>
      </c>
      <c r="D83">
        <f>+$D$22</f>
        <v>5</v>
      </c>
      <c r="E83" t="str">
        <f t="shared" si="24"/>
        <v>u</v>
      </c>
      <c r="F83">
        <f t="shared" si="25"/>
        <v>6</v>
      </c>
      <c r="G83" t="str">
        <f t="shared" si="26"/>
        <v>Sfrz5u6 Comdty</v>
      </c>
      <c r="H83" s="1" t="str">
        <f t="shared" si="27"/>
        <v>erz5eru6 Comdty</v>
      </c>
      <c r="I83" t="str">
        <f t="shared" si="28"/>
        <v>sfiz5u6 Comdty</v>
      </c>
      <c r="J83" s="1" t="str">
        <f t="shared" si="29"/>
        <v>irz5iru6 Comdty</v>
      </c>
      <c r="K83" t="str">
        <f t="shared" si="30"/>
        <v>corz5u6 Comdty</v>
      </c>
      <c r="L83" t="str">
        <f t="shared" si="30"/>
        <v>ssyz5u6 Comdty</v>
      </c>
      <c r="M83" t="str">
        <f t="shared" si="30"/>
        <v>zbz5u6 Comdty</v>
      </c>
      <c r="R83" t="str" cm="1">
        <f t="array" ref="R83">+_xll.BDP(G83,R$15)</f>
        <v>#N/A Connection</v>
      </c>
      <c r="S83" t="str" cm="1">
        <f t="array" ref="S83">+_xll.BDP(H83,S$15)</f>
        <v>#N/A Connection</v>
      </c>
      <c r="T83" t="str" cm="1">
        <f t="array" ref="T83">+_xll.BDP(I83,T$15)</f>
        <v>#N/A Connection</v>
      </c>
      <c r="U83" t="str" cm="1">
        <f t="array" ref="U83">+_xll.BDP(J83,U$15)</f>
        <v>#N/A Connection</v>
      </c>
      <c r="V83" t="str" cm="1">
        <f t="array" ref="V83">+_xll.BDP(K83,V$15)</f>
        <v>#N/A Connection</v>
      </c>
    </row>
    <row r="84" spans="2:22" ht="15.75" customHeight="1" x14ac:dyDescent="0.25">
      <c r="B84">
        <f t="shared" si="31"/>
        <v>8</v>
      </c>
      <c r="C84" t="str">
        <f>+$C$23</f>
        <v>h</v>
      </c>
      <c r="D84">
        <f>+$D$23</f>
        <v>6</v>
      </c>
      <c r="E84" t="str">
        <f t="shared" si="24"/>
        <v>z</v>
      </c>
      <c r="F84">
        <f t="shared" si="25"/>
        <v>6</v>
      </c>
      <c r="G84" t="str">
        <f t="shared" si="26"/>
        <v>Sfrh6z6 Comdty</v>
      </c>
      <c r="H84" s="1" t="str">
        <f t="shared" si="27"/>
        <v>erh6erz6 Comdty</v>
      </c>
      <c r="I84" t="str">
        <f t="shared" si="28"/>
        <v>sfih6z6 Comdty</v>
      </c>
      <c r="J84" s="1" t="str">
        <f t="shared" si="29"/>
        <v>irh6irz6 Comdty</v>
      </c>
      <c r="K84" t="str">
        <f t="shared" si="30"/>
        <v>corh6z6 Comdty</v>
      </c>
      <c r="L84" t="str">
        <f t="shared" si="30"/>
        <v>ssyh6z6 Comdty</v>
      </c>
      <c r="M84" t="str">
        <f t="shared" si="30"/>
        <v>zbh6z6 Comdty</v>
      </c>
      <c r="R84" t="str" cm="1">
        <f t="array" ref="R84">+_xll.BDP(G84,R$15)</f>
        <v>#N/A Connection</v>
      </c>
      <c r="S84" t="str" cm="1">
        <f t="array" ref="S84">+_xll.BDP(H84,S$15)</f>
        <v>#N/A Connection</v>
      </c>
      <c r="T84" t="str" cm="1">
        <f t="array" ref="T84">+_xll.BDP(I84,T$15)</f>
        <v>#N/A Connection</v>
      </c>
      <c r="U84" t="str" cm="1">
        <f t="array" ref="U84">+_xll.BDP(J84,U$15)</f>
        <v>#N/A Connection</v>
      </c>
      <c r="V84" t="str" cm="1">
        <f t="array" ref="V84">+_xll.BDP(K84,V$15)</f>
        <v>#N/A Connection</v>
      </c>
    </row>
    <row r="85" spans="2:22" ht="15.75" customHeight="1" x14ac:dyDescent="0.25">
      <c r="B85">
        <f t="shared" si="31"/>
        <v>9</v>
      </c>
      <c r="C85" t="str">
        <f>+$C$24</f>
        <v>m</v>
      </c>
      <c r="D85">
        <f>+$D$24</f>
        <v>6</v>
      </c>
      <c r="E85" t="str">
        <f t="shared" si="24"/>
        <v>h</v>
      </c>
      <c r="F85">
        <f t="shared" si="25"/>
        <v>7</v>
      </c>
      <c r="G85" t="str">
        <f t="shared" si="26"/>
        <v>Sfrm6h7 Comdty</v>
      </c>
      <c r="H85" s="1" t="str">
        <f t="shared" si="27"/>
        <v>erm6erh7 Comdty</v>
      </c>
      <c r="I85" t="str">
        <f t="shared" si="28"/>
        <v>sfim6h7 Comdty</v>
      </c>
      <c r="J85" s="1" t="str">
        <f t="shared" si="29"/>
        <v>irm6irh7 Comdty</v>
      </c>
      <c r="K85" t="str">
        <f t="shared" si="30"/>
        <v>corm6h7 Comdty</v>
      </c>
      <c r="L85" t="str">
        <f t="shared" si="30"/>
        <v>ssym6h7 Comdty</v>
      </c>
      <c r="M85" t="str">
        <f t="shared" si="30"/>
        <v>zbm6h7 Comdty</v>
      </c>
      <c r="R85" t="str" cm="1">
        <f t="array" ref="R85">+_xll.BDP(G85,R$15)</f>
        <v>#N/A Connection</v>
      </c>
      <c r="S85" t="str" cm="1">
        <f t="array" ref="S85">+_xll.BDP(H85,S$15)</f>
        <v>#N/A Connection</v>
      </c>
      <c r="T85" t="str" cm="1">
        <f t="array" ref="T85">+_xll.BDP(I85,T$15)</f>
        <v>#N/A Connection</v>
      </c>
      <c r="U85" t="str" cm="1">
        <f t="array" ref="U85">+_xll.BDP(J85,U$15)</f>
        <v>#N/A Connection</v>
      </c>
      <c r="V85" t="str" cm="1">
        <f t="array" ref="V85">+_xll.BDP(K85,V$15)</f>
        <v>#N/A Connection</v>
      </c>
    </row>
    <row r="86" spans="2:22" ht="15.75" customHeight="1" x14ac:dyDescent="0.25">
      <c r="B86">
        <f t="shared" si="31"/>
        <v>10</v>
      </c>
      <c r="C86" t="str">
        <f>+$C$25</f>
        <v>u</v>
      </c>
      <c r="D86">
        <f>+$D$25</f>
        <v>6</v>
      </c>
      <c r="E86" t="str">
        <f t="shared" si="24"/>
        <v>m</v>
      </c>
      <c r="F86">
        <f t="shared" si="25"/>
        <v>7</v>
      </c>
      <c r="G86" t="str">
        <f t="shared" si="26"/>
        <v>Sfru6m7 Comdty</v>
      </c>
      <c r="H86" s="1" t="str">
        <f t="shared" si="27"/>
        <v>eru6erm7 Comdty</v>
      </c>
      <c r="I86" t="str">
        <f t="shared" si="28"/>
        <v>sfiu6m7 Comdty</v>
      </c>
      <c r="J86" s="1" t="str">
        <f t="shared" si="29"/>
        <v>iru6irm7 Comdty</v>
      </c>
      <c r="K86" t="str">
        <f t="shared" si="30"/>
        <v>coru6m7 Comdty</v>
      </c>
      <c r="L86" t="str">
        <f t="shared" si="30"/>
        <v>ssyu6m7 Comdty</v>
      </c>
      <c r="M86" t="str">
        <f t="shared" si="30"/>
        <v>zbu6m7 Comdty</v>
      </c>
      <c r="R86" t="str" cm="1">
        <f t="array" ref="R86">+_xll.BDP(G86,R$15)</f>
        <v>#N/A Connection</v>
      </c>
      <c r="S86" t="str" cm="1">
        <f t="array" ref="S86">+_xll.BDP(H86,S$15)</f>
        <v>#N/A Connection</v>
      </c>
      <c r="T86" t="str" cm="1">
        <f t="array" ref="T86">+_xll.BDP(I86,T$15)</f>
        <v>#N/A Connection</v>
      </c>
      <c r="U86" t="str" cm="1">
        <f t="array" ref="U86">+_xll.BDP(J86,U$15)</f>
        <v>#N/A Connection</v>
      </c>
      <c r="V86" t="str" cm="1">
        <f t="array" ref="V86">+_xll.BDP(K86,V$15)</f>
        <v>#N/A Connection</v>
      </c>
    </row>
    <row r="87" spans="2:22" ht="15.75" customHeight="1" x14ac:dyDescent="0.25">
      <c r="B87">
        <f t="shared" si="31"/>
        <v>11</v>
      </c>
      <c r="C87" t="str">
        <f>+$C$26</f>
        <v>z</v>
      </c>
      <c r="D87">
        <f>+$D$26</f>
        <v>6</v>
      </c>
      <c r="E87" t="str">
        <f t="shared" si="24"/>
        <v>u</v>
      </c>
      <c r="F87">
        <f t="shared" si="25"/>
        <v>7</v>
      </c>
      <c r="G87" t="str">
        <f t="shared" si="26"/>
        <v>Sfrz6u7 Comdty</v>
      </c>
      <c r="H87" s="1" t="str">
        <f t="shared" si="27"/>
        <v>erz6eru7 Comdty</v>
      </c>
      <c r="I87" t="str">
        <f t="shared" si="28"/>
        <v>sfiz6u7 Comdty</v>
      </c>
      <c r="J87" s="1" t="str">
        <f t="shared" si="29"/>
        <v>irz6iru7 Comdty</v>
      </c>
      <c r="K87" t="str">
        <f t="shared" si="30"/>
        <v>corz6u7 Comdty</v>
      </c>
      <c r="L87" t="str">
        <f t="shared" si="30"/>
        <v>ssyz6u7 Comdty</v>
      </c>
      <c r="M87" t="str">
        <f t="shared" si="30"/>
        <v>zbz6u7 Comdty</v>
      </c>
      <c r="R87" t="str" cm="1">
        <f t="array" ref="R87">+_xll.BDP(G87,R$15)</f>
        <v>#N/A Connection</v>
      </c>
      <c r="S87" t="str" cm="1">
        <f t="array" ref="S87">+_xll.BDP(H87,S$15)</f>
        <v>#N/A Connection</v>
      </c>
      <c r="T87" t="str" cm="1">
        <f t="array" ref="T87">+_xll.BDP(I87,T$15)</f>
        <v>#N/A Connection</v>
      </c>
      <c r="U87" t="str" cm="1">
        <f t="array" ref="U87">+_xll.BDP(J87,U$15)</f>
        <v>#N/A Connection</v>
      </c>
      <c r="V87" t="str" cm="1">
        <f t="array" ref="V87">+_xll.BDP(K87,V$15)</f>
        <v>#N/A Connection</v>
      </c>
    </row>
    <row r="88" spans="2:22" ht="15.75" customHeight="1" x14ac:dyDescent="0.25">
      <c r="B88">
        <f t="shared" si="31"/>
        <v>12</v>
      </c>
      <c r="C88" t="str">
        <f>+$C$27</f>
        <v>h</v>
      </c>
      <c r="D88">
        <f>+$D$27</f>
        <v>7</v>
      </c>
      <c r="E88" t="str">
        <f t="shared" si="24"/>
        <v>z</v>
      </c>
      <c r="F88">
        <f t="shared" si="25"/>
        <v>7</v>
      </c>
      <c r="G88" t="str">
        <f t="shared" si="26"/>
        <v>Sfrh7z7 Comdty</v>
      </c>
      <c r="H88" s="1" t="str">
        <f t="shared" si="27"/>
        <v>erh7erz7 Comdty</v>
      </c>
      <c r="I88" t="str">
        <f t="shared" si="28"/>
        <v>sfih7z7 Comdty</v>
      </c>
      <c r="J88" s="1" t="str">
        <f t="shared" si="29"/>
        <v>irh7irz7 Comdty</v>
      </c>
      <c r="K88" t="str">
        <f t="shared" si="30"/>
        <v>corh7z7 Comdty</v>
      </c>
      <c r="L88" t="str">
        <f t="shared" si="30"/>
        <v>ssyh7z7 Comdty</v>
      </c>
      <c r="M88" t="str">
        <f t="shared" si="30"/>
        <v>zbh7z7 Comdty</v>
      </c>
      <c r="R88" t="str" cm="1">
        <f t="array" ref="R88">+_xll.BDP(G88,R$15)</f>
        <v>#N/A Connection</v>
      </c>
      <c r="S88" t="str" cm="1">
        <f t="array" ref="S88">+_xll.BDP(H88,S$15)</f>
        <v>#N/A Connection</v>
      </c>
      <c r="T88" t="str" cm="1">
        <f t="array" ref="T88">+_xll.BDP(I88,T$15)</f>
        <v>#N/A Connection</v>
      </c>
      <c r="U88" t="str" cm="1">
        <f t="array" ref="U88">+_xll.BDP(J88,U$15)</f>
        <v>#N/A Connection</v>
      </c>
      <c r="V88" t="str" cm="1">
        <f t="array" ref="V88">+_xll.BDP(K88,V$15)</f>
        <v>#N/A Connection</v>
      </c>
    </row>
    <row r="89" spans="2:22" ht="15.75" customHeight="1" x14ac:dyDescent="0.25">
      <c r="B89">
        <f t="shared" si="31"/>
        <v>13</v>
      </c>
      <c r="C89" t="str">
        <f>+$C$28</f>
        <v>m</v>
      </c>
      <c r="D89">
        <f>+$D$28</f>
        <v>7</v>
      </c>
      <c r="E89" t="str">
        <f t="shared" si="24"/>
        <v>h</v>
      </c>
      <c r="F89">
        <f t="shared" si="25"/>
        <v>8</v>
      </c>
      <c r="G89" t="str">
        <f t="shared" si="26"/>
        <v>Sfrm7h8 Comdty</v>
      </c>
      <c r="H89" s="1" t="str">
        <f t="shared" si="27"/>
        <v>erm7erh8 Comdty</v>
      </c>
      <c r="I89" t="str">
        <f t="shared" si="28"/>
        <v>sfim7h8 Comdty</v>
      </c>
      <c r="J89" s="1" t="str">
        <f t="shared" si="29"/>
        <v>irm7irh8 Comdty</v>
      </c>
      <c r="K89" t="str">
        <f t="shared" si="30"/>
        <v>corm7h8 Comdty</v>
      </c>
      <c r="L89" t="str">
        <f t="shared" si="30"/>
        <v>ssym7h8 Comdty</v>
      </c>
      <c r="M89" t="str">
        <f t="shared" si="30"/>
        <v>zbm7h8 Comdty</v>
      </c>
      <c r="R89" t="str" cm="1">
        <f t="array" ref="R89">+_xll.BDP(G89,R$15)</f>
        <v>#N/A Connection</v>
      </c>
      <c r="S89" t="str" cm="1">
        <f t="array" ref="S89">+_xll.BDP(H89,S$15)</f>
        <v>#N/A Connection</v>
      </c>
      <c r="T89" t="str" cm="1">
        <f t="array" ref="T89">+_xll.BDP(I89,T$15)</f>
        <v>#N/A Connection</v>
      </c>
      <c r="U89" t="str" cm="1">
        <f t="array" ref="U89">+_xll.BDP(J89,U$15)</f>
        <v>#N/A Connection</v>
      </c>
      <c r="V89" t="str" cm="1">
        <f t="array" ref="V89">+_xll.BDP(K89,V$15)</f>
        <v>#N/A Connection</v>
      </c>
    </row>
    <row r="90" spans="2:22" ht="15.75" customHeight="1" x14ac:dyDescent="0.25">
      <c r="B90">
        <f t="shared" si="31"/>
        <v>14</v>
      </c>
      <c r="C90" t="str">
        <f>+$C$29</f>
        <v>u</v>
      </c>
      <c r="D90">
        <f>+$D$29</f>
        <v>7</v>
      </c>
      <c r="E90" t="str">
        <f t="shared" si="24"/>
        <v>m</v>
      </c>
      <c r="F90">
        <f t="shared" si="25"/>
        <v>8</v>
      </c>
      <c r="G90" t="str">
        <f t="shared" si="26"/>
        <v>Sfru7m8 Comdty</v>
      </c>
      <c r="H90" s="1" t="str">
        <f t="shared" si="27"/>
        <v>eru7erm8 Comdty</v>
      </c>
      <c r="I90" t="str">
        <f t="shared" si="28"/>
        <v>sfiu7m8 Comdty</v>
      </c>
      <c r="J90" s="1" t="str">
        <f t="shared" si="29"/>
        <v>iru7irm8 Comdty</v>
      </c>
      <c r="K90" t="str">
        <f t="shared" si="30"/>
        <v>coru7m8 Comdty</v>
      </c>
      <c r="L90" t="str">
        <f t="shared" si="30"/>
        <v>ssyu7m8 Comdty</v>
      </c>
      <c r="M90" t="str">
        <f t="shared" si="30"/>
        <v>zbu7m8 Comdty</v>
      </c>
      <c r="R90" t="str" cm="1">
        <f t="array" ref="R90">+_xll.BDP(G90,R$15)</f>
        <v>#N/A Connection</v>
      </c>
      <c r="S90" t="str" cm="1">
        <f t="array" ref="S90">+_xll.BDP(H90,S$15)</f>
        <v>#N/A Connection</v>
      </c>
      <c r="T90" t="str" cm="1">
        <f t="array" ref="T90">+_xll.BDP(I90,T$15)</f>
        <v>#N/A Connection</v>
      </c>
      <c r="U90" t="str" cm="1">
        <f t="array" ref="U90">+_xll.BDP(J90,U$15)</f>
        <v>#N/A Connection</v>
      </c>
      <c r="V90" t="str" cm="1">
        <f t="array" ref="V90">+_xll.BDP(K90,V$15)</f>
        <v>#N/A Connection</v>
      </c>
    </row>
    <row r="91" spans="2:22" ht="15.75" customHeight="1" x14ac:dyDescent="0.25">
      <c r="B91">
        <f t="shared" si="31"/>
        <v>15</v>
      </c>
      <c r="C91" t="str">
        <f>+$C$30</f>
        <v>z</v>
      </c>
      <c r="D91">
        <f>+$D$30</f>
        <v>7</v>
      </c>
      <c r="E91" t="str">
        <f t="shared" si="24"/>
        <v>u</v>
      </c>
      <c r="F91">
        <f t="shared" si="25"/>
        <v>8</v>
      </c>
      <c r="G91" t="str">
        <f t="shared" si="26"/>
        <v>Sfrz7u8 Comdty</v>
      </c>
      <c r="H91" s="1" t="str">
        <f t="shared" si="27"/>
        <v>erz7eru8 Comdty</v>
      </c>
      <c r="I91" t="str">
        <f t="shared" si="28"/>
        <v>sfiz7u8 Comdty</v>
      </c>
      <c r="J91" s="1" t="str">
        <f t="shared" si="29"/>
        <v>irz7iru8 Comdty</v>
      </c>
      <c r="K91" t="str">
        <f t="shared" si="30"/>
        <v>corz7u8 Comdty</v>
      </c>
      <c r="L91" t="str">
        <f t="shared" si="30"/>
        <v>ssyz7u8 Comdty</v>
      </c>
      <c r="M91" t="str">
        <f t="shared" si="30"/>
        <v>zbz7u8 Comdty</v>
      </c>
      <c r="R91" t="str" cm="1">
        <f t="array" ref="R91">+_xll.BDP(G91,R$15)</f>
        <v>#N/A Connection</v>
      </c>
      <c r="S91" t="str" cm="1">
        <f t="array" ref="S91">+_xll.BDP(H91,S$15)</f>
        <v>#N/A Connection</v>
      </c>
      <c r="T91" t="str" cm="1">
        <f t="array" ref="T91">+_xll.BDP(I91,T$15)</f>
        <v>#N/A Connection</v>
      </c>
      <c r="U91" t="str" cm="1">
        <f t="array" ref="U91">+_xll.BDP(J91,U$15)</f>
        <v>#N/A Connection</v>
      </c>
      <c r="V91" t="str" cm="1">
        <f t="array" ref="V91">+_xll.BDP(K91,V$15)</f>
        <v>#N/A Connection</v>
      </c>
    </row>
    <row r="92" spans="2:22" ht="15.75" customHeight="1" x14ac:dyDescent="0.25">
      <c r="B92">
        <f t="shared" si="31"/>
        <v>16</v>
      </c>
      <c r="C92" t="str">
        <f>+$C$31</f>
        <v>h</v>
      </c>
      <c r="D92">
        <f>+$D$31</f>
        <v>8</v>
      </c>
      <c r="E92" t="str">
        <f t="shared" si="24"/>
        <v>z</v>
      </c>
      <c r="F92">
        <f t="shared" si="25"/>
        <v>8</v>
      </c>
      <c r="G92" t="str">
        <f t="shared" si="26"/>
        <v>Sfrh8z8 Comdty</v>
      </c>
      <c r="H92" s="1" t="str">
        <f t="shared" si="27"/>
        <v>erh8erz8 Comdty</v>
      </c>
      <c r="I92" t="str">
        <f t="shared" si="28"/>
        <v>sfih8z8 Comdty</v>
      </c>
      <c r="J92" s="1" t="str">
        <f t="shared" si="29"/>
        <v>irh8irz8 Comdty</v>
      </c>
      <c r="K92" t="str">
        <f t="shared" si="30"/>
        <v>corh8z8 Comdty</v>
      </c>
      <c r="L92" t="str">
        <f t="shared" si="30"/>
        <v>ssyh8z8 Comdty</v>
      </c>
      <c r="M92" t="str">
        <f t="shared" si="30"/>
        <v>zbh8z8 Comdty</v>
      </c>
      <c r="R92" t="str" cm="1">
        <f t="array" ref="R92">+_xll.BDP(G92,R$15)</f>
        <v>#N/A Connection</v>
      </c>
      <c r="S92" t="str" cm="1">
        <f t="array" ref="S92">+_xll.BDP(H92,S$15)</f>
        <v>#N/A Connection</v>
      </c>
      <c r="T92" t="str" cm="1">
        <f t="array" ref="T92">+_xll.BDP(I92,T$15)</f>
        <v>#N/A Connection</v>
      </c>
      <c r="U92" t="str" cm="1">
        <f t="array" ref="U92">+_xll.BDP(J92,U$15)</f>
        <v>#N/A Connection</v>
      </c>
      <c r="V92" t="str" cm="1">
        <f t="array" ref="V92">+_xll.BDP(K92,V$15)</f>
        <v>#N/A Connection</v>
      </c>
    </row>
    <row r="93" spans="2:22" ht="15.75" customHeight="1" x14ac:dyDescent="0.25">
      <c r="B93">
        <f t="shared" si="31"/>
        <v>17</v>
      </c>
      <c r="C93" t="str">
        <f>+$C$32</f>
        <v>m</v>
      </c>
      <c r="D93">
        <f>+$D$32</f>
        <v>8</v>
      </c>
      <c r="E93" t="e">
        <f t="shared" si="24"/>
        <v>#N/A</v>
      </c>
      <c r="F93" t="e">
        <f t="shared" si="25"/>
        <v>#N/A</v>
      </c>
      <c r="G93" t="e">
        <f t="shared" si="26"/>
        <v>#N/A</v>
      </c>
      <c r="H93" s="1" t="e">
        <f t="shared" si="27"/>
        <v>#N/A</v>
      </c>
      <c r="I93" t="e">
        <f t="shared" si="28"/>
        <v>#N/A</v>
      </c>
      <c r="J93" s="1" t="e">
        <f t="shared" si="29"/>
        <v>#N/A</v>
      </c>
      <c r="K93" t="e">
        <f t="shared" si="30"/>
        <v>#N/A</v>
      </c>
      <c r="L93" t="e">
        <f t="shared" si="30"/>
        <v>#N/A</v>
      </c>
      <c r="M93" t="e">
        <f t="shared" si="30"/>
        <v>#N/A</v>
      </c>
      <c r="R93" t="e" cm="1">
        <f t="array" ref="R93">+_xll.BDP(G93,R$15)</f>
        <v>#N/A</v>
      </c>
      <c r="S93" t="e" cm="1">
        <f t="array" ref="S93">+_xll.BDP(H93,S$15)</f>
        <v>#N/A</v>
      </c>
      <c r="T93" t="e" cm="1">
        <f t="array" ref="T93">+_xll.BDP(I93,T$15)</f>
        <v>#N/A</v>
      </c>
      <c r="U93" t="e" cm="1">
        <f t="array" ref="U93">+_xll.BDP(J93,U$15)</f>
        <v>#N/A</v>
      </c>
      <c r="V93" t="e" cm="1">
        <f t="array" ref="V93">+_xll.BDP(K93,V$15)</f>
        <v>#N/A</v>
      </c>
    </row>
    <row r="94" spans="2:22" ht="15.75" customHeight="1" x14ac:dyDescent="0.25">
      <c r="B94">
        <f t="shared" si="31"/>
        <v>18</v>
      </c>
      <c r="C94" t="str">
        <f>+$C$33</f>
        <v>u</v>
      </c>
      <c r="D94">
        <f>+$D$33</f>
        <v>8</v>
      </c>
      <c r="E94" t="e">
        <f t="shared" si="24"/>
        <v>#N/A</v>
      </c>
      <c r="F94" t="e">
        <f t="shared" si="25"/>
        <v>#N/A</v>
      </c>
      <c r="G94" t="e">
        <f t="shared" si="26"/>
        <v>#N/A</v>
      </c>
      <c r="H94" s="1" t="e">
        <f t="shared" si="27"/>
        <v>#N/A</v>
      </c>
      <c r="I94" t="e">
        <f t="shared" si="28"/>
        <v>#N/A</v>
      </c>
      <c r="J94" s="1" t="e">
        <f t="shared" si="29"/>
        <v>#N/A</v>
      </c>
      <c r="K94" t="e">
        <f t="shared" si="30"/>
        <v>#N/A</v>
      </c>
      <c r="L94" t="e">
        <f t="shared" si="30"/>
        <v>#N/A</v>
      </c>
      <c r="M94" t="e">
        <f t="shared" si="30"/>
        <v>#N/A</v>
      </c>
      <c r="R94" t="e" cm="1">
        <f t="array" ref="R94">+_xll.BDP(G94,R$15)</f>
        <v>#N/A</v>
      </c>
      <c r="S94" t="e" cm="1">
        <f t="array" ref="S94">+_xll.BDP(H94,S$15)</f>
        <v>#N/A</v>
      </c>
      <c r="T94" t="e" cm="1">
        <f t="array" ref="T94">+_xll.BDP(I94,T$15)</f>
        <v>#N/A</v>
      </c>
      <c r="U94" t="e" cm="1">
        <f t="array" ref="U94">+_xll.BDP(J94,U$15)</f>
        <v>#N/A</v>
      </c>
      <c r="V94" t="e" cm="1">
        <f t="array" ref="V94">+_xll.BDP(K94,V$15)</f>
        <v>#N/A</v>
      </c>
    </row>
    <row r="95" spans="2:22" ht="15.75" customHeight="1" x14ac:dyDescent="0.25">
      <c r="B95">
        <f t="shared" si="31"/>
        <v>19</v>
      </c>
      <c r="G95" t="str">
        <f t="shared" si="26"/>
        <v>Sfr Comdty</v>
      </c>
      <c r="H95" s="1" t="str">
        <f t="shared" si="27"/>
        <v>erer Comdty</v>
      </c>
      <c r="I95" t="str">
        <f t="shared" si="28"/>
        <v>sfi Comdty</v>
      </c>
      <c r="J95" s="1" t="str">
        <f t="shared" si="29"/>
        <v>irir Comdty</v>
      </c>
      <c r="K95" t="str">
        <f t="shared" si="30"/>
        <v>cor Comdty</v>
      </c>
      <c r="L95" t="str">
        <f t="shared" si="30"/>
        <v>ssy Comdty</v>
      </c>
      <c r="M95" t="str">
        <f t="shared" si="30"/>
        <v>zb Comdty</v>
      </c>
      <c r="R95" t="str" cm="1">
        <f t="array" ref="R95">+_xll.BDP(G95,R$15)</f>
        <v>#N/A Connection</v>
      </c>
      <c r="S95" t="str" cm="1">
        <f t="array" ref="S95">+_xll.BDP(H95,S$15)</f>
        <v>#N/A Connection</v>
      </c>
      <c r="T95" t="str" cm="1">
        <f t="array" ref="T95">+_xll.BDP(I95,T$15)</f>
        <v>#N/A Connection</v>
      </c>
      <c r="U95" t="str" cm="1">
        <f t="array" ref="U95">+_xll.BDP(J95,U$15)</f>
        <v>#N/A Connection</v>
      </c>
      <c r="V95" t="str" cm="1">
        <f t="array" ref="V95">+_xll.BDP(K95,V$15)</f>
        <v>#N/A Connection</v>
      </c>
    </row>
    <row r="96" spans="2:22" ht="15.75" customHeight="1" x14ac:dyDescent="0.25">
      <c r="H96" s="1"/>
      <c r="J96" s="1"/>
    </row>
    <row r="97" spans="3:22" ht="15.75" customHeight="1" x14ac:dyDescent="0.25">
      <c r="H97" s="1"/>
      <c r="J97" s="1"/>
    </row>
    <row r="98" spans="3:22" ht="15.75" customHeight="1" x14ac:dyDescent="0.25">
      <c r="G98" t="s">
        <v>43</v>
      </c>
      <c r="H98" s="1"/>
      <c r="J98" s="1"/>
    </row>
    <row r="100" spans="3:22" x14ac:dyDescent="0.25">
      <c r="G100" t="s">
        <v>27</v>
      </c>
      <c r="H100" t="s">
        <v>28</v>
      </c>
      <c r="I100" t="s">
        <v>29</v>
      </c>
      <c r="J100" t="s">
        <v>31</v>
      </c>
      <c r="K100" t="s">
        <v>32</v>
      </c>
      <c r="L100" t="s">
        <v>32</v>
      </c>
      <c r="M100" t="s">
        <v>32</v>
      </c>
    </row>
    <row r="101" spans="3:22" x14ac:dyDescent="0.25"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</row>
    <row r="103" spans="3:22" x14ac:dyDescent="0.25">
      <c r="C103" t="str">
        <f>+$C$19</f>
        <v>h</v>
      </c>
      <c r="D103">
        <f>+$D$19</f>
        <v>5</v>
      </c>
      <c r="E103" t="str">
        <f>+C103</f>
        <v>h</v>
      </c>
      <c r="F103">
        <f t="shared" ref="F103:F118" si="32">+D103+1</f>
        <v>6</v>
      </c>
      <c r="G103" t="str">
        <f t="shared" ref="G103:G116" si="33">+G$16&amp;$C103&amp;$D103&amp;$C103&amp;$F103&amp;G$17</f>
        <v>Sfrh5h6 Comdty</v>
      </c>
      <c r="H103" s="1" t="str">
        <f t="shared" ref="H103:H116" si="34">+H$16&amp;$C103&amp;$D103&amp;H$16&amp;$C103&amp;$F103&amp;H$17</f>
        <v>erh5erh6 Comdty</v>
      </c>
      <c r="I103" t="str">
        <f t="shared" ref="I103:I116" si="35">+I$16&amp;$C103&amp;$D103&amp;$C103&amp;$F103&amp;I$17</f>
        <v>sfih5h6 Comdty</v>
      </c>
      <c r="J103" s="1" t="str">
        <f t="shared" ref="J103:J116" si="36">+J$16&amp;$C103&amp;$D103&amp;J$16&amp;$C103&amp;$F103&amp;J$17</f>
        <v>irh5irh6 Comdty</v>
      </c>
      <c r="K103" t="str">
        <f t="shared" ref="K103:M116" si="37">+K$16&amp;$C103&amp;$D103&amp;$C103&amp;$F103&amp;K$17</f>
        <v>corh5h6 Comdty</v>
      </c>
      <c r="L103" t="str">
        <f t="shared" si="37"/>
        <v>ssyh5h6 Comdty</v>
      </c>
      <c r="M103" t="str">
        <f t="shared" si="37"/>
        <v>zbh5h6 Comdty</v>
      </c>
      <c r="O103" t="str">
        <f t="shared" ref="O103:P118" si="38">+C103</f>
        <v>h</v>
      </c>
      <c r="P103">
        <f t="shared" si="38"/>
        <v>5</v>
      </c>
      <c r="Q103">
        <f t="shared" ref="Q103:Q118" si="39">+F103</f>
        <v>6</v>
      </c>
      <c r="R103" t="str" cm="1">
        <f t="array" ref="R103">+_xll.BDP(G103,R$15)</f>
        <v>#N/A Connection</v>
      </c>
      <c r="S103" t="str" cm="1">
        <f t="array" ref="S103">+_xll.BDP(H103,S$15)</f>
        <v>#N/A Connection</v>
      </c>
      <c r="T103" t="str" cm="1">
        <f t="array" ref="T103">+_xll.BDP(I103,T$15)</f>
        <v>#N/A Connection</v>
      </c>
      <c r="U103" t="str" cm="1">
        <f t="array" ref="U103">+_xll.BDP(J103,U$15)</f>
        <v>#N/A Connection</v>
      </c>
      <c r="V103" t="str" cm="1">
        <f t="array" ref="V103">+_xll.BDP(K103,V$15)</f>
        <v>#N/A Connection</v>
      </c>
    </row>
    <row r="104" spans="3:22" x14ac:dyDescent="0.25">
      <c r="C104" t="str">
        <f>+$C$20</f>
        <v>m</v>
      </c>
      <c r="D104">
        <f>+$D$20</f>
        <v>5</v>
      </c>
      <c r="E104" t="str">
        <f t="shared" ref="E104:E118" si="40">+C104</f>
        <v>m</v>
      </c>
      <c r="F104">
        <f t="shared" si="32"/>
        <v>6</v>
      </c>
      <c r="G104" t="str">
        <f t="shared" si="33"/>
        <v>Sfrm5m6 Comdty</v>
      </c>
      <c r="H104" s="1" t="str">
        <f t="shared" si="34"/>
        <v>erm5erm6 Comdty</v>
      </c>
      <c r="I104" t="str">
        <f t="shared" si="35"/>
        <v>sfim5m6 Comdty</v>
      </c>
      <c r="J104" s="1" t="str">
        <f t="shared" si="36"/>
        <v>irm5irm6 Comdty</v>
      </c>
      <c r="K104" t="str">
        <f t="shared" si="37"/>
        <v>corm5m6 Comdty</v>
      </c>
      <c r="L104" t="str">
        <f t="shared" si="37"/>
        <v>ssym5m6 Comdty</v>
      </c>
      <c r="M104" t="str">
        <f t="shared" si="37"/>
        <v>zbm5m6 Comdty</v>
      </c>
      <c r="O104" t="str">
        <f t="shared" si="38"/>
        <v>m</v>
      </c>
      <c r="P104">
        <f t="shared" si="38"/>
        <v>5</v>
      </c>
      <c r="Q104">
        <f t="shared" si="39"/>
        <v>6</v>
      </c>
      <c r="R104" t="str" cm="1">
        <f t="array" ref="R104">+_xll.BDP(G104,R$15)</f>
        <v>#N/A Connection</v>
      </c>
      <c r="S104" t="str" cm="1">
        <f t="array" ref="S104">+_xll.BDP(H104,S$15)</f>
        <v>#N/A Connection</v>
      </c>
      <c r="T104" t="str" cm="1">
        <f t="array" ref="T104">+_xll.BDP(I104,T$15)</f>
        <v>#N/A Connection</v>
      </c>
      <c r="U104" t="str" cm="1">
        <f t="array" ref="U104">+_xll.BDP(J104,U$15)</f>
        <v>#N/A Connection</v>
      </c>
      <c r="V104" t="str" cm="1">
        <f t="array" ref="V104">+_xll.BDP(K104,V$15)</f>
        <v>#N/A Connection</v>
      </c>
    </row>
    <row r="105" spans="3:22" x14ac:dyDescent="0.25">
      <c r="C105" t="str">
        <f>+$C$21</f>
        <v>u</v>
      </c>
      <c r="D105">
        <f>+$D$21</f>
        <v>5</v>
      </c>
      <c r="E105" t="str">
        <f t="shared" si="40"/>
        <v>u</v>
      </c>
      <c r="F105">
        <f t="shared" si="32"/>
        <v>6</v>
      </c>
      <c r="G105" t="str">
        <f t="shared" si="33"/>
        <v>Sfru5u6 Comdty</v>
      </c>
      <c r="H105" s="1" t="str">
        <f t="shared" si="34"/>
        <v>eru5eru6 Comdty</v>
      </c>
      <c r="I105" t="str">
        <f t="shared" si="35"/>
        <v>sfiu5u6 Comdty</v>
      </c>
      <c r="J105" s="1" t="str">
        <f t="shared" si="36"/>
        <v>iru5iru6 Comdty</v>
      </c>
      <c r="K105" t="str">
        <f t="shared" si="37"/>
        <v>coru5u6 Comdty</v>
      </c>
      <c r="L105" t="str">
        <f t="shared" si="37"/>
        <v>ssyu5u6 Comdty</v>
      </c>
      <c r="M105" t="str">
        <f t="shared" si="37"/>
        <v>zbu5u6 Comdty</v>
      </c>
      <c r="O105" t="str">
        <f t="shared" si="38"/>
        <v>u</v>
      </c>
      <c r="P105">
        <f t="shared" si="38"/>
        <v>5</v>
      </c>
      <c r="Q105">
        <f t="shared" si="39"/>
        <v>6</v>
      </c>
      <c r="R105" t="str" cm="1">
        <f t="array" ref="R105">+_xll.BDP(G105,R$15)</f>
        <v>#N/A Connection</v>
      </c>
      <c r="S105" t="str" cm="1">
        <f t="array" ref="S105">+_xll.BDP(H105,S$15)</f>
        <v>#N/A Connection</v>
      </c>
      <c r="T105" t="str" cm="1">
        <f t="array" ref="T105">+_xll.BDP(I105,T$15)</f>
        <v>#N/A Connection</v>
      </c>
      <c r="U105" t="str" cm="1">
        <f t="array" ref="U105">+_xll.BDP(J105,U$15)</f>
        <v>#N/A Connection</v>
      </c>
      <c r="V105" t="str" cm="1">
        <f t="array" ref="V105">+_xll.BDP(K105,V$15)</f>
        <v>#N/A Connection</v>
      </c>
    </row>
    <row r="106" spans="3:22" x14ac:dyDescent="0.25">
      <c r="C106" t="str">
        <f>+$C$22</f>
        <v>z</v>
      </c>
      <c r="D106">
        <f>+$D$22</f>
        <v>5</v>
      </c>
      <c r="E106" t="str">
        <f t="shared" si="40"/>
        <v>z</v>
      </c>
      <c r="F106">
        <f t="shared" si="32"/>
        <v>6</v>
      </c>
      <c r="G106" t="str">
        <f t="shared" si="33"/>
        <v>Sfrz5z6 Comdty</v>
      </c>
      <c r="H106" s="1" t="str">
        <f t="shared" si="34"/>
        <v>erz5erz6 Comdty</v>
      </c>
      <c r="I106" t="str">
        <f t="shared" si="35"/>
        <v>sfiz5z6 Comdty</v>
      </c>
      <c r="J106" s="1" t="str">
        <f t="shared" si="36"/>
        <v>irz5irz6 Comdty</v>
      </c>
      <c r="K106" t="str">
        <f t="shared" si="37"/>
        <v>corz5z6 Comdty</v>
      </c>
      <c r="L106" t="str">
        <f t="shared" si="37"/>
        <v>ssyz5z6 Comdty</v>
      </c>
      <c r="M106" t="str">
        <f t="shared" si="37"/>
        <v>zbz5z6 Comdty</v>
      </c>
      <c r="O106" t="str">
        <f t="shared" si="38"/>
        <v>z</v>
      </c>
      <c r="P106">
        <f t="shared" si="38"/>
        <v>5</v>
      </c>
      <c r="Q106">
        <f t="shared" si="39"/>
        <v>6</v>
      </c>
      <c r="R106" t="str" cm="1">
        <f t="array" ref="R106">+_xll.BDP(G106,R$15)</f>
        <v>#N/A Connection</v>
      </c>
      <c r="S106" t="str" cm="1">
        <f t="array" ref="S106">+_xll.BDP(H106,S$15)</f>
        <v>#N/A Connection</v>
      </c>
      <c r="T106" t="str" cm="1">
        <f t="array" ref="T106">+_xll.BDP(I106,T$15)</f>
        <v>#N/A Connection</v>
      </c>
      <c r="U106" t="str" cm="1">
        <f t="array" ref="U106">+_xll.BDP(J106,U$15)</f>
        <v>#N/A Connection</v>
      </c>
      <c r="V106" t="str" cm="1">
        <f t="array" ref="V106">+_xll.BDP(K106,V$15)</f>
        <v>#N/A Connection</v>
      </c>
    </row>
    <row r="107" spans="3:22" x14ac:dyDescent="0.25">
      <c r="C107" t="str">
        <f>+$C$23</f>
        <v>h</v>
      </c>
      <c r="D107">
        <f>+$D$23</f>
        <v>6</v>
      </c>
      <c r="E107" t="str">
        <f t="shared" si="40"/>
        <v>h</v>
      </c>
      <c r="F107">
        <f t="shared" si="32"/>
        <v>7</v>
      </c>
      <c r="G107" t="str">
        <f t="shared" si="33"/>
        <v>Sfrh6h7 Comdty</v>
      </c>
      <c r="H107" s="1" t="str">
        <f t="shared" si="34"/>
        <v>erh6erh7 Comdty</v>
      </c>
      <c r="I107" t="str">
        <f t="shared" si="35"/>
        <v>sfih6h7 Comdty</v>
      </c>
      <c r="J107" s="1" t="str">
        <f t="shared" si="36"/>
        <v>irh6irh7 Comdty</v>
      </c>
      <c r="K107" t="str">
        <f t="shared" si="37"/>
        <v>corh6h7 Comdty</v>
      </c>
      <c r="L107" t="str">
        <f t="shared" si="37"/>
        <v>ssyh6h7 Comdty</v>
      </c>
      <c r="M107" t="str">
        <f t="shared" si="37"/>
        <v>zbh6h7 Comdty</v>
      </c>
      <c r="O107" t="str">
        <f t="shared" si="38"/>
        <v>h</v>
      </c>
      <c r="P107">
        <f t="shared" si="38"/>
        <v>6</v>
      </c>
      <c r="Q107">
        <f t="shared" si="39"/>
        <v>7</v>
      </c>
      <c r="R107" t="str" cm="1">
        <f t="array" ref="R107">+_xll.BDP(G107,R$15)</f>
        <v>#N/A Connection</v>
      </c>
      <c r="S107" t="str" cm="1">
        <f t="array" ref="S107">+_xll.BDP(H107,S$15)</f>
        <v>#N/A Connection</v>
      </c>
      <c r="T107" t="str" cm="1">
        <f t="array" ref="T107">+_xll.BDP(I107,T$15)</f>
        <v>#N/A Connection</v>
      </c>
      <c r="U107" t="str" cm="1">
        <f t="array" ref="U107">+_xll.BDP(J107,U$15)</f>
        <v>#N/A Connection</v>
      </c>
      <c r="V107" t="str" cm="1">
        <f t="array" ref="V107">+_xll.BDP(K107,V$15)</f>
        <v>#N/A Connection</v>
      </c>
    </row>
    <row r="108" spans="3:22" x14ac:dyDescent="0.25">
      <c r="C108" t="str">
        <f>+$C$24</f>
        <v>m</v>
      </c>
      <c r="D108">
        <f>+$D$24</f>
        <v>6</v>
      </c>
      <c r="E108" t="str">
        <f t="shared" si="40"/>
        <v>m</v>
      </c>
      <c r="F108">
        <f t="shared" si="32"/>
        <v>7</v>
      </c>
      <c r="G108" t="str">
        <f t="shared" si="33"/>
        <v>Sfrm6m7 Comdty</v>
      </c>
      <c r="H108" s="1" t="str">
        <f t="shared" si="34"/>
        <v>erm6erm7 Comdty</v>
      </c>
      <c r="I108" t="str">
        <f t="shared" si="35"/>
        <v>sfim6m7 Comdty</v>
      </c>
      <c r="J108" s="1" t="str">
        <f t="shared" si="36"/>
        <v>irm6irm7 Comdty</v>
      </c>
      <c r="K108" t="str">
        <f t="shared" si="37"/>
        <v>corm6m7 Comdty</v>
      </c>
      <c r="L108" t="str">
        <f t="shared" si="37"/>
        <v>ssym6m7 Comdty</v>
      </c>
      <c r="M108" t="str">
        <f t="shared" si="37"/>
        <v>zbm6m7 Comdty</v>
      </c>
      <c r="O108" t="str">
        <f t="shared" si="38"/>
        <v>m</v>
      </c>
      <c r="P108">
        <f t="shared" si="38"/>
        <v>6</v>
      </c>
      <c r="Q108">
        <f t="shared" si="39"/>
        <v>7</v>
      </c>
      <c r="R108" t="str" cm="1">
        <f t="array" ref="R108">+_xll.BDP(G108,R$15)</f>
        <v>#N/A Connection</v>
      </c>
      <c r="S108" t="str" cm="1">
        <f t="array" ref="S108">+_xll.BDP(H108,S$15)</f>
        <v>#N/A Connection</v>
      </c>
      <c r="T108" t="str" cm="1">
        <f t="array" ref="T108">+_xll.BDP(I108,T$15)</f>
        <v>#N/A Connection</v>
      </c>
      <c r="U108" t="str" cm="1">
        <f t="array" ref="U108">+_xll.BDP(J108,U$15)</f>
        <v>#N/A Connection</v>
      </c>
      <c r="V108" t="str" cm="1">
        <f t="array" ref="V108">+_xll.BDP(K108,V$15)</f>
        <v>#N/A Connection</v>
      </c>
    </row>
    <row r="109" spans="3:22" x14ac:dyDescent="0.25">
      <c r="C109" t="str">
        <f>+$C$25</f>
        <v>u</v>
      </c>
      <c r="D109">
        <f>+$D$25</f>
        <v>6</v>
      </c>
      <c r="E109" t="str">
        <f t="shared" si="40"/>
        <v>u</v>
      </c>
      <c r="F109">
        <f t="shared" si="32"/>
        <v>7</v>
      </c>
      <c r="G109" t="str">
        <f t="shared" si="33"/>
        <v>Sfru6u7 Comdty</v>
      </c>
      <c r="H109" s="1" t="str">
        <f t="shared" si="34"/>
        <v>eru6eru7 Comdty</v>
      </c>
      <c r="I109" t="str">
        <f t="shared" si="35"/>
        <v>sfiu6u7 Comdty</v>
      </c>
      <c r="J109" s="1" t="str">
        <f t="shared" si="36"/>
        <v>iru6iru7 Comdty</v>
      </c>
      <c r="K109" t="str">
        <f t="shared" si="37"/>
        <v>coru6u7 Comdty</v>
      </c>
      <c r="L109" t="str">
        <f t="shared" si="37"/>
        <v>ssyu6u7 Comdty</v>
      </c>
      <c r="M109" t="str">
        <f t="shared" si="37"/>
        <v>zbu6u7 Comdty</v>
      </c>
      <c r="O109" t="str">
        <f t="shared" si="38"/>
        <v>u</v>
      </c>
      <c r="P109">
        <f t="shared" si="38"/>
        <v>6</v>
      </c>
      <c r="Q109">
        <f t="shared" si="39"/>
        <v>7</v>
      </c>
      <c r="R109" t="str" cm="1">
        <f t="array" ref="R109">+_xll.BDP(G109,R$15)</f>
        <v>#N/A Connection</v>
      </c>
      <c r="S109" t="str" cm="1">
        <f t="array" ref="S109">+_xll.BDP(H109,S$15)</f>
        <v>#N/A Connection</v>
      </c>
      <c r="T109" t="str" cm="1">
        <f t="array" ref="T109">+_xll.BDP(I109,T$15)</f>
        <v>#N/A Connection</v>
      </c>
      <c r="U109" t="str" cm="1">
        <f t="array" ref="U109">+_xll.BDP(J109,U$15)</f>
        <v>#N/A Connection</v>
      </c>
      <c r="V109" t="str" cm="1">
        <f t="array" ref="V109">+_xll.BDP(K109,V$15)</f>
        <v>#N/A Connection</v>
      </c>
    </row>
    <row r="110" spans="3:22" x14ac:dyDescent="0.25">
      <c r="C110" t="str">
        <f>+$C$26</f>
        <v>z</v>
      </c>
      <c r="D110">
        <f>+$D$26</f>
        <v>6</v>
      </c>
      <c r="E110" t="str">
        <f t="shared" si="40"/>
        <v>z</v>
      </c>
      <c r="F110">
        <f t="shared" si="32"/>
        <v>7</v>
      </c>
      <c r="G110" t="str">
        <f t="shared" si="33"/>
        <v>Sfrz6z7 Comdty</v>
      </c>
      <c r="H110" s="1" t="str">
        <f t="shared" si="34"/>
        <v>erz6erz7 Comdty</v>
      </c>
      <c r="I110" t="str">
        <f t="shared" si="35"/>
        <v>sfiz6z7 Comdty</v>
      </c>
      <c r="J110" s="1" t="str">
        <f t="shared" si="36"/>
        <v>irz6irz7 Comdty</v>
      </c>
      <c r="K110" t="str">
        <f t="shared" si="37"/>
        <v>corz6z7 Comdty</v>
      </c>
      <c r="L110" t="str">
        <f t="shared" si="37"/>
        <v>ssyz6z7 Comdty</v>
      </c>
      <c r="M110" t="str">
        <f t="shared" si="37"/>
        <v>zbz6z7 Comdty</v>
      </c>
      <c r="O110" t="str">
        <f t="shared" si="38"/>
        <v>z</v>
      </c>
      <c r="P110">
        <f t="shared" si="38"/>
        <v>6</v>
      </c>
      <c r="Q110">
        <f t="shared" si="39"/>
        <v>7</v>
      </c>
      <c r="R110" t="str" cm="1">
        <f t="array" ref="R110">+_xll.BDP(G110,R$15)</f>
        <v>#N/A Connection</v>
      </c>
      <c r="S110" t="str" cm="1">
        <f t="array" ref="S110">+_xll.BDP(H110,S$15)</f>
        <v>#N/A Connection</v>
      </c>
      <c r="T110" t="str" cm="1">
        <f t="array" ref="T110">+_xll.BDP(I110,T$15)</f>
        <v>#N/A Connection</v>
      </c>
      <c r="U110" t="str" cm="1">
        <f t="array" ref="U110">+_xll.BDP(J110,U$15)</f>
        <v>#N/A Connection</v>
      </c>
      <c r="V110" t="str" cm="1">
        <f t="array" ref="V110">+_xll.BDP(K110,V$15)</f>
        <v>#N/A Connection</v>
      </c>
    </row>
    <row r="111" spans="3:22" x14ac:dyDescent="0.25">
      <c r="C111" t="str">
        <f>+$C$27</f>
        <v>h</v>
      </c>
      <c r="D111">
        <f>+$D$27</f>
        <v>7</v>
      </c>
      <c r="E111" t="str">
        <f t="shared" si="40"/>
        <v>h</v>
      </c>
      <c r="F111">
        <f t="shared" si="32"/>
        <v>8</v>
      </c>
      <c r="G111" t="str">
        <f t="shared" si="33"/>
        <v>Sfrh7h8 Comdty</v>
      </c>
      <c r="H111" s="1" t="str">
        <f t="shared" si="34"/>
        <v>erh7erh8 Comdty</v>
      </c>
      <c r="I111" t="str">
        <f t="shared" si="35"/>
        <v>sfih7h8 Comdty</v>
      </c>
      <c r="J111" s="1" t="str">
        <f t="shared" si="36"/>
        <v>irh7irh8 Comdty</v>
      </c>
      <c r="K111" t="str">
        <f t="shared" si="37"/>
        <v>corh7h8 Comdty</v>
      </c>
      <c r="L111" t="str">
        <f t="shared" si="37"/>
        <v>ssyh7h8 Comdty</v>
      </c>
      <c r="M111" t="str">
        <f t="shared" si="37"/>
        <v>zbh7h8 Comdty</v>
      </c>
      <c r="O111" t="str">
        <f t="shared" si="38"/>
        <v>h</v>
      </c>
      <c r="P111">
        <f t="shared" si="38"/>
        <v>7</v>
      </c>
      <c r="Q111">
        <f t="shared" si="39"/>
        <v>8</v>
      </c>
      <c r="R111" t="str" cm="1">
        <f t="array" ref="R111">+_xll.BDP(G111,R$15)</f>
        <v>#N/A Connection</v>
      </c>
      <c r="S111" t="str" cm="1">
        <f t="array" ref="S111">+_xll.BDP(H111,S$15)</f>
        <v>#N/A Connection</v>
      </c>
      <c r="T111" t="str" cm="1">
        <f t="array" ref="T111">+_xll.BDP(I111,T$15)</f>
        <v>#N/A Connection</v>
      </c>
      <c r="U111" t="str" cm="1">
        <f t="array" ref="U111">+_xll.BDP(J111,U$15)</f>
        <v>#N/A Connection</v>
      </c>
      <c r="V111" t="str" cm="1">
        <f t="array" ref="V111">+_xll.BDP(K111,V$15)</f>
        <v>#N/A Connection</v>
      </c>
    </row>
    <row r="112" spans="3:22" x14ac:dyDescent="0.25">
      <c r="C112" t="str">
        <f>+$C$28</f>
        <v>m</v>
      </c>
      <c r="D112">
        <f>+$D$28</f>
        <v>7</v>
      </c>
      <c r="E112" t="str">
        <f t="shared" si="40"/>
        <v>m</v>
      </c>
      <c r="F112">
        <f t="shared" si="32"/>
        <v>8</v>
      </c>
      <c r="G112" t="str">
        <f t="shared" si="33"/>
        <v>Sfrm7m8 Comdty</v>
      </c>
      <c r="H112" s="1" t="str">
        <f t="shared" si="34"/>
        <v>erm7erm8 Comdty</v>
      </c>
      <c r="I112" t="str">
        <f t="shared" si="35"/>
        <v>sfim7m8 Comdty</v>
      </c>
      <c r="J112" s="1" t="str">
        <f t="shared" si="36"/>
        <v>irm7irm8 Comdty</v>
      </c>
      <c r="K112" t="str">
        <f t="shared" si="37"/>
        <v>corm7m8 Comdty</v>
      </c>
      <c r="L112" t="str">
        <f t="shared" si="37"/>
        <v>ssym7m8 Comdty</v>
      </c>
      <c r="M112" t="str">
        <f t="shared" si="37"/>
        <v>zbm7m8 Comdty</v>
      </c>
      <c r="O112" t="str">
        <f t="shared" si="38"/>
        <v>m</v>
      </c>
      <c r="P112">
        <f t="shared" si="38"/>
        <v>7</v>
      </c>
      <c r="Q112">
        <f t="shared" si="39"/>
        <v>8</v>
      </c>
      <c r="R112" t="str" cm="1">
        <f t="array" ref="R112">+_xll.BDP(G112,R$15)</f>
        <v>#N/A Connection</v>
      </c>
      <c r="S112" t="str" cm="1">
        <f t="array" ref="S112">+_xll.BDP(H112,S$15)</f>
        <v>#N/A Connection</v>
      </c>
      <c r="T112" t="str" cm="1">
        <f t="array" ref="T112">+_xll.BDP(I112,T$15)</f>
        <v>#N/A Connection</v>
      </c>
      <c r="U112" t="str" cm="1">
        <f t="array" ref="U112">+_xll.BDP(J112,U$15)</f>
        <v>#N/A Connection</v>
      </c>
      <c r="V112" t="str" cm="1">
        <f t="array" ref="V112">+_xll.BDP(K112,V$15)</f>
        <v>#N/A Connection</v>
      </c>
    </row>
    <row r="113" spans="3:22" x14ac:dyDescent="0.25">
      <c r="C113" t="str">
        <f>+$C$29</f>
        <v>u</v>
      </c>
      <c r="D113">
        <f>+$D$29</f>
        <v>7</v>
      </c>
      <c r="E113" t="str">
        <f t="shared" si="40"/>
        <v>u</v>
      </c>
      <c r="F113">
        <f t="shared" si="32"/>
        <v>8</v>
      </c>
      <c r="G113" t="str">
        <f t="shared" si="33"/>
        <v>Sfru7u8 Comdty</v>
      </c>
      <c r="H113" s="1" t="str">
        <f t="shared" si="34"/>
        <v>eru7eru8 Comdty</v>
      </c>
      <c r="I113" t="str">
        <f t="shared" si="35"/>
        <v>sfiu7u8 Comdty</v>
      </c>
      <c r="J113" s="1" t="str">
        <f t="shared" si="36"/>
        <v>iru7iru8 Comdty</v>
      </c>
      <c r="K113" t="str">
        <f t="shared" si="37"/>
        <v>coru7u8 Comdty</v>
      </c>
      <c r="L113" t="str">
        <f t="shared" si="37"/>
        <v>ssyu7u8 Comdty</v>
      </c>
      <c r="M113" t="str">
        <f t="shared" si="37"/>
        <v>zbu7u8 Comdty</v>
      </c>
      <c r="O113" t="str">
        <f t="shared" si="38"/>
        <v>u</v>
      </c>
      <c r="P113">
        <f t="shared" si="38"/>
        <v>7</v>
      </c>
      <c r="Q113">
        <f t="shared" si="39"/>
        <v>8</v>
      </c>
      <c r="R113" t="str" cm="1">
        <f t="array" ref="R113">+_xll.BDP(G113,R$15)</f>
        <v>#N/A Connection</v>
      </c>
      <c r="S113" t="str" cm="1">
        <f t="array" ref="S113">+_xll.BDP(H113,S$15)</f>
        <v>#N/A Connection</v>
      </c>
      <c r="T113" t="str" cm="1">
        <f t="array" ref="T113">+_xll.BDP(I113,T$15)</f>
        <v>#N/A Connection</v>
      </c>
      <c r="U113" t="str" cm="1">
        <f t="array" ref="U113">+_xll.BDP(J113,U$15)</f>
        <v>#N/A Connection</v>
      </c>
      <c r="V113" t="str" cm="1">
        <f t="array" ref="V113">+_xll.BDP(K113,V$15)</f>
        <v>#N/A Connection</v>
      </c>
    </row>
    <row r="114" spans="3:22" x14ac:dyDescent="0.25">
      <c r="C114" t="str">
        <f>+$C$30</f>
        <v>z</v>
      </c>
      <c r="D114">
        <f>+$D$30</f>
        <v>7</v>
      </c>
      <c r="E114" t="str">
        <f t="shared" si="40"/>
        <v>z</v>
      </c>
      <c r="F114">
        <f t="shared" si="32"/>
        <v>8</v>
      </c>
      <c r="G114" t="str">
        <f t="shared" si="33"/>
        <v>Sfrz7z8 Comdty</v>
      </c>
      <c r="H114" s="1" t="str">
        <f t="shared" si="34"/>
        <v>erz7erz8 Comdty</v>
      </c>
      <c r="I114" t="str">
        <f t="shared" si="35"/>
        <v>sfiz7z8 Comdty</v>
      </c>
      <c r="J114" s="1" t="str">
        <f t="shared" si="36"/>
        <v>irz7irz8 Comdty</v>
      </c>
      <c r="K114" t="str">
        <f t="shared" si="37"/>
        <v>corz7z8 Comdty</v>
      </c>
      <c r="L114" t="str">
        <f t="shared" si="37"/>
        <v>ssyz7z8 Comdty</v>
      </c>
      <c r="M114" t="str">
        <f t="shared" si="37"/>
        <v>zbz7z8 Comdty</v>
      </c>
      <c r="O114" t="str">
        <f t="shared" si="38"/>
        <v>z</v>
      </c>
      <c r="P114">
        <f t="shared" si="38"/>
        <v>7</v>
      </c>
      <c r="Q114">
        <f t="shared" si="39"/>
        <v>8</v>
      </c>
      <c r="R114" t="str" cm="1">
        <f t="array" ref="R114">+_xll.BDP(G114,R$15)</f>
        <v>#N/A Connection</v>
      </c>
      <c r="S114" t="str" cm="1">
        <f t="array" ref="S114">+_xll.BDP(H114,S$15)</f>
        <v>#N/A Connection</v>
      </c>
      <c r="T114" t="str" cm="1">
        <f t="array" ref="T114">+_xll.BDP(I114,T$15)</f>
        <v>#N/A Connection</v>
      </c>
      <c r="U114" t="str" cm="1">
        <f t="array" ref="U114">+_xll.BDP(J114,U$15)</f>
        <v>#N/A Connection</v>
      </c>
      <c r="V114" t="str" cm="1">
        <f t="array" ref="V114">+_xll.BDP(K114,V$15)</f>
        <v>#N/A Connection</v>
      </c>
    </row>
    <row r="115" spans="3:22" x14ac:dyDescent="0.25">
      <c r="C115" t="str">
        <f>+$C$31</f>
        <v>h</v>
      </c>
      <c r="D115">
        <f>+$D$31</f>
        <v>8</v>
      </c>
      <c r="E115" t="str">
        <f t="shared" si="40"/>
        <v>h</v>
      </c>
      <c r="F115">
        <f t="shared" si="32"/>
        <v>9</v>
      </c>
      <c r="G115" t="str">
        <f t="shared" si="33"/>
        <v>Sfrh8h9 Comdty</v>
      </c>
      <c r="H115" s="1" t="str">
        <f t="shared" si="34"/>
        <v>erh8erh9 Comdty</v>
      </c>
      <c r="I115" t="str">
        <f t="shared" si="35"/>
        <v>sfih8h9 Comdty</v>
      </c>
      <c r="J115" s="1" t="str">
        <f t="shared" si="36"/>
        <v>irh8irh9 Comdty</v>
      </c>
      <c r="K115" t="str">
        <f t="shared" si="37"/>
        <v>corh8h9 Comdty</v>
      </c>
      <c r="L115" t="str">
        <f t="shared" si="37"/>
        <v>ssyh8h9 Comdty</v>
      </c>
      <c r="M115" t="str">
        <f t="shared" si="37"/>
        <v>zbh8h9 Comdty</v>
      </c>
      <c r="O115" t="str">
        <f t="shared" si="38"/>
        <v>h</v>
      </c>
      <c r="P115">
        <f t="shared" si="38"/>
        <v>8</v>
      </c>
      <c r="Q115">
        <f t="shared" si="39"/>
        <v>9</v>
      </c>
      <c r="R115" t="str" cm="1">
        <f t="array" ref="R115">+_xll.BDP(G115,R$15)</f>
        <v>#N/A Connection</v>
      </c>
      <c r="S115" t="str" cm="1">
        <f t="array" ref="S115">+_xll.BDP(H115,S$15)</f>
        <v>#N/A Connection</v>
      </c>
      <c r="T115" t="str" cm="1">
        <f t="array" ref="T115">+_xll.BDP(I115,T$15)</f>
        <v>#N/A Connection</v>
      </c>
      <c r="U115" t="str" cm="1">
        <f t="array" ref="U115">+_xll.BDP(J115,U$15)</f>
        <v>#N/A Connection</v>
      </c>
      <c r="V115" t="str" cm="1">
        <f t="array" ref="V115">+_xll.BDP(K115,V$15)</f>
        <v>#N/A Connection</v>
      </c>
    </row>
    <row r="116" spans="3:22" x14ac:dyDescent="0.25">
      <c r="C116" t="str">
        <f>+$C$32</f>
        <v>m</v>
      </c>
      <c r="D116">
        <f>+$D$32</f>
        <v>8</v>
      </c>
      <c r="E116" t="str">
        <f t="shared" si="40"/>
        <v>m</v>
      </c>
      <c r="F116">
        <f t="shared" si="32"/>
        <v>9</v>
      </c>
      <c r="G116" t="str">
        <f t="shared" si="33"/>
        <v>Sfrm8m9 Comdty</v>
      </c>
      <c r="H116" s="1" t="str">
        <f t="shared" si="34"/>
        <v>erm8erm9 Comdty</v>
      </c>
      <c r="I116" t="str">
        <f t="shared" si="35"/>
        <v>sfim8m9 Comdty</v>
      </c>
      <c r="J116" s="1" t="str">
        <f t="shared" si="36"/>
        <v>irm8irm9 Comdty</v>
      </c>
      <c r="K116" t="str">
        <f t="shared" si="37"/>
        <v>corm8m9 Comdty</v>
      </c>
      <c r="L116" t="str">
        <f t="shared" si="37"/>
        <v>ssym8m9 Comdty</v>
      </c>
      <c r="M116" t="str">
        <f t="shared" si="37"/>
        <v>zbm8m9 Comdty</v>
      </c>
      <c r="O116" t="str">
        <f t="shared" si="38"/>
        <v>m</v>
      </c>
      <c r="P116">
        <f t="shared" si="38"/>
        <v>8</v>
      </c>
      <c r="Q116">
        <f t="shared" si="39"/>
        <v>9</v>
      </c>
      <c r="R116" t="str" cm="1">
        <f t="array" ref="R116">+_xll.BDP(G116,R$15)</f>
        <v>#N/A Connection</v>
      </c>
      <c r="S116" t="str" cm="1">
        <f t="array" ref="S116">+_xll.BDP(H116,S$15)</f>
        <v>#N/A Connection</v>
      </c>
      <c r="T116" t="str" cm="1">
        <f t="array" ref="T116">+_xll.BDP(I116,T$15)</f>
        <v>#N/A Connection</v>
      </c>
      <c r="U116" t="str" cm="1">
        <f t="array" ref="U116">+_xll.BDP(J116,U$15)</f>
        <v>#N/A Connection</v>
      </c>
      <c r="V116" t="str" cm="1">
        <f t="array" ref="V116">+_xll.BDP(K116,V$15)</f>
        <v>#N/A Connection</v>
      </c>
    </row>
    <row r="117" spans="3:22" x14ac:dyDescent="0.25">
      <c r="C117" t="str">
        <f>+$C$33</f>
        <v>u</v>
      </c>
      <c r="D117">
        <f>+$D$33</f>
        <v>8</v>
      </c>
      <c r="E117" t="str">
        <f t="shared" si="40"/>
        <v>u</v>
      </c>
      <c r="F117">
        <f t="shared" si="32"/>
        <v>9</v>
      </c>
      <c r="O117" t="str">
        <f t="shared" si="38"/>
        <v>u</v>
      </c>
      <c r="P117">
        <f t="shared" si="38"/>
        <v>8</v>
      </c>
      <c r="Q117">
        <f t="shared" si="39"/>
        <v>9</v>
      </c>
      <c r="R117" t="str" cm="1">
        <f t="array" ref="R117">+_xll.BDP(G117,R$15)</f>
        <v>#N/A Mandatory parameter [SECURITY] cannot be empty</v>
      </c>
      <c r="S117" t="str" cm="1">
        <f t="array" ref="S117">+_xll.BDP(H117,S$15)</f>
        <v>#N/A Mandatory parameter [SECURITY] cannot be empty</v>
      </c>
      <c r="T117" t="str" cm="1">
        <f t="array" ref="T117">+_xll.BDP(I117,T$15)</f>
        <v>#N/A Mandatory parameter [SECURITY] cannot be empty</v>
      </c>
      <c r="U117" t="str" cm="1">
        <f t="array" ref="U117">+_xll.BDP(J117,U$15)</f>
        <v>#N/A Mandatory parameter [SECURITY] cannot be empty</v>
      </c>
      <c r="V117" t="str" cm="1">
        <f t="array" ref="V117">+_xll.BDP(K117,V$15)</f>
        <v>#N/A Mandatory parameter [SECURITY] cannot be empty</v>
      </c>
    </row>
    <row r="118" spans="3:22" x14ac:dyDescent="0.25">
      <c r="C118" t="str">
        <f>+$C$34</f>
        <v>z</v>
      </c>
      <c r="D118">
        <f>+D34</f>
        <v>8</v>
      </c>
      <c r="E118" t="str">
        <f t="shared" si="40"/>
        <v>z</v>
      </c>
      <c r="F118">
        <f t="shared" si="32"/>
        <v>9</v>
      </c>
      <c r="O118" t="str">
        <f t="shared" si="38"/>
        <v>z</v>
      </c>
      <c r="P118">
        <f t="shared" si="38"/>
        <v>8</v>
      </c>
      <c r="Q118">
        <f t="shared" si="39"/>
        <v>9</v>
      </c>
      <c r="R118" t="str" cm="1">
        <f t="array" ref="R118">+_xll.BDP(G118,R$15)</f>
        <v>#N/A Mandatory parameter [SECURITY] cannot be empty</v>
      </c>
      <c r="S118" t="str" cm="1">
        <f t="array" ref="S118">+_xll.BDP(H118,S$15)</f>
        <v>#N/A Mandatory parameter [SECURITY] cannot be empty</v>
      </c>
      <c r="T118" t="str" cm="1">
        <f t="array" ref="T118">+_xll.BDP(I118,T$15)</f>
        <v>#N/A Mandatory parameter [SECURITY] cannot be empty</v>
      </c>
      <c r="U118" t="str" cm="1">
        <f t="array" ref="U118">+_xll.BDP(J118,U$15)</f>
        <v>#N/A Mandatory parameter [SECURITY] cannot be empty</v>
      </c>
      <c r="V118" t="str" cm="1">
        <f t="array" ref="V118">+_xll.BDP(K118,V$15)</f>
        <v>#N/A Mandatory parameter [SECURITY] cannot be empty</v>
      </c>
    </row>
    <row r="123" spans="3:22" x14ac:dyDescent="0.25">
      <c r="G123" t="s">
        <v>44</v>
      </c>
    </row>
    <row r="125" spans="3:22" x14ac:dyDescent="0.25">
      <c r="G125" t="s">
        <v>27</v>
      </c>
      <c r="H125" t="s">
        <v>28</v>
      </c>
      <c r="I125" t="s">
        <v>29</v>
      </c>
      <c r="J125" t="s">
        <v>31</v>
      </c>
      <c r="K125" t="s">
        <v>32</v>
      </c>
      <c r="L125" t="s">
        <v>32</v>
      </c>
      <c r="M125" t="s">
        <v>32</v>
      </c>
    </row>
    <row r="126" spans="3:22" x14ac:dyDescent="0.25"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</row>
    <row r="128" spans="3:22" x14ac:dyDescent="0.25">
      <c r="C128" t="str">
        <f>+$C$19</f>
        <v>h</v>
      </c>
      <c r="D128">
        <f>+$D$19</f>
        <v>5</v>
      </c>
      <c r="E128" t="str">
        <f>+C128</f>
        <v>h</v>
      </c>
      <c r="F128">
        <f>+D128+2</f>
        <v>7</v>
      </c>
      <c r="G128" t="str">
        <f t="shared" ref="G128:G139" si="41">+G$16&amp;$C128&amp;$D128&amp;$C128&amp;$F128&amp;G$17</f>
        <v>Sfrh5h7 Comdty</v>
      </c>
      <c r="H128" s="1" t="str">
        <f t="shared" ref="H128:H139" si="42">+H$16&amp;$C128&amp;$D128&amp;H$16&amp;$C128&amp;$F128&amp;H$17</f>
        <v>erh5erh7 Comdty</v>
      </c>
      <c r="I128" t="str">
        <f t="shared" ref="I128:I139" si="43">+I$16&amp;$C128&amp;$D128&amp;$C128&amp;$F128&amp;I$17</f>
        <v>sfih5h7 Comdty</v>
      </c>
      <c r="J128" s="1" t="str">
        <f t="shared" ref="J128:J139" si="44">+J$16&amp;$C128&amp;$D128&amp;J$16&amp;$C128&amp;$F128&amp;J$17</f>
        <v>irh5irh7 Comdty</v>
      </c>
      <c r="K128" t="str">
        <f t="shared" ref="K128:M139" si="45">+K$16&amp;$C128&amp;$D128&amp;$C128&amp;$F128&amp;K$17</f>
        <v>corh5h7 Comdty</v>
      </c>
      <c r="L128" t="str">
        <f t="shared" si="45"/>
        <v>ssyh5h7 Comdty</v>
      </c>
      <c r="M128" t="str">
        <f t="shared" si="45"/>
        <v>zbh5h7 Comdty</v>
      </c>
      <c r="O128" t="str">
        <f t="shared" ref="O128:P139" si="46">+C128</f>
        <v>h</v>
      </c>
      <c r="P128">
        <f t="shared" si="46"/>
        <v>5</v>
      </c>
      <c r="Q128">
        <f t="shared" ref="Q128:Q139" si="47">+F128</f>
        <v>7</v>
      </c>
      <c r="R128" t="str" cm="1">
        <f t="array" ref="R128">+_xll.BDP(G128,R$15)</f>
        <v>#N/A Connection</v>
      </c>
      <c r="S128" t="str" cm="1">
        <f t="array" ref="S128">+_xll.BDP(H128,S$15)</f>
        <v>#N/A Connection</v>
      </c>
      <c r="T128" t="str" cm="1">
        <f t="array" ref="T128">+_xll.BDP(I128,T$15)</f>
        <v>#N/A Connection</v>
      </c>
      <c r="U128" t="str" cm="1">
        <f t="array" ref="U128">+_xll.BDP(J128,U$15)</f>
        <v>#N/A Connection</v>
      </c>
      <c r="V128" t="str" cm="1">
        <f t="array" ref="V128">+_xll.BDP(K128,V$15)</f>
        <v>#N/A Connection</v>
      </c>
    </row>
    <row r="129" spans="3:22" x14ac:dyDescent="0.25">
      <c r="C129" t="str">
        <f>+$C$20</f>
        <v>m</v>
      </c>
      <c r="D129">
        <f>+$D$20</f>
        <v>5</v>
      </c>
      <c r="E129" t="str">
        <f t="shared" ref="E129:E139" si="48">+C129</f>
        <v>m</v>
      </c>
      <c r="F129">
        <f t="shared" ref="F129:F139" si="49">+D129+1</f>
        <v>6</v>
      </c>
      <c r="G129" t="str">
        <f t="shared" si="41"/>
        <v>Sfrm5m6 Comdty</v>
      </c>
      <c r="H129" s="1" t="str">
        <f t="shared" si="42"/>
        <v>erm5erm6 Comdty</v>
      </c>
      <c r="I129" t="str">
        <f t="shared" si="43"/>
        <v>sfim5m6 Comdty</v>
      </c>
      <c r="J129" s="1" t="str">
        <f t="shared" si="44"/>
        <v>irm5irm6 Comdty</v>
      </c>
      <c r="K129" t="str">
        <f t="shared" si="45"/>
        <v>corm5m6 Comdty</v>
      </c>
      <c r="L129" t="str">
        <f t="shared" si="45"/>
        <v>ssym5m6 Comdty</v>
      </c>
      <c r="M129" t="str">
        <f t="shared" si="45"/>
        <v>zbm5m6 Comdty</v>
      </c>
      <c r="O129" t="str">
        <f t="shared" si="46"/>
        <v>m</v>
      </c>
      <c r="P129">
        <f t="shared" si="46"/>
        <v>5</v>
      </c>
      <c r="Q129">
        <f t="shared" si="47"/>
        <v>6</v>
      </c>
      <c r="R129" t="str" cm="1">
        <f t="array" ref="R129">+_xll.BDP(G129,R$15)</f>
        <v>#N/A Connection</v>
      </c>
      <c r="S129" t="str" cm="1">
        <f t="array" ref="S129">+_xll.BDP(H129,S$15)</f>
        <v>#N/A Connection</v>
      </c>
      <c r="T129" t="str" cm="1">
        <f t="array" ref="T129">+_xll.BDP(I129,T$15)</f>
        <v>#N/A Connection</v>
      </c>
      <c r="U129" t="str" cm="1">
        <f t="array" ref="U129">+_xll.BDP(J129,U$15)</f>
        <v>#N/A Connection</v>
      </c>
      <c r="V129" t="str" cm="1">
        <f t="array" ref="V129">+_xll.BDP(K129,V$15)</f>
        <v>#N/A Connection</v>
      </c>
    </row>
    <row r="130" spans="3:22" x14ac:dyDescent="0.25">
      <c r="C130" t="str">
        <f>+$C$21</f>
        <v>u</v>
      </c>
      <c r="D130">
        <f>+$D$21</f>
        <v>5</v>
      </c>
      <c r="E130" t="str">
        <f t="shared" si="48"/>
        <v>u</v>
      </c>
      <c r="F130">
        <f t="shared" si="49"/>
        <v>6</v>
      </c>
      <c r="G130" t="str">
        <f t="shared" si="41"/>
        <v>Sfru5u6 Comdty</v>
      </c>
      <c r="H130" s="1" t="str">
        <f t="shared" si="42"/>
        <v>eru5eru6 Comdty</v>
      </c>
      <c r="I130" t="str">
        <f t="shared" si="43"/>
        <v>sfiu5u6 Comdty</v>
      </c>
      <c r="J130" s="1" t="str">
        <f t="shared" si="44"/>
        <v>iru5iru6 Comdty</v>
      </c>
      <c r="K130" t="str">
        <f t="shared" si="45"/>
        <v>coru5u6 Comdty</v>
      </c>
      <c r="L130" t="str">
        <f t="shared" si="45"/>
        <v>ssyu5u6 Comdty</v>
      </c>
      <c r="M130" t="str">
        <f t="shared" si="45"/>
        <v>zbu5u6 Comdty</v>
      </c>
      <c r="O130" t="str">
        <f t="shared" si="46"/>
        <v>u</v>
      </c>
      <c r="P130">
        <f t="shared" si="46"/>
        <v>5</v>
      </c>
      <c r="Q130">
        <f t="shared" si="47"/>
        <v>6</v>
      </c>
      <c r="R130" t="str" cm="1">
        <f t="array" ref="R130">+_xll.BDP(G130,R$15)</f>
        <v>#N/A Connection</v>
      </c>
      <c r="S130" t="str" cm="1">
        <f t="array" ref="S130">+_xll.BDP(H130,S$15)</f>
        <v>#N/A Connection</v>
      </c>
      <c r="T130" t="str" cm="1">
        <f t="array" ref="T130">+_xll.BDP(I130,T$15)</f>
        <v>#N/A Connection</v>
      </c>
      <c r="U130" t="str" cm="1">
        <f t="array" ref="U130">+_xll.BDP(J130,U$15)</f>
        <v>#N/A Connection</v>
      </c>
      <c r="V130" t="str" cm="1">
        <f t="array" ref="V130">+_xll.BDP(K130,V$15)</f>
        <v>#N/A Connection</v>
      </c>
    </row>
    <row r="131" spans="3:22" x14ac:dyDescent="0.25">
      <c r="C131" t="str">
        <f>+$C$22</f>
        <v>z</v>
      </c>
      <c r="D131">
        <f>+$D$22</f>
        <v>5</v>
      </c>
      <c r="E131" t="str">
        <f t="shared" si="48"/>
        <v>z</v>
      </c>
      <c r="F131">
        <f t="shared" si="49"/>
        <v>6</v>
      </c>
      <c r="G131" t="str">
        <f t="shared" si="41"/>
        <v>Sfrz5z6 Comdty</v>
      </c>
      <c r="H131" s="1" t="str">
        <f t="shared" si="42"/>
        <v>erz5erz6 Comdty</v>
      </c>
      <c r="I131" t="str">
        <f t="shared" si="43"/>
        <v>sfiz5z6 Comdty</v>
      </c>
      <c r="J131" s="1" t="str">
        <f t="shared" si="44"/>
        <v>irz5irz6 Comdty</v>
      </c>
      <c r="K131" t="str">
        <f t="shared" si="45"/>
        <v>corz5z6 Comdty</v>
      </c>
      <c r="L131" t="str">
        <f t="shared" si="45"/>
        <v>ssyz5z6 Comdty</v>
      </c>
      <c r="M131" t="str">
        <f t="shared" si="45"/>
        <v>zbz5z6 Comdty</v>
      </c>
      <c r="O131" t="str">
        <f t="shared" si="46"/>
        <v>z</v>
      </c>
      <c r="P131">
        <f t="shared" si="46"/>
        <v>5</v>
      </c>
      <c r="Q131">
        <f t="shared" si="47"/>
        <v>6</v>
      </c>
      <c r="R131" t="str" cm="1">
        <f t="array" ref="R131">+_xll.BDP(G131,R$15)</f>
        <v>#N/A Connection</v>
      </c>
      <c r="S131" t="str" cm="1">
        <f t="array" ref="S131">+_xll.BDP(H131,S$15)</f>
        <v>#N/A Connection</v>
      </c>
      <c r="T131" t="str" cm="1">
        <f t="array" ref="T131">+_xll.BDP(I131,T$15)</f>
        <v>#N/A Connection</v>
      </c>
      <c r="U131" t="str" cm="1">
        <f t="array" ref="U131">+_xll.BDP(J131,U$15)</f>
        <v>#N/A Connection</v>
      </c>
      <c r="V131" t="str" cm="1">
        <f t="array" ref="V131">+_xll.BDP(K131,V$15)</f>
        <v>#N/A Connection</v>
      </c>
    </row>
    <row r="132" spans="3:22" x14ac:dyDescent="0.25">
      <c r="C132" t="str">
        <f>+$C$23</f>
        <v>h</v>
      </c>
      <c r="D132">
        <f>+$D$23</f>
        <v>6</v>
      </c>
      <c r="E132" t="str">
        <f t="shared" si="48"/>
        <v>h</v>
      </c>
      <c r="F132">
        <f t="shared" si="49"/>
        <v>7</v>
      </c>
      <c r="G132" t="str">
        <f t="shared" si="41"/>
        <v>Sfrh6h7 Comdty</v>
      </c>
      <c r="H132" s="1" t="str">
        <f t="shared" si="42"/>
        <v>erh6erh7 Comdty</v>
      </c>
      <c r="I132" t="str">
        <f t="shared" si="43"/>
        <v>sfih6h7 Comdty</v>
      </c>
      <c r="J132" s="1" t="str">
        <f t="shared" si="44"/>
        <v>irh6irh7 Comdty</v>
      </c>
      <c r="K132" t="str">
        <f t="shared" si="45"/>
        <v>corh6h7 Comdty</v>
      </c>
      <c r="L132" t="str">
        <f t="shared" si="45"/>
        <v>ssyh6h7 Comdty</v>
      </c>
      <c r="M132" t="str">
        <f t="shared" si="45"/>
        <v>zbh6h7 Comdty</v>
      </c>
      <c r="O132" t="str">
        <f t="shared" si="46"/>
        <v>h</v>
      </c>
      <c r="P132">
        <f t="shared" si="46"/>
        <v>6</v>
      </c>
      <c r="Q132">
        <f t="shared" si="47"/>
        <v>7</v>
      </c>
      <c r="R132" t="str" cm="1">
        <f t="array" ref="R132">+_xll.BDP(G132,R$15)</f>
        <v>#N/A Connection</v>
      </c>
      <c r="S132" t="str" cm="1">
        <f t="array" ref="S132">+_xll.BDP(H132,S$15)</f>
        <v>#N/A Connection</v>
      </c>
      <c r="T132" t="str" cm="1">
        <f t="array" ref="T132">+_xll.BDP(I132,T$15)</f>
        <v>#N/A Connection</v>
      </c>
      <c r="U132" t="str" cm="1">
        <f t="array" ref="U132">+_xll.BDP(J132,U$15)</f>
        <v>#N/A Connection</v>
      </c>
      <c r="V132" t="str" cm="1">
        <f t="array" ref="V132">+_xll.BDP(K132,V$15)</f>
        <v>#N/A Connection</v>
      </c>
    </row>
    <row r="133" spans="3:22" x14ac:dyDescent="0.25">
      <c r="C133" t="str">
        <f>+$C$24</f>
        <v>m</v>
      </c>
      <c r="D133">
        <f>+$D$24</f>
        <v>6</v>
      </c>
      <c r="E133" t="str">
        <f t="shared" si="48"/>
        <v>m</v>
      </c>
      <c r="F133">
        <f t="shared" si="49"/>
        <v>7</v>
      </c>
      <c r="G133" t="str">
        <f t="shared" si="41"/>
        <v>Sfrm6m7 Comdty</v>
      </c>
      <c r="H133" s="1" t="str">
        <f t="shared" si="42"/>
        <v>erm6erm7 Comdty</v>
      </c>
      <c r="I133" t="str">
        <f t="shared" si="43"/>
        <v>sfim6m7 Comdty</v>
      </c>
      <c r="J133" s="1" t="str">
        <f t="shared" si="44"/>
        <v>irm6irm7 Comdty</v>
      </c>
      <c r="K133" t="str">
        <f t="shared" si="45"/>
        <v>corm6m7 Comdty</v>
      </c>
      <c r="L133" t="str">
        <f t="shared" si="45"/>
        <v>ssym6m7 Comdty</v>
      </c>
      <c r="M133" t="str">
        <f t="shared" si="45"/>
        <v>zbm6m7 Comdty</v>
      </c>
      <c r="O133" t="str">
        <f t="shared" si="46"/>
        <v>m</v>
      </c>
      <c r="P133">
        <f t="shared" si="46"/>
        <v>6</v>
      </c>
      <c r="Q133">
        <f t="shared" si="47"/>
        <v>7</v>
      </c>
      <c r="R133" t="str" cm="1">
        <f t="array" ref="R133">+_xll.BDP(G133,R$15)</f>
        <v>#N/A Connection</v>
      </c>
      <c r="S133" t="str" cm="1">
        <f t="array" ref="S133">+_xll.BDP(H133,S$15)</f>
        <v>#N/A Connection</v>
      </c>
      <c r="T133" t="str" cm="1">
        <f t="array" ref="T133">+_xll.BDP(I133,T$15)</f>
        <v>#N/A Connection</v>
      </c>
      <c r="U133" t="str" cm="1">
        <f t="array" ref="U133">+_xll.BDP(J133,U$15)</f>
        <v>#N/A Connection</v>
      </c>
      <c r="V133" t="str" cm="1">
        <f t="array" ref="V133">+_xll.BDP(K133,V$15)</f>
        <v>#N/A Connection</v>
      </c>
    </row>
    <row r="134" spans="3:22" x14ac:dyDescent="0.25">
      <c r="C134" t="str">
        <f>+$C$25</f>
        <v>u</v>
      </c>
      <c r="D134">
        <f>+$D$25</f>
        <v>6</v>
      </c>
      <c r="E134" t="str">
        <f t="shared" si="48"/>
        <v>u</v>
      </c>
      <c r="F134">
        <f t="shared" si="49"/>
        <v>7</v>
      </c>
      <c r="G134" t="str">
        <f t="shared" si="41"/>
        <v>Sfru6u7 Comdty</v>
      </c>
      <c r="H134" s="1" t="str">
        <f t="shared" si="42"/>
        <v>eru6eru7 Comdty</v>
      </c>
      <c r="I134" t="str">
        <f t="shared" si="43"/>
        <v>sfiu6u7 Comdty</v>
      </c>
      <c r="J134" s="1" t="str">
        <f t="shared" si="44"/>
        <v>iru6iru7 Comdty</v>
      </c>
      <c r="K134" t="str">
        <f t="shared" si="45"/>
        <v>coru6u7 Comdty</v>
      </c>
      <c r="L134" t="str">
        <f t="shared" si="45"/>
        <v>ssyu6u7 Comdty</v>
      </c>
      <c r="M134" t="str">
        <f t="shared" si="45"/>
        <v>zbu6u7 Comdty</v>
      </c>
      <c r="O134" t="str">
        <f t="shared" si="46"/>
        <v>u</v>
      </c>
      <c r="P134">
        <f t="shared" si="46"/>
        <v>6</v>
      </c>
      <c r="Q134">
        <f t="shared" si="47"/>
        <v>7</v>
      </c>
      <c r="R134" t="str" cm="1">
        <f t="array" ref="R134">+_xll.BDP(G134,R$15)</f>
        <v>#N/A Connection</v>
      </c>
      <c r="S134" t="str" cm="1">
        <f t="array" ref="S134">+_xll.BDP(H134,S$15)</f>
        <v>#N/A Connection</v>
      </c>
      <c r="T134" t="str" cm="1">
        <f t="array" ref="T134">+_xll.BDP(I134,T$15)</f>
        <v>#N/A Connection</v>
      </c>
      <c r="U134" t="str" cm="1">
        <f t="array" ref="U134">+_xll.BDP(J134,U$15)</f>
        <v>#N/A Connection</v>
      </c>
      <c r="V134" t="str" cm="1">
        <f t="array" ref="V134">+_xll.BDP(K134,V$15)</f>
        <v>#N/A Connection</v>
      </c>
    </row>
    <row r="135" spans="3:22" x14ac:dyDescent="0.25">
      <c r="C135" t="str">
        <f>+$C$26</f>
        <v>z</v>
      </c>
      <c r="D135">
        <f>+$D$26</f>
        <v>6</v>
      </c>
      <c r="E135" t="str">
        <f t="shared" si="48"/>
        <v>z</v>
      </c>
      <c r="F135">
        <f t="shared" si="49"/>
        <v>7</v>
      </c>
      <c r="G135" t="str">
        <f t="shared" si="41"/>
        <v>Sfrz6z7 Comdty</v>
      </c>
      <c r="H135" s="1" t="str">
        <f t="shared" si="42"/>
        <v>erz6erz7 Comdty</v>
      </c>
      <c r="I135" t="str">
        <f t="shared" si="43"/>
        <v>sfiz6z7 Comdty</v>
      </c>
      <c r="J135" s="1" t="str">
        <f t="shared" si="44"/>
        <v>irz6irz7 Comdty</v>
      </c>
      <c r="K135" t="str">
        <f t="shared" si="45"/>
        <v>corz6z7 Comdty</v>
      </c>
      <c r="L135" t="str">
        <f t="shared" si="45"/>
        <v>ssyz6z7 Comdty</v>
      </c>
      <c r="M135" t="str">
        <f t="shared" si="45"/>
        <v>zbz6z7 Comdty</v>
      </c>
      <c r="O135" t="str">
        <f t="shared" si="46"/>
        <v>z</v>
      </c>
      <c r="P135">
        <f t="shared" si="46"/>
        <v>6</v>
      </c>
      <c r="Q135">
        <f t="shared" si="47"/>
        <v>7</v>
      </c>
      <c r="R135" t="str" cm="1">
        <f t="array" ref="R135">+_xll.BDP(G135,R$15)</f>
        <v>#N/A Connection</v>
      </c>
      <c r="S135" t="str" cm="1">
        <f t="array" ref="S135">+_xll.BDP(H135,S$15)</f>
        <v>#N/A Connection</v>
      </c>
      <c r="T135" t="str" cm="1">
        <f t="array" ref="T135">+_xll.BDP(I135,T$15)</f>
        <v>#N/A Connection</v>
      </c>
      <c r="U135" t="str" cm="1">
        <f t="array" ref="U135">+_xll.BDP(J135,U$15)</f>
        <v>#N/A Connection</v>
      </c>
      <c r="V135" t="str" cm="1">
        <f t="array" ref="V135">+_xll.BDP(K135,V$15)</f>
        <v>#N/A Connection</v>
      </c>
    </row>
    <row r="136" spans="3:22" x14ac:dyDescent="0.25">
      <c r="C136" t="str">
        <f>+$C$27</f>
        <v>h</v>
      </c>
      <c r="D136">
        <f>+$D$27</f>
        <v>7</v>
      </c>
      <c r="E136" t="str">
        <f t="shared" si="48"/>
        <v>h</v>
      </c>
      <c r="F136">
        <f t="shared" si="49"/>
        <v>8</v>
      </c>
      <c r="G136" t="str">
        <f t="shared" si="41"/>
        <v>Sfrh7h8 Comdty</v>
      </c>
      <c r="H136" s="1" t="str">
        <f t="shared" si="42"/>
        <v>erh7erh8 Comdty</v>
      </c>
      <c r="I136" t="str">
        <f t="shared" si="43"/>
        <v>sfih7h8 Comdty</v>
      </c>
      <c r="J136" s="1" t="str">
        <f t="shared" si="44"/>
        <v>irh7irh8 Comdty</v>
      </c>
      <c r="K136" t="str">
        <f t="shared" si="45"/>
        <v>corh7h8 Comdty</v>
      </c>
      <c r="L136" t="str">
        <f t="shared" si="45"/>
        <v>ssyh7h8 Comdty</v>
      </c>
      <c r="M136" t="str">
        <f t="shared" si="45"/>
        <v>zbh7h8 Comdty</v>
      </c>
      <c r="O136" t="str">
        <f t="shared" si="46"/>
        <v>h</v>
      </c>
      <c r="P136">
        <f t="shared" si="46"/>
        <v>7</v>
      </c>
      <c r="Q136">
        <f t="shared" si="47"/>
        <v>8</v>
      </c>
      <c r="R136" t="str" cm="1">
        <f t="array" ref="R136">+_xll.BDP(G136,R$15)</f>
        <v>#N/A Connection</v>
      </c>
      <c r="S136" t="str" cm="1">
        <f t="array" ref="S136">+_xll.BDP(H136,S$15)</f>
        <v>#N/A Connection</v>
      </c>
      <c r="T136" t="str" cm="1">
        <f t="array" ref="T136">+_xll.BDP(I136,T$15)</f>
        <v>#N/A Connection</v>
      </c>
      <c r="U136" t="str" cm="1">
        <f t="array" ref="U136">+_xll.BDP(J136,U$15)</f>
        <v>#N/A Connection</v>
      </c>
      <c r="V136" t="str" cm="1">
        <f t="array" ref="V136">+_xll.BDP(K136,V$15)</f>
        <v>#N/A Connection</v>
      </c>
    </row>
    <row r="137" spans="3:22" x14ac:dyDescent="0.25">
      <c r="C137" t="str">
        <f>+$C$28</f>
        <v>m</v>
      </c>
      <c r="D137">
        <f>+$D$28</f>
        <v>7</v>
      </c>
      <c r="E137" t="str">
        <f t="shared" si="48"/>
        <v>m</v>
      </c>
      <c r="F137">
        <f t="shared" si="49"/>
        <v>8</v>
      </c>
      <c r="G137" t="str">
        <f t="shared" si="41"/>
        <v>Sfrm7m8 Comdty</v>
      </c>
      <c r="H137" s="1" t="str">
        <f t="shared" si="42"/>
        <v>erm7erm8 Comdty</v>
      </c>
      <c r="I137" t="str">
        <f t="shared" si="43"/>
        <v>sfim7m8 Comdty</v>
      </c>
      <c r="J137" s="1" t="str">
        <f t="shared" si="44"/>
        <v>irm7irm8 Comdty</v>
      </c>
      <c r="K137" t="str">
        <f t="shared" si="45"/>
        <v>corm7m8 Comdty</v>
      </c>
      <c r="L137" t="str">
        <f t="shared" si="45"/>
        <v>ssym7m8 Comdty</v>
      </c>
      <c r="M137" t="str">
        <f t="shared" si="45"/>
        <v>zbm7m8 Comdty</v>
      </c>
      <c r="O137" t="str">
        <f t="shared" si="46"/>
        <v>m</v>
      </c>
      <c r="P137">
        <f t="shared" si="46"/>
        <v>7</v>
      </c>
      <c r="Q137">
        <f t="shared" si="47"/>
        <v>8</v>
      </c>
      <c r="R137" t="str" cm="1">
        <f t="array" ref="R137">+_xll.BDP(G137,R$15)</f>
        <v>#N/A Connection</v>
      </c>
      <c r="S137" t="str" cm="1">
        <f t="array" ref="S137">+_xll.BDP(H137,S$15)</f>
        <v>#N/A Connection</v>
      </c>
      <c r="T137" t="str" cm="1">
        <f t="array" ref="T137">+_xll.BDP(I137,T$15)</f>
        <v>#N/A Connection</v>
      </c>
      <c r="U137" t="str" cm="1">
        <f t="array" ref="U137">+_xll.BDP(J137,U$15)</f>
        <v>#N/A Connection</v>
      </c>
      <c r="V137" t="str" cm="1">
        <f t="array" ref="V137">+_xll.BDP(K137,V$15)</f>
        <v>#N/A Connection</v>
      </c>
    </row>
    <row r="138" spans="3:22" x14ac:dyDescent="0.25">
      <c r="C138" t="str">
        <f>+$C$29</f>
        <v>u</v>
      </c>
      <c r="D138">
        <f>+$D$29</f>
        <v>7</v>
      </c>
      <c r="E138" t="str">
        <f t="shared" si="48"/>
        <v>u</v>
      </c>
      <c r="F138">
        <f t="shared" si="49"/>
        <v>8</v>
      </c>
      <c r="G138" t="str">
        <f t="shared" si="41"/>
        <v>Sfru7u8 Comdty</v>
      </c>
      <c r="H138" s="1" t="str">
        <f t="shared" si="42"/>
        <v>eru7eru8 Comdty</v>
      </c>
      <c r="I138" t="str">
        <f t="shared" si="43"/>
        <v>sfiu7u8 Comdty</v>
      </c>
      <c r="J138" s="1" t="str">
        <f t="shared" si="44"/>
        <v>iru7iru8 Comdty</v>
      </c>
      <c r="K138" t="str">
        <f t="shared" si="45"/>
        <v>coru7u8 Comdty</v>
      </c>
      <c r="L138" t="str">
        <f t="shared" si="45"/>
        <v>ssyu7u8 Comdty</v>
      </c>
      <c r="M138" t="str">
        <f t="shared" si="45"/>
        <v>zbu7u8 Comdty</v>
      </c>
      <c r="O138" t="str">
        <f t="shared" si="46"/>
        <v>u</v>
      </c>
      <c r="P138">
        <f t="shared" si="46"/>
        <v>7</v>
      </c>
      <c r="Q138">
        <f t="shared" si="47"/>
        <v>8</v>
      </c>
      <c r="R138" t="str" cm="1">
        <f t="array" ref="R138">+_xll.BDP(G138,R$15)</f>
        <v>#N/A Connection</v>
      </c>
      <c r="S138" t="str" cm="1">
        <f t="array" ref="S138">+_xll.BDP(H138,S$15)</f>
        <v>#N/A Connection</v>
      </c>
      <c r="T138" t="str" cm="1">
        <f t="array" ref="T138">+_xll.BDP(I138,T$15)</f>
        <v>#N/A Connection</v>
      </c>
      <c r="U138" t="str" cm="1">
        <f t="array" ref="U138">+_xll.BDP(J138,U$15)</f>
        <v>#N/A Connection</v>
      </c>
      <c r="V138" t="str" cm="1">
        <f t="array" ref="V138">+_xll.BDP(K138,V$15)</f>
        <v>#N/A Connection</v>
      </c>
    </row>
    <row r="139" spans="3:22" x14ac:dyDescent="0.25">
      <c r="C139" t="str">
        <f>+$C$30</f>
        <v>z</v>
      </c>
      <c r="D139">
        <f>+$D$30</f>
        <v>7</v>
      </c>
      <c r="E139" t="str">
        <f t="shared" si="48"/>
        <v>z</v>
      </c>
      <c r="F139">
        <f t="shared" si="49"/>
        <v>8</v>
      </c>
      <c r="G139" t="str">
        <f t="shared" si="41"/>
        <v>Sfrz7z8 Comdty</v>
      </c>
      <c r="H139" s="1" t="str">
        <f t="shared" si="42"/>
        <v>erz7erz8 Comdty</v>
      </c>
      <c r="I139" t="str">
        <f t="shared" si="43"/>
        <v>sfiz7z8 Comdty</v>
      </c>
      <c r="J139" s="1" t="str">
        <f t="shared" si="44"/>
        <v>irz7irz8 Comdty</v>
      </c>
      <c r="K139" t="str">
        <f t="shared" si="45"/>
        <v>corz7z8 Comdty</v>
      </c>
      <c r="L139" t="str">
        <f t="shared" si="45"/>
        <v>ssyz7z8 Comdty</v>
      </c>
      <c r="M139" t="str">
        <f t="shared" si="45"/>
        <v>zbz7z8 Comdty</v>
      </c>
      <c r="O139" t="str">
        <f t="shared" si="46"/>
        <v>z</v>
      </c>
      <c r="P139">
        <f t="shared" si="46"/>
        <v>7</v>
      </c>
      <c r="Q139">
        <f t="shared" si="47"/>
        <v>8</v>
      </c>
      <c r="R139" t="str" cm="1">
        <f t="array" ref="R139">+_xll.BDP(G139,R$15)</f>
        <v>#N/A Connection</v>
      </c>
      <c r="S139" t="str" cm="1">
        <f t="array" ref="S139">+_xll.BDP(H139,S$15)</f>
        <v>#N/A Connection</v>
      </c>
      <c r="T139" t="str" cm="1">
        <f t="array" ref="T139">+_xll.BDP(I139,T$15)</f>
        <v>#N/A Connection</v>
      </c>
      <c r="U139" t="str" cm="1">
        <f t="array" ref="U139">+_xll.BDP(J139,U$15)</f>
        <v>#N/A Connection</v>
      </c>
      <c r="V139" t="str" cm="1">
        <f t="array" ref="V139">+_xll.BDP(K139,V$15)</f>
        <v>#N/A Connection</v>
      </c>
    </row>
    <row r="140" spans="3:22" x14ac:dyDescent="0.25">
      <c r="C140" t="str">
        <f>+$C$31</f>
        <v>h</v>
      </c>
      <c r="D140">
        <f>+$D$31</f>
        <v>8</v>
      </c>
      <c r="H140" s="1"/>
      <c r="J140" s="1"/>
    </row>
    <row r="141" spans="3:22" x14ac:dyDescent="0.25">
      <c r="C141" t="str">
        <f>+$C$32</f>
        <v>m</v>
      </c>
      <c r="D141">
        <f>+$D$32</f>
        <v>8</v>
      </c>
      <c r="H141" s="1"/>
      <c r="J141" s="1"/>
    </row>
    <row r="142" spans="3:22" x14ac:dyDescent="0.25">
      <c r="C142" t="str">
        <f>+$C$33</f>
        <v>u</v>
      </c>
      <c r="D142">
        <f>+$D$33</f>
        <v>8</v>
      </c>
    </row>
    <row r="143" spans="3:22" x14ac:dyDescent="0.25">
      <c r="C143" t="str">
        <f>+$C$34</f>
        <v>z</v>
      </c>
      <c r="D143">
        <f>+D59</f>
        <v>0</v>
      </c>
    </row>
    <row r="146" spans="3:22" x14ac:dyDescent="0.25">
      <c r="G146" t="s">
        <v>45</v>
      </c>
    </row>
    <row r="148" spans="3:22" x14ac:dyDescent="0.25">
      <c r="G148" t="s">
        <v>27</v>
      </c>
      <c r="H148" t="s">
        <v>28</v>
      </c>
      <c r="I148" t="s">
        <v>29</v>
      </c>
      <c r="J148" t="s">
        <v>31</v>
      </c>
      <c r="K148" t="s">
        <v>32</v>
      </c>
      <c r="L148" t="s">
        <v>32</v>
      </c>
      <c r="M148" t="s">
        <v>32</v>
      </c>
    </row>
    <row r="149" spans="3:22" x14ac:dyDescent="0.25"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</row>
    <row r="151" spans="3:22" x14ac:dyDescent="0.25">
      <c r="C151" t="str">
        <f>+$C$19</f>
        <v>h</v>
      </c>
      <c r="D151">
        <f>+$D$19</f>
        <v>5</v>
      </c>
      <c r="E151" t="str">
        <f>+C151</f>
        <v>h</v>
      </c>
      <c r="F151">
        <f>+D151+3</f>
        <v>8</v>
      </c>
      <c r="G151" t="str">
        <f t="shared" ref="G151:G162" si="50">+G$16&amp;$C151&amp;$D151&amp;$C151&amp;$F151&amp;G$17</f>
        <v>Sfrh5h8 Comdty</v>
      </c>
      <c r="H151" s="1" t="str">
        <f t="shared" ref="H151:H162" si="51">+H$16&amp;$C151&amp;$D151&amp;H$16&amp;$C151&amp;$F151&amp;H$17</f>
        <v>erh5erh8 Comdty</v>
      </c>
      <c r="I151" t="str">
        <f t="shared" ref="I151:I162" si="52">+I$16&amp;$C151&amp;$D151&amp;$C151&amp;$F151&amp;I$17</f>
        <v>sfih5h8 Comdty</v>
      </c>
      <c r="J151" s="1" t="str">
        <f t="shared" ref="J151:J162" si="53">+J$16&amp;$C151&amp;$D151&amp;J$16&amp;$C151&amp;$F151&amp;J$17</f>
        <v>irh5irh8 Comdty</v>
      </c>
      <c r="K151" t="str">
        <f t="shared" ref="K151:M162" si="54">+K$16&amp;$C151&amp;$D151&amp;$C151&amp;$F151&amp;K$17</f>
        <v>corh5h8 Comdty</v>
      </c>
      <c r="L151" t="str">
        <f t="shared" si="54"/>
        <v>ssyh5h8 Comdty</v>
      </c>
      <c r="M151" t="str">
        <f t="shared" si="54"/>
        <v>zbh5h8 Comdty</v>
      </c>
      <c r="O151" t="str">
        <f t="shared" ref="O151:P162" si="55">+C151</f>
        <v>h</v>
      </c>
      <c r="P151">
        <f t="shared" si="55"/>
        <v>5</v>
      </c>
      <c r="Q151">
        <f t="shared" ref="Q151:Q162" si="56">+F151</f>
        <v>8</v>
      </c>
      <c r="R151" t="str" cm="1">
        <f t="array" ref="R151">+_xll.BDP(G151,R$15)</f>
        <v>#N/A Connection</v>
      </c>
      <c r="S151" t="str" cm="1">
        <f t="array" ref="S151">+_xll.BDP(H151,S$15)</f>
        <v>#N/A Connection</v>
      </c>
      <c r="T151" t="str" cm="1">
        <f t="array" ref="T151">+_xll.BDP(I151,T$15)</f>
        <v>#N/A Connection</v>
      </c>
      <c r="U151" t="str" cm="1">
        <f t="array" ref="U151">+_xll.BDP(J151,U$15)</f>
        <v>#N/A Connection</v>
      </c>
      <c r="V151" t="str" cm="1">
        <f t="array" ref="V151">+_xll.BDP(K151,V$15)</f>
        <v>#N/A Connection</v>
      </c>
    </row>
    <row r="152" spans="3:22" x14ac:dyDescent="0.25">
      <c r="C152" t="str">
        <f>+$C$20</f>
        <v>m</v>
      </c>
      <c r="D152">
        <f>+$D$20</f>
        <v>5</v>
      </c>
      <c r="E152" t="str">
        <f t="shared" ref="E152:E162" si="57">+C152</f>
        <v>m</v>
      </c>
      <c r="F152">
        <f t="shared" ref="F152:F162" si="58">+D152+3</f>
        <v>8</v>
      </c>
      <c r="G152" t="str">
        <f t="shared" si="50"/>
        <v>Sfrm5m8 Comdty</v>
      </c>
      <c r="H152" s="1" t="str">
        <f t="shared" si="51"/>
        <v>erm5erm8 Comdty</v>
      </c>
      <c r="I152" t="str">
        <f t="shared" si="52"/>
        <v>sfim5m8 Comdty</v>
      </c>
      <c r="J152" s="1" t="str">
        <f t="shared" si="53"/>
        <v>irm5irm8 Comdty</v>
      </c>
      <c r="K152" t="str">
        <f t="shared" si="54"/>
        <v>corm5m8 Comdty</v>
      </c>
      <c r="L152" t="str">
        <f t="shared" si="54"/>
        <v>ssym5m8 Comdty</v>
      </c>
      <c r="M152" t="str">
        <f t="shared" si="54"/>
        <v>zbm5m8 Comdty</v>
      </c>
      <c r="O152" t="str">
        <f t="shared" si="55"/>
        <v>m</v>
      </c>
      <c r="P152">
        <f t="shared" si="55"/>
        <v>5</v>
      </c>
      <c r="Q152">
        <f t="shared" si="56"/>
        <v>8</v>
      </c>
      <c r="R152" t="str" cm="1">
        <f t="array" ref="R152">+_xll.BDP(G152,R$15)</f>
        <v>#N/A Connection</v>
      </c>
      <c r="S152" t="str" cm="1">
        <f t="array" ref="S152">+_xll.BDP(H152,S$15)</f>
        <v>#N/A Connection</v>
      </c>
      <c r="T152" t="str" cm="1">
        <f t="array" ref="T152">+_xll.BDP(I152,T$15)</f>
        <v>#N/A Connection</v>
      </c>
      <c r="U152" t="str" cm="1">
        <f t="array" ref="U152">+_xll.BDP(J152,U$15)</f>
        <v>#N/A Connection</v>
      </c>
      <c r="V152" t="str" cm="1">
        <f t="array" ref="V152">+_xll.BDP(K152,V$15)</f>
        <v>#N/A Connection</v>
      </c>
    </row>
    <row r="153" spans="3:22" x14ac:dyDescent="0.25">
      <c r="C153" t="str">
        <f>+$C$21</f>
        <v>u</v>
      </c>
      <c r="D153">
        <f>+$D$21</f>
        <v>5</v>
      </c>
      <c r="E153" t="str">
        <f t="shared" si="57"/>
        <v>u</v>
      </c>
      <c r="F153">
        <f t="shared" si="58"/>
        <v>8</v>
      </c>
      <c r="G153" t="str">
        <f t="shared" si="50"/>
        <v>Sfru5u8 Comdty</v>
      </c>
      <c r="H153" s="1" t="str">
        <f t="shared" si="51"/>
        <v>eru5eru8 Comdty</v>
      </c>
      <c r="I153" t="str">
        <f t="shared" si="52"/>
        <v>sfiu5u8 Comdty</v>
      </c>
      <c r="J153" s="1" t="str">
        <f t="shared" si="53"/>
        <v>iru5iru8 Comdty</v>
      </c>
      <c r="K153" t="str">
        <f t="shared" si="54"/>
        <v>coru5u8 Comdty</v>
      </c>
      <c r="L153" t="str">
        <f t="shared" si="54"/>
        <v>ssyu5u8 Comdty</v>
      </c>
      <c r="M153" t="str">
        <f t="shared" si="54"/>
        <v>zbu5u8 Comdty</v>
      </c>
      <c r="O153" t="str">
        <f t="shared" si="55"/>
        <v>u</v>
      </c>
      <c r="P153">
        <f t="shared" si="55"/>
        <v>5</v>
      </c>
      <c r="Q153">
        <f t="shared" si="56"/>
        <v>8</v>
      </c>
      <c r="R153" t="str" cm="1">
        <f t="array" ref="R153">+_xll.BDP(G153,R$15)</f>
        <v>#N/A Connection</v>
      </c>
      <c r="S153" t="str" cm="1">
        <f t="array" ref="S153">+_xll.BDP(H153,S$15)</f>
        <v>#N/A Connection</v>
      </c>
      <c r="T153" t="str" cm="1">
        <f t="array" ref="T153">+_xll.BDP(I153,T$15)</f>
        <v>#N/A Connection</v>
      </c>
      <c r="U153" t="str" cm="1">
        <f t="array" ref="U153">+_xll.BDP(J153,U$15)</f>
        <v>#N/A Connection</v>
      </c>
      <c r="V153" t="str" cm="1">
        <f t="array" ref="V153">+_xll.BDP(K153,V$15)</f>
        <v>#N/A Connection</v>
      </c>
    </row>
    <row r="154" spans="3:22" x14ac:dyDescent="0.25">
      <c r="C154" t="str">
        <f>+$C$22</f>
        <v>z</v>
      </c>
      <c r="D154">
        <f>+$D$22</f>
        <v>5</v>
      </c>
      <c r="E154" t="str">
        <f t="shared" si="57"/>
        <v>z</v>
      </c>
      <c r="F154">
        <f t="shared" si="58"/>
        <v>8</v>
      </c>
      <c r="G154" t="str">
        <f t="shared" si="50"/>
        <v>Sfrz5z8 Comdty</v>
      </c>
      <c r="H154" s="1" t="str">
        <f t="shared" si="51"/>
        <v>erz5erz8 Comdty</v>
      </c>
      <c r="I154" t="str">
        <f t="shared" si="52"/>
        <v>sfiz5z8 Comdty</v>
      </c>
      <c r="J154" s="1" t="str">
        <f t="shared" si="53"/>
        <v>irz5irz8 Comdty</v>
      </c>
      <c r="K154" t="str">
        <f t="shared" si="54"/>
        <v>corz5z8 Comdty</v>
      </c>
      <c r="L154" t="str">
        <f t="shared" si="54"/>
        <v>ssyz5z8 Comdty</v>
      </c>
      <c r="M154" t="str">
        <f t="shared" si="54"/>
        <v>zbz5z8 Comdty</v>
      </c>
      <c r="O154" t="str">
        <f t="shared" si="55"/>
        <v>z</v>
      </c>
      <c r="P154">
        <f t="shared" si="55"/>
        <v>5</v>
      </c>
      <c r="Q154">
        <f t="shared" si="56"/>
        <v>8</v>
      </c>
      <c r="R154" t="str" cm="1">
        <f t="array" ref="R154">+_xll.BDP(G154,R$15)</f>
        <v>#N/A Connection</v>
      </c>
      <c r="S154" t="str" cm="1">
        <f t="array" ref="S154">+_xll.BDP(H154,S$15)</f>
        <v>#N/A Connection</v>
      </c>
      <c r="T154" t="str" cm="1">
        <f t="array" ref="T154">+_xll.BDP(I154,T$15)</f>
        <v>#N/A Connection</v>
      </c>
      <c r="U154" t="str" cm="1">
        <f t="array" ref="U154">+_xll.BDP(J154,U$15)</f>
        <v>#N/A Connection</v>
      </c>
      <c r="V154" t="str" cm="1">
        <f t="array" ref="V154">+_xll.BDP(K154,V$15)</f>
        <v>#N/A Connection</v>
      </c>
    </row>
    <row r="155" spans="3:22" x14ac:dyDescent="0.25">
      <c r="C155" t="str">
        <f>+$C$23</f>
        <v>h</v>
      </c>
      <c r="D155">
        <f>+$D$23</f>
        <v>6</v>
      </c>
      <c r="E155" t="str">
        <f t="shared" si="57"/>
        <v>h</v>
      </c>
      <c r="F155">
        <f t="shared" si="58"/>
        <v>9</v>
      </c>
      <c r="G155" t="str">
        <f t="shared" si="50"/>
        <v>Sfrh6h9 Comdty</v>
      </c>
      <c r="H155" s="1" t="str">
        <f t="shared" si="51"/>
        <v>erh6erh9 Comdty</v>
      </c>
      <c r="I155" t="str">
        <f t="shared" si="52"/>
        <v>sfih6h9 Comdty</v>
      </c>
      <c r="J155" s="1" t="str">
        <f t="shared" si="53"/>
        <v>irh6irh9 Comdty</v>
      </c>
      <c r="K155" t="str">
        <f t="shared" si="54"/>
        <v>corh6h9 Comdty</v>
      </c>
      <c r="L155" t="str">
        <f t="shared" si="54"/>
        <v>ssyh6h9 Comdty</v>
      </c>
      <c r="M155" t="str">
        <f t="shared" si="54"/>
        <v>zbh6h9 Comdty</v>
      </c>
      <c r="O155" t="str">
        <f t="shared" si="55"/>
        <v>h</v>
      </c>
      <c r="P155">
        <f t="shared" si="55"/>
        <v>6</v>
      </c>
      <c r="Q155">
        <f t="shared" si="56"/>
        <v>9</v>
      </c>
      <c r="R155" t="str" cm="1">
        <f t="array" ref="R155">+_xll.BDP(G155,R$15)</f>
        <v>#N/A Connection</v>
      </c>
      <c r="S155" t="str" cm="1">
        <f t="array" ref="S155">+_xll.BDP(H155,S$15)</f>
        <v>#N/A Connection</v>
      </c>
      <c r="T155" t="str" cm="1">
        <f t="array" ref="T155">+_xll.BDP(I155,T$15)</f>
        <v>#N/A Connection</v>
      </c>
      <c r="U155" t="str" cm="1">
        <f t="array" ref="U155">+_xll.BDP(J155,U$15)</f>
        <v>#N/A Connection</v>
      </c>
      <c r="V155" t="str" cm="1">
        <f t="array" ref="V155">+_xll.BDP(K155,V$15)</f>
        <v>#N/A Connection</v>
      </c>
    </row>
    <row r="156" spans="3:22" x14ac:dyDescent="0.25">
      <c r="C156" t="str">
        <f>+$C$24</f>
        <v>m</v>
      </c>
      <c r="D156">
        <f>+$D$24</f>
        <v>6</v>
      </c>
      <c r="E156" t="str">
        <f t="shared" si="57"/>
        <v>m</v>
      </c>
      <c r="F156">
        <f t="shared" si="58"/>
        <v>9</v>
      </c>
      <c r="G156" t="str">
        <f t="shared" si="50"/>
        <v>Sfrm6m9 Comdty</v>
      </c>
      <c r="H156" s="1" t="str">
        <f t="shared" si="51"/>
        <v>erm6erm9 Comdty</v>
      </c>
      <c r="I156" t="str">
        <f t="shared" si="52"/>
        <v>sfim6m9 Comdty</v>
      </c>
      <c r="J156" s="1" t="str">
        <f t="shared" si="53"/>
        <v>irm6irm9 Comdty</v>
      </c>
      <c r="K156" t="str">
        <f t="shared" si="54"/>
        <v>corm6m9 Comdty</v>
      </c>
      <c r="L156" t="str">
        <f t="shared" si="54"/>
        <v>ssym6m9 Comdty</v>
      </c>
      <c r="M156" t="str">
        <f t="shared" si="54"/>
        <v>zbm6m9 Comdty</v>
      </c>
      <c r="O156" t="str">
        <f t="shared" si="55"/>
        <v>m</v>
      </c>
      <c r="P156">
        <f t="shared" si="55"/>
        <v>6</v>
      </c>
      <c r="Q156">
        <f t="shared" si="56"/>
        <v>9</v>
      </c>
      <c r="R156" t="str" cm="1">
        <f t="array" ref="R156">+_xll.BDP(G156,R$15)</f>
        <v>#N/A Connection</v>
      </c>
      <c r="S156" t="str" cm="1">
        <f t="array" ref="S156">+_xll.BDP(H156,S$15)</f>
        <v>#N/A Connection</v>
      </c>
      <c r="T156" t="str" cm="1">
        <f t="array" ref="T156">+_xll.BDP(I156,T$15)</f>
        <v>#N/A Connection</v>
      </c>
      <c r="U156" t="str" cm="1">
        <f t="array" ref="U156">+_xll.BDP(J156,U$15)</f>
        <v>#N/A Connection</v>
      </c>
      <c r="V156" t="str" cm="1">
        <f t="array" ref="V156">+_xll.BDP(K156,V$15)</f>
        <v>#N/A Connection</v>
      </c>
    </row>
    <row r="157" spans="3:22" x14ac:dyDescent="0.25">
      <c r="C157" t="str">
        <f>+$C$25</f>
        <v>u</v>
      </c>
      <c r="D157">
        <f>+$D$25</f>
        <v>6</v>
      </c>
      <c r="E157" t="str">
        <f t="shared" si="57"/>
        <v>u</v>
      </c>
      <c r="F157">
        <f t="shared" si="58"/>
        <v>9</v>
      </c>
      <c r="G157" t="str">
        <f t="shared" si="50"/>
        <v>Sfru6u9 Comdty</v>
      </c>
      <c r="H157" s="1" t="str">
        <f t="shared" si="51"/>
        <v>eru6eru9 Comdty</v>
      </c>
      <c r="I157" t="str">
        <f t="shared" si="52"/>
        <v>sfiu6u9 Comdty</v>
      </c>
      <c r="J157" s="1" t="str">
        <f t="shared" si="53"/>
        <v>iru6iru9 Comdty</v>
      </c>
      <c r="K157" t="str">
        <f t="shared" si="54"/>
        <v>coru6u9 Comdty</v>
      </c>
      <c r="L157" t="str">
        <f t="shared" si="54"/>
        <v>ssyu6u9 Comdty</v>
      </c>
      <c r="M157" t="str">
        <f t="shared" si="54"/>
        <v>zbu6u9 Comdty</v>
      </c>
      <c r="O157" t="str">
        <f t="shared" si="55"/>
        <v>u</v>
      </c>
      <c r="P157">
        <f t="shared" si="55"/>
        <v>6</v>
      </c>
      <c r="Q157">
        <f t="shared" si="56"/>
        <v>9</v>
      </c>
      <c r="R157" t="str" cm="1">
        <f t="array" ref="R157">+_xll.BDP(G157,R$15)</f>
        <v>#N/A Connection</v>
      </c>
      <c r="S157" t="str" cm="1">
        <f t="array" ref="S157">+_xll.BDP(H157,S$15)</f>
        <v>#N/A Connection</v>
      </c>
      <c r="T157" t="str" cm="1">
        <f t="array" ref="T157">+_xll.BDP(I157,T$15)</f>
        <v>#N/A Connection</v>
      </c>
      <c r="U157" t="str" cm="1">
        <f t="array" ref="U157">+_xll.BDP(J157,U$15)</f>
        <v>#N/A Connection</v>
      </c>
      <c r="V157" t="str" cm="1">
        <f t="array" ref="V157">+_xll.BDP(K157,V$15)</f>
        <v>#N/A Connection</v>
      </c>
    </row>
    <row r="158" spans="3:22" x14ac:dyDescent="0.25">
      <c r="C158" t="str">
        <f>+$C$26</f>
        <v>z</v>
      </c>
      <c r="D158">
        <f>+$D$26</f>
        <v>6</v>
      </c>
      <c r="E158" t="str">
        <f t="shared" si="57"/>
        <v>z</v>
      </c>
      <c r="F158">
        <f t="shared" si="58"/>
        <v>9</v>
      </c>
      <c r="G158" t="str">
        <f t="shared" si="50"/>
        <v>Sfrz6z9 Comdty</v>
      </c>
      <c r="H158" s="1" t="str">
        <f t="shared" si="51"/>
        <v>erz6erz9 Comdty</v>
      </c>
      <c r="I158" t="str">
        <f t="shared" si="52"/>
        <v>sfiz6z9 Comdty</v>
      </c>
      <c r="J158" s="1" t="str">
        <f t="shared" si="53"/>
        <v>irz6irz9 Comdty</v>
      </c>
      <c r="K158" t="str">
        <f t="shared" si="54"/>
        <v>corz6z9 Comdty</v>
      </c>
      <c r="L158" t="str">
        <f t="shared" si="54"/>
        <v>ssyz6z9 Comdty</v>
      </c>
      <c r="M158" t="str">
        <f t="shared" si="54"/>
        <v>zbz6z9 Comdty</v>
      </c>
      <c r="O158" t="str">
        <f t="shared" si="55"/>
        <v>z</v>
      </c>
      <c r="P158">
        <f t="shared" si="55"/>
        <v>6</v>
      </c>
      <c r="Q158">
        <f t="shared" si="56"/>
        <v>9</v>
      </c>
      <c r="R158" t="str" cm="1">
        <f t="array" ref="R158">+_xll.BDP(G158,R$15)</f>
        <v>#N/A Connection</v>
      </c>
      <c r="S158" t="str" cm="1">
        <f t="array" ref="S158">+_xll.BDP(H158,S$15)</f>
        <v>#N/A Connection</v>
      </c>
      <c r="T158" t="str" cm="1">
        <f t="array" ref="T158">+_xll.BDP(I158,T$15)</f>
        <v>#N/A Connection</v>
      </c>
      <c r="U158" t="str" cm="1">
        <f t="array" ref="U158">+_xll.BDP(J158,U$15)</f>
        <v>#N/A Connection</v>
      </c>
      <c r="V158" t="str" cm="1">
        <f t="array" ref="V158">+_xll.BDP(K158,V$15)</f>
        <v>#N/A Connection</v>
      </c>
    </row>
    <row r="159" spans="3:22" x14ac:dyDescent="0.25">
      <c r="C159" t="str">
        <f>+$C$27</f>
        <v>h</v>
      </c>
      <c r="D159">
        <f>+$D$27</f>
        <v>7</v>
      </c>
      <c r="E159" t="str">
        <f t="shared" si="57"/>
        <v>h</v>
      </c>
      <c r="F159">
        <f t="shared" si="58"/>
        <v>10</v>
      </c>
      <c r="G159" t="str">
        <f t="shared" si="50"/>
        <v>Sfrh7h10 Comdty</v>
      </c>
      <c r="H159" s="1" t="str">
        <f t="shared" si="51"/>
        <v>erh7erh10 Comdty</v>
      </c>
      <c r="I159" t="str">
        <f t="shared" si="52"/>
        <v>sfih7h10 Comdty</v>
      </c>
      <c r="J159" s="1" t="str">
        <f t="shared" si="53"/>
        <v>irh7irh10 Comdty</v>
      </c>
      <c r="K159" t="str">
        <f t="shared" si="54"/>
        <v>corh7h10 Comdty</v>
      </c>
      <c r="L159" t="str">
        <f t="shared" si="54"/>
        <v>ssyh7h10 Comdty</v>
      </c>
      <c r="M159" t="str">
        <f t="shared" si="54"/>
        <v>zbh7h10 Comdty</v>
      </c>
      <c r="O159" t="str">
        <f t="shared" si="55"/>
        <v>h</v>
      </c>
      <c r="P159">
        <f t="shared" si="55"/>
        <v>7</v>
      </c>
      <c r="Q159">
        <f t="shared" si="56"/>
        <v>10</v>
      </c>
      <c r="R159" t="str" cm="1">
        <f t="array" ref="R159">+_xll.BDP(G159,R$15)</f>
        <v>#N/A Connection</v>
      </c>
      <c r="S159" t="str" cm="1">
        <f t="array" ref="S159">+_xll.BDP(H159,S$15)</f>
        <v>#N/A Connection</v>
      </c>
      <c r="T159" t="str" cm="1">
        <f t="array" ref="T159">+_xll.BDP(I159,T$15)</f>
        <v>#N/A Connection</v>
      </c>
      <c r="U159" t="str" cm="1">
        <f t="array" ref="U159">+_xll.BDP(J159,U$15)</f>
        <v>#N/A Connection</v>
      </c>
      <c r="V159" t="str" cm="1">
        <f t="array" ref="V159">+_xll.BDP(K159,V$15)</f>
        <v>#N/A Connection</v>
      </c>
    </row>
    <row r="160" spans="3:22" x14ac:dyDescent="0.25">
      <c r="C160" t="str">
        <f>+$C$28</f>
        <v>m</v>
      </c>
      <c r="D160">
        <f>+$D$28</f>
        <v>7</v>
      </c>
      <c r="E160" t="str">
        <f t="shared" si="57"/>
        <v>m</v>
      </c>
      <c r="F160">
        <f t="shared" si="58"/>
        <v>10</v>
      </c>
      <c r="G160" t="str">
        <f t="shared" si="50"/>
        <v>Sfrm7m10 Comdty</v>
      </c>
      <c r="H160" s="1" t="str">
        <f t="shared" si="51"/>
        <v>erm7erm10 Comdty</v>
      </c>
      <c r="I160" t="str">
        <f t="shared" si="52"/>
        <v>sfim7m10 Comdty</v>
      </c>
      <c r="J160" s="1" t="str">
        <f t="shared" si="53"/>
        <v>irm7irm10 Comdty</v>
      </c>
      <c r="K160" t="str">
        <f t="shared" si="54"/>
        <v>corm7m10 Comdty</v>
      </c>
      <c r="L160" t="str">
        <f t="shared" si="54"/>
        <v>ssym7m10 Comdty</v>
      </c>
      <c r="M160" t="str">
        <f t="shared" si="54"/>
        <v>zbm7m10 Comdty</v>
      </c>
      <c r="O160" t="str">
        <f t="shared" si="55"/>
        <v>m</v>
      </c>
      <c r="P160">
        <f t="shared" si="55"/>
        <v>7</v>
      </c>
      <c r="Q160">
        <f t="shared" si="56"/>
        <v>10</v>
      </c>
      <c r="R160" t="str" cm="1">
        <f t="array" ref="R160">+_xll.BDP(G160,R$15)</f>
        <v>#N/A Connection</v>
      </c>
      <c r="S160" t="str" cm="1">
        <f t="array" ref="S160">+_xll.BDP(H160,S$15)</f>
        <v>#N/A Connection</v>
      </c>
      <c r="T160" t="str" cm="1">
        <f t="array" ref="T160">+_xll.BDP(I160,T$15)</f>
        <v>#N/A Connection</v>
      </c>
      <c r="U160" t="str" cm="1">
        <f t="array" ref="U160">+_xll.BDP(J160,U$15)</f>
        <v>#N/A Connection</v>
      </c>
      <c r="V160" t="str" cm="1">
        <f t="array" ref="V160">+_xll.BDP(K160,V$15)</f>
        <v>#N/A Connection</v>
      </c>
    </row>
    <row r="161" spans="3:22" x14ac:dyDescent="0.25">
      <c r="C161" t="str">
        <f>+$C$29</f>
        <v>u</v>
      </c>
      <c r="D161">
        <f>+$D$29</f>
        <v>7</v>
      </c>
      <c r="E161" t="str">
        <f t="shared" si="57"/>
        <v>u</v>
      </c>
      <c r="F161">
        <f t="shared" si="58"/>
        <v>10</v>
      </c>
      <c r="G161" t="str">
        <f t="shared" si="50"/>
        <v>Sfru7u10 Comdty</v>
      </c>
      <c r="H161" s="1" t="str">
        <f t="shared" si="51"/>
        <v>eru7eru10 Comdty</v>
      </c>
      <c r="I161" t="str">
        <f t="shared" si="52"/>
        <v>sfiu7u10 Comdty</v>
      </c>
      <c r="J161" s="1" t="str">
        <f t="shared" si="53"/>
        <v>iru7iru10 Comdty</v>
      </c>
      <c r="K161" t="str">
        <f t="shared" si="54"/>
        <v>coru7u10 Comdty</v>
      </c>
      <c r="L161" t="str">
        <f t="shared" si="54"/>
        <v>ssyu7u10 Comdty</v>
      </c>
      <c r="M161" t="str">
        <f t="shared" si="54"/>
        <v>zbu7u10 Comdty</v>
      </c>
      <c r="O161" t="str">
        <f t="shared" si="55"/>
        <v>u</v>
      </c>
      <c r="P161">
        <f t="shared" si="55"/>
        <v>7</v>
      </c>
      <c r="Q161">
        <f t="shared" si="56"/>
        <v>10</v>
      </c>
      <c r="R161" t="str" cm="1">
        <f t="array" ref="R161">+_xll.BDP(G161,R$15)</f>
        <v>#N/A Connection</v>
      </c>
      <c r="S161" t="str" cm="1">
        <f t="array" ref="S161">+_xll.BDP(H161,S$15)</f>
        <v>#N/A Connection</v>
      </c>
      <c r="T161" t="str" cm="1">
        <f t="array" ref="T161">+_xll.BDP(I161,T$15)</f>
        <v>#N/A Connection</v>
      </c>
      <c r="U161" t="str" cm="1">
        <f t="array" ref="U161">+_xll.BDP(J161,U$15)</f>
        <v>#N/A Connection</v>
      </c>
      <c r="V161" t="str" cm="1">
        <f t="array" ref="V161">+_xll.BDP(K161,V$15)</f>
        <v>#N/A Connection</v>
      </c>
    </row>
    <row r="162" spans="3:22" x14ac:dyDescent="0.25">
      <c r="C162" t="str">
        <f>+$C$30</f>
        <v>z</v>
      </c>
      <c r="D162">
        <f>+$D$30</f>
        <v>7</v>
      </c>
      <c r="E162" t="str">
        <f t="shared" si="57"/>
        <v>z</v>
      </c>
      <c r="F162">
        <f t="shared" si="58"/>
        <v>10</v>
      </c>
      <c r="G162" t="str">
        <f t="shared" si="50"/>
        <v>Sfrz7z10 Comdty</v>
      </c>
      <c r="H162" s="1" t="str">
        <f t="shared" si="51"/>
        <v>erz7erz10 Comdty</v>
      </c>
      <c r="I162" t="str">
        <f t="shared" si="52"/>
        <v>sfiz7z10 Comdty</v>
      </c>
      <c r="J162" s="1" t="str">
        <f t="shared" si="53"/>
        <v>irz7irz10 Comdty</v>
      </c>
      <c r="K162" t="str">
        <f t="shared" si="54"/>
        <v>corz7z10 Comdty</v>
      </c>
      <c r="L162" t="str">
        <f t="shared" si="54"/>
        <v>ssyz7z10 Comdty</v>
      </c>
      <c r="M162" t="str">
        <f t="shared" si="54"/>
        <v>zbz7z10 Comdty</v>
      </c>
      <c r="O162" t="str">
        <f t="shared" si="55"/>
        <v>z</v>
      </c>
      <c r="P162">
        <f t="shared" si="55"/>
        <v>7</v>
      </c>
      <c r="Q162">
        <f t="shared" si="56"/>
        <v>10</v>
      </c>
      <c r="R162" t="str" cm="1">
        <f t="array" ref="R162">+_xll.BDP(G162,R$15)</f>
        <v>#N/A Connection</v>
      </c>
      <c r="S162" t="str" cm="1">
        <f t="array" ref="S162">+_xll.BDP(H162,S$15)</f>
        <v>#N/A Connection</v>
      </c>
      <c r="T162" t="str" cm="1">
        <f t="array" ref="T162">+_xll.BDP(I162,T$15)</f>
        <v>#N/A Connection</v>
      </c>
      <c r="U162" t="str" cm="1">
        <f t="array" ref="U162">+_xll.BDP(J162,U$15)</f>
        <v>#N/A Connection</v>
      </c>
      <c r="V162" t="str" cm="1">
        <f t="array" ref="V162">+_xll.BDP(K162,V$15)</f>
        <v>#N/A Connection</v>
      </c>
    </row>
    <row r="163" spans="3:22" x14ac:dyDescent="0.25">
      <c r="C163" t="str">
        <f>+$C$31</f>
        <v>h</v>
      </c>
      <c r="D163">
        <f>+$D$31</f>
        <v>8</v>
      </c>
      <c r="H163" s="1"/>
      <c r="J163" s="1"/>
    </row>
    <row r="164" spans="3:22" x14ac:dyDescent="0.25">
      <c r="C164" t="str">
        <f>+$C$32</f>
        <v>m</v>
      </c>
      <c r="D164">
        <f>+$D$32</f>
        <v>8</v>
      </c>
    </row>
    <row r="165" spans="3:22" x14ac:dyDescent="0.25">
      <c r="C165" t="str">
        <f>+$C$33</f>
        <v>u</v>
      </c>
      <c r="D165">
        <f>+$D$33</f>
        <v>8</v>
      </c>
    </row>
    <row r="166" spans="3:22" x14ac:dyDescent="0.25">
      <c r="C166" t="str">
        <f>+$C$34</f>
        <v>z</v>
      </c>
      <c r="D166">
        <f>+D82</f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1C14-6780-446F-9890-069C6BCF8FA7}">
  <dimension ref="B11:AG77"/>
  <sheetViews>
    <sheetView topLeftCell="A44" workbookViewId="0">
      <selection activeCell="B7" sqref="B7:N77"/>
    </sheetView>
  </sheetViews>
  <sheetFormatPr defaultRowHeight="15" x14ac:dyDescent="0.25"/>
  <cols>
    <col min="4" max="4" width="4.140625" customWidth="1"/>
    <col min="6" max="6" width="7.28515625" customWidth="1"/>
    <col min="7" max="7" width="13.7109375" customWidth="1"/>
    <col min="8" max="8" width="13.42578125" customWidth="1"/>
    <col min="9" max="9" width="10.85546875" customWidth="1"/>
    <col min="11" max="11" width="12.42578125" customWidth="1"/>
    <col min="12" max="12" width="14.85546875" customWidth="1"/>
    <col min="13" max="15" width="13.85546875" customWidth="1"/>
  </cols>
  <sheetData>
    <row r="11" spans="7:33" x14ac:dyDescent="0.25">
      <c r="G11" s="27"/>
      <c r="H11" s="28"/>
      <c r="I11" s="29"/>
      <c r="J11" s="30"/>
      <c r="K11" s="31"/>
      <c r="L11" s="32"/>
      <c r="M11" s="33"/>
      <c r="S11" s="27"/>
      <c r="T11" s="28"/>
      <c r="U11" s="29"/>
      <c r="V11" s="30"/>
      <c r="W11" s="31"/>
      <c r="X11" s="32"/>
      <c r="Y11" s="33"/>
    </row>
    <row r="12" spans="7:33" x14ac:dyDescent="0.25">
      <c r="G12" s="34" t="str">
        <f>+AA$16</f>
        <v>usd_rate</v>
      </c>
      <c r="H12" s="34" t="str">
        <f t="shared" ref="H12:M12" si="0">+AB$16</f>
        <v>eur_rate</v>
      </c>
      <c r="I12" s="34" t="str">
        <f t="shared" si="0"/>
        <v>gbp_rate</v>
      </c>
      <c r="J12" s="34" t="str">
        <f t="shared" si="0"/>
        <v>aud_rate</v>
      </c>
      <c r="K12" s="34" t="str">
        <f t="shared" si="0"/>
        <v>cad_rate</v>
      </c>
      <c r="L12" s="34" t="str">
        <f t="shared" si="0"/>
        <v>chf_rate</v>
      </c>
      <c r="M12" s="34" t="str">
        <f t="shared" si="0"/>
        <v>nzd_rate</v>
      </c>
      <c r="S12" s="34" t="str">
        <f t="shared" ref="S12:Y12" si="1">G40</f>
        <v>usd_rate</v>
      </c>
      <c r="T12" s="34" t="str">
        <f t="shared" si="1"/>
        <v>eur_rate</v>
      </c>
      <c r="U12" s="34" t="str">
        <f t="shared" si="1"/>
        <v>gbp_rate</v>
      </c>
      <c r="V12" s="34" t="str">
        <f t="shared" si="1"/>
        <v>aud_rate</v>
      </c>
      <c r="W12" s="34" t="str">
        <f t="shared" si="1"/>
        <v>cad_rate</v>
      </c>
      <c r="X12" s="34" t="str">
        <f t="shared" si="1"/>
        <v>chf_rate</v>
      </c>
      <c r="Y12" s="34" t="str">
        <f t="shared" si="1"/>
        <v>nzd_rate</v>
      </c>
    </row>
    <row r="14" spans="7:33" x14ac:dyDescent="0.25">
      <c r="G14" s="34" t="s">
        <v>33</v>
      </c>
      <c r="H14" s="17" t="s">
        <v>34</v>
      </c>
      <c r="I14" s="17" t="s">
        <v>35</v>
      </c>
      <c r="J14" s="17" t="s">
        <v>36</v>
      </c>
      <c r="K14" s="17" t="s">
        <v>37</v>
      </c>
      <c r="L14" s="35" t="s">
        <v>138</v>
      </c>
      <c r="M14" t="s">
        <v>139</v>
      </c>
      <c r="S14" s="34" t="str">
        <f>+$G$14</f>
        <v>usd</v>
      </c>
      <c r="T14" s="17" t="str">
        <f>+$H$14</f>
        <v>eur</v>
      </c>
      <c r="U14" s="17" t="str">
        <f>+$I$14</f>
        <v>gbp</v>
      </c>
      <c r="V14" s="17" t="str">
        <f>+$J$14</f>
        <v>aud</v>
      </c>
      <c r="W14" s="17" t="str">
        <f>+$K$14</f>
        <v>cad</v>
      </c>
      <c r="X14" s="35" t="s">
        <v>138</v>
      </c>
      <c r="Y14" s="35" t="s">
        <v>138</v>
      </c>
      <c r="AA14" s="34" t="str">
        <f>+$G$14</f>
        <v>usd</v>
      </c>
      <c r="AB14" s="17" t="str">
        <f>+$H$14</f>
        <v>eur</v>
      </c>
      <c r="AC14" s="17" t="str">
        <f>+$I$14</f>
        <v>gbp</v>
      </c>
      <c r="AD14" s="17" t="str">
        <f>+$J$14</f>
        <v>aud</v>
      </c>
      <c r="AE14" s="17" t="str">
        <f>+$K$14</f>
        <v>cad</v>
      </c>
      <c r="AF14" s="35" t="s">
        <v>138</v>
      </c>
      <c r="AG14" s="35" t="s">
        <v>139</v>
      </c>
    </row>
    <row r="15" spans="7:33" x14ac:dyDescent="0.25">
      <c r="G15" s="36"/>
      <c r="L15" s="37"/>
      <c r="S15" s="36" t="s">
        <v>26</v>
      </c>
      <c r="T15" t="s">
        <v>26</v>
      </c>
      <c r="U15" t="s">
        <v>26</v>
      </c>
      <c r="V15" t="s">
        <v>26</v>
      </c>
      <c r="W15" t="s">
        <v>26</v>
      </c>
      <c r="X15" s="37" t="s">
        <v>26</v>
      </c>
      <c r="Y15" s="37" t="s">
        <v>26</v>
      </c>
      <c r="AA15" s="36" t="s">
        <v>143</v>
      </c>
      <c r="AB15" t="s">
        <v>143</v>
      </c>
      <c r="AC15" t="s">
        <v>143</v>
      </c>
      <c r="AD15" t="s">
        <v>143</v>
      </c>
      <c r="AE15" t="s">
        <v>143</v>
      </c>
      <c r="AF15" s="37" t="s">
        <v>143</v>
      </c>
      <c r="AG15" s="37" t="s">
        <v>143</v>
      </c>
    </row>
    <row r="16" spans="7:33" x14ac:dyDescent="0.25">
      <c r="G16" s="36" t="s">
        <v>27</v>
      </c>
      <c r="H16" t="s">
        <v>28</v>
      </c>
      <c r="I16" t="s">
        <v>29</v>
      </c>
      <c r="J16" t="s">
        <v>31</v>
      </c>
      <c r="K16" t="s">
        <v>32</v>
      </c>
      <c r="L16" s="37" t="s">
        <v>144</v>
      </c>
      <c r="M16" t="s">
        <v>145</v>
      </c>
      <c r="S16" s="36" t="str">
        <f t="shared" ref="S16:Y17" si="2">+G16</f>
        <v>Sfr</v>
      </c>
      <c r="T16" t="str">
        <f t="shared" si="2"/>
        <v>er</v>
      </c>
      <c r="U16" t="str">
        <f t="shared" si="2"/>
        <v>sfi</v>
      </c>
      <c r="V16" t="str">
        <f t="shared" si="2"/>
        <v>ir</v>
      </c>
      <c r="W16" t="str">
        <f t="shared" si="2"/>
        <v>cor</v>
      </c>
      <c r="X16" s="37" t="str">
        <f t="shared" si="2"/>
        <v>ssy</v>
      </c>
      <c r="Y16" s="37" t="str">
        <f t="shared" si="2"/>
        <v>zb</v>
      </c>
      <c r="AA16" s="36" t="str">
        <f t="shared" ref="AA16:AG16" si="3">+AA14&amp;"_"&amp;AA15</f>
        <v>usd_rate</v>
      </c>
      <c r="AB16" t="str">
        <f t="shared" si="3"/>
        <v>eur_rate</v>
      </c>
      <c r="AC16" t="str">
        <f t="shared" si="3"/>
        <v>gbp_rate</v>
      </c>
      <c r="AD16" t="str">
        <f t="shared" si="3"/>
        <v>aud_rate</v>
      </c>
      <c r="AE16" t="str">
        <f t="shared" si="3"/>
        <v>cad_rate</v>
      </c>
      <c r="AF16" s="37" t="str">
        <f t="shared" si="3"/>
        <v>chf_rate</v>
      </c>
      <c r="AG16" s="37" t="str">
        <f t="shared" si="3"/>
        <v>nzd_rate</v>
      </c>
    </row>
    <row r="17" spans="2:33" x14ac:dyDescent="0.25">
      <c r="G17" s="38" t="s">
        <v>30</v>
      </c>
      <c r="H17" s="39" t="s">
        <v>30</v>
      </c>
      <c r="I17" s="39" t="s">
        <v>30</v>
      </c>
      <c r="J17" s="39" t="s">
        <v>30</v>
      </c>
      <c r="K17" s="39" t="s">
        <v>30</v>
      </c>
      <c r="L17" s="40" t="s">
        <v>30</v>
      </c>
      <c r="M17" s="40" t="s">
        <v>30</v>
      </c>
      <c r="S17" s="38" t="str">
        <f t="shared" si="2"/>
        <v xml:space="preserve"> Comdty</v>
      </c>
      <c r="T17" s="39" t="str">
        <f t="shared" si="2"/>
        <v xml:space="preserve"> Comdty</v>
      </c>
      <c r="U17" s="39" t="str">
        <f t="shared" si="2"/>
        <v xml:space="preserve"> Comdty</v>
      </c>
      <c r="V17" s="39" t="str">
        <f t="shared" si="2"/>
        <v xml:space="preserve"> Comdty</v>
      </c>
      <c r="W17" s="39" t="str">
        <f t="shared" si="2"/>
        <v xml:space="preserve"> Comdty</v>
      </c>
      <c r="X17" s="40" t="str">
        <f t="shared" si="2"/>
        <v xml:space="preserve"> Comdty</v>
      </c>
      <c r="Y17" s="40" t="str">
        <f t="shared" si="2"/>
        <v xml:space="preserve"> Comdty</v>
      </c>
      <c r="AA17" s="38"/>
      <c r="AB17" s="39"/>
      <c r="AC17" s="39"/>
      <c r="AD17" s="39"/>
      <c r="AE17" s="39"/>
      <c r="AF17" s="40"/>
      <c r="AG17" s="40"/>
    </row>
    <row r="19" spans="2:33" x14ac:dyDescent="0.25">
      <c r="B19">
        <v>1</v>
      </c>
      <c r="C19" t="s">
        <v>15</v>
      </c>
      <c r="D19">
        <v>5</v>
      </c>
      <c r="E19" t="str">
        <f>+C19&amp;D19</f>
        <v>h5</v>
      </c>
      <c r="G19" s="41" t="str">
        <f t="shared" ref="G19:M34" si="4">+G$16&amp;$C19&amp;$D19&amp;G$17</f>
        <v>Sfrh5 Comdty</v>
      </c>
      <c r="H19" s="42" t="str">
        <f t="shared" si="4"/>
        <v>erh5 Comdty</v>
      </c>
      <c r="I19" s="42" t="str">
        <f t="shared" si="4"/>
        <v>sfih5 Comdty</v>
      </c>
      <c r="J19" s="42" t="str">
        <f t="shared" si="4"/>
        <v>irh5 Comdty</v>
      </c>
      <c r="K19" s="42" t="str">
        <f t="shared" si="4"/>
        <v>corh5 Comdty</v>
      </c>
      <c r="L19" s="43" t="str">
        <f t="shared" si="4"/>
        <v>ssyh5 Comdty</v>
      </c>
      <c r="M19" s="43" t="str">
        <f t="shared" si="4"/>
        <v>zbh5 Comdty</v>
      </c>
      <c r="N19" s="44"/>
      <c r="O19" s="44"/>
      <c r="P19" t="str">
        <f t="shared" ref="P19:Q34" si="5">+C19</f>
        <v>h</v>
      </c>
      <c r="Q19">
        <f t="shared" si="5"/>
        <v>5</v>
      </c>
      <c r="S19" s="41" t="str" cm="1">
        <f t="array" ref="S19">+_xll.BDP(G19,S$15)</f>
        <v>#N/A Connection</v>
      </c>
      <c r="T19" s="42" t="str" cm="1">
        <f t="array" ref="T19">+_xll.BDP(H19,T$15)</f>
        <v>#N/A Connection</v>
      </c>
      <c r="U19" s="42" t="str" cm="1">
        <f t="array" ref="U19">+_xll.BDP(I19,U$15)</f>
        <v>#N/A Connection</v>
      </c>
      <c r="V19" s="42" t="str" cm="1">
        <f t="array" ref="V19">+_xll.BDP(J19,V$15)</f>
        <v>#N/A Connection</v>
      </c>
      <c r="W19" s="42" t="str" cm="1">
        <f t="array" ref="W19">+_xll.BDP(K19,W$15)</f>
        <v>#N/A Connection</v>
      </c>
      <c r="X19" s="43" t="str" cm="1">
        <f t="array" ref="X19">+_xll.BDP(L19,X$15)</f>
        <v>#N/A Connection</v>
      </c>
      <c r="Y19" s="43" t="str" cm="1">
        <f t="array" ref="Y19">+_xll.BDP(M19,Y$15)</f>
        <v>#N/A Connection</v>
      </c>
      <c r="AA19" s="34" t="e">
        <f t="shared" ref="AA19:AG32" si="6">100-S19</f>
        <v>#VALUE!</v>
      </c>
      <c r="AB19" s="17" t="e">
        <f t="shared" si="6"/>
        <v>#VALUE!</v>
      </c>
      <c r="AC19" s="17" t="e">
        <f t="shared" si="6"/>
        <v>#VALUE!</v>
      </c>
      <c r="AD19" s="17" t="e">
        <f t="shared" si="6"/>
        <v>#VALUE!</v>
      </c>
      <c r="AE19" s="17" t="e">
        <f t="shared" si="6"/>
        <v>#VALUE!</v>
      </c>
      <c r="AF19" s="35" t="e">
        <f t="shared" si="6"/>
        <v>#VALUE!</v>
      </c>
      <c r="AG19" s="35" t="e">
        <f t="shared" si="6"/>
        <v>#VALUE!</v>
      </c>
    </row>
    <row r="20" spans="2:33" x14ac:dyDescent="0.25">
      <c r="B20">
        <v>2</v>
      </c>
      <c r="C20" t="s">
        <v>18</v>
      </c>
      <c r="D20">
        <v>5</v>
      </c>
      <c r="E20" t="str">
        <f t="shared" ref="E20:E34" si="7">+C20&amp;D20</f>
        <v>m5</v>
      </c>
      <c r="G20" s="45" t="str">
        <f t="shared" si="4"/>
        <v>Sfrm5 Comdty</v>
      </c>
      <c r="H20" s="44" t="str">
        <f t="shared" si="4"/>
        <v>erm5 Comdty</v>
      </c>
      <c r="I20" s="44" t="str">
        <f t="shared" si="4"/>
        <v>sfim5 Comdty</v>
      </c>
      <c r="J20" s="44" t="str">
        <f t="shared" si="4"/>
        <v>irm5 Comdty</v>
      </c>
      <c r="K20" s="44" t="str">
        <f t="shared" si="4"/>
        <v>corm5 Comdty</v>
      </c>
      <c r="L20" s="46" t="str">
        <f t="shared" si="4"/>
        <v>ssym5 Comdty</v>
      </c>
      <c r="M20" s="46" t="str">
        <f t="shared" si="4"/>
        <v>zbm5 Comdty</v>
      </c>
      <c r="N20" s="44"/>
      <c r="O20" s="44"/>
      <c r="P20" t="str">
        <f t="shared" si="5"/>
        <v>m</v>
      </c>
      <c r="Q20">
        <f t="shared" si="5"/>
        <v>5</v>
      </c>
      <c r="S20" s="45" t="str" cm="1">
        <f t="array" ref="S20">+_xll.BDP(G20,S$15)</f>
        <v>#N/A Connection</v>
      </c>
      <c r="T20" s="44" t="str" cm="1">
        <f t="array" ref="T20">+_xll.BDP(H20,T$15)</f>
        <v>#N/A Connection</v>
      </c>
      <c r="U20" s="44" t="str" cm="1">
        <f t="array" ref="U20">+_xll.BDP(I20,U$15)</f>
        <v>#N/A Connection</v>
      </c>
      <c r="V20" s="44" t="str" cm="1">
        <f t="array" ref="V20">+_xll.BDP(J20,V$15)</f>
        <v>#N/A Connection</v>
      </c>
      <c r="W20" s="44" t="str" cm="1">
        <f t="array" ref="W20">+_xll.BDP(K20,W$15)</f>
        <v>#N/A Connection</v>
      </c>
      <c r="X20" s="46" t="str" cm="1">
        <f t="array" ref="X20">+_xll.BDP(L20,X$15)</f>
        <v>#N/A Connection</v>
      </c>
      <c r="Y20" s="46" t="str" cm="1">
        <f t="array" ref="Y20">+_xll.BDP(M20,Y$15)</f>
        <v>#N/A Connection</v>
      </c>
      <c r="AA20" s="36" t="e">
        <f t="shared" si="6"/>
        <v>#VALUE!</v>
      </c>
      <c r="AB20" t="e">
        <f t="shared" si="6"/>
        <v>#VALUE!</v>
      </c>
      <c r="AC20" t="e">
        <f t="shared" si="6"/>
        <v>#VALUE!</v>
      </c>
      <c r="AD20" t="e">
        <f t="shared" si="6"/>
        <v>#VALUE!</v>
      </c>
      <c r="AE20" t="e">
        <f t="shared" si="6"/>
        <v>#VALUE!</v>
      </c>
      <c r="AF20" s="37" t="e">
        <f t="shared" si="6"/>
        <v>#VALUE!</v>
      </c>
      <c r="AG20" s="37" t="e">
        <f t="shared" si="6"/>
        <v>#VALUE!</v>
      </c>
    </row>
    <row r="21" spans="2:33" x14ac:dyDescent="0.25">
      <c r="B21">
        <v>3</v>
      </c>
      <c r="C21" t="s">
        <v>21</v>
      </c>
      <c r="D21">
        <v>5</v>
      </c>
      <c r="E21" t="str">
        <f t="shared" si="7"/>
        <v>u5</v>
      </c>
      <c r="G21" s="45" t="str">
        <f t="shared" si="4"/>
        <v>Sfru5 Comdty</v>
      </c>
      <c r="H21" s="44" t="str">
        <f t="shared" si="4"/>
        <v>eru5 Comdty</v>
      </c>
      <c r="I21" s="44" t="str">
        <f t="shared" si="4"/>
        <v>sfiu5 Comdty</v>
      </c>
      <c r="J21" s="44" t="str">
        <f t="shared" si="4"/>
        <v>iru5 Comdty</v>
      </c>
      <c r="K21" s="44" t="str">
        <f t="shared" si="4"/>
        <v>coru5 Comdty</v>
      </c>
      <c r="L21" s="46" t="str">
        <f t="shared" si="4"/>
        <v>ssyu5 Comdty</v>
      </c>
      <c r="M21" s="46" t="str">
        <f t="shared" si="4"/>
        <v>zbu5 Comdty</v>
      </c>
      <c r="N21" s="44"/>
      <c r="O21" s="44"/>
      <c r="P21" t="str">
        <f t="shared" si="5"/>
        <v>u</v>
      </c>
      <c r="Q21">
        <f t="shared" si="5"/>
        <v>5</v>
      </c>
      <c r="S21" s="45" t="str" cm="1">
        <f t="array" ref="S21">+_xll.BDP(G21,S$15)</f>
        <v>#N/A Connection</v>
      </c>
      <c r="T21" s="44" t="str" cm="1">
        <f t="array" ref="T21">+_xll.BDP(H21,T$15)</f>
        <v>#N/A Connection</v>
      </c>
      <c r="U21" s="44" t="str" cm="1">
        <f t="array" ref="U21">+_xll.BDP(I21,U$15)</f>
        <v>#N/A Connection</v>
      </c>
      <c r="V21" s="44" t="str" cm="1">
        <f t="array" ref="V21">+_xll.BDP(J21,V$15)</f>
        <v>#N/A Connection</v>
      </c>
      <c r="W21" s="44" t="str" cm="1">
        <f t="array" ref="W21">+_xll.BDP(K21,W$15)</f>
        <v>#N/A Connection</v>
      </c>
      <c r="X21" s="46" t="str" cm="1">
        <f t="array" ref="X21">+_xll.BDP(L21,X$15)</f>
        <v>#N/A Connection</v>
      </c>
      <c r="Y21" s="46" t="str" cm="1">
        <f t="array" ref="Y21">+_xll.BDP(M21,Y$15)</f>
        <v>#N/A Connection</v>
      </c>
      <c r="AA21" s="36" t="e">
        <f t="shared" si="6"/>
        <v>#VALUE!</v>
      </c>
      <c r="AB21" t="e">
        <f t="shared" si="6"/>
        <v>#VALUE!</v>
      </c>
      <c r="AC21" t="e">
        <f t="shared" si="6"/>
        <v>#VALUE!</v>
      </c>
      <c r="AD21" t="e">
        <f t="shared" si="6"/>
        <v>#VALUE!</v>
      </c>
      <c r="AE21" t="e">
        <f t="shared" si="6"/>
        <v>#VALUE!</v>
      </c>
      <c r="AF21" s="37" t="e">
        <f t="shared" si="6"/>
        <v>#VALUE!</v>
      </c>
      <c r="AG21" s="37" t="e">
        <f t="shared" si="6"/>
        <v>#VALUE!</v>
      </c>
    </row>
    <row r="22" spans="2:33" x14ac:dyDescent="0.25">
      <c r="B22">
        <v>4</v>
      </c>
      <c r="C22" t="s">
        <v>24</v>
      </c>
      <c r="D22">
        <v>5</v>
      </c>
      <c r="E22" t="str">
        <f t="shared" si="7"/>
        <v>z5</v>
      </c>
      <c r="G22" s="45" t="str">
        <f t="shared" si="4"/>
        <v>Sfrz5 Comdty</v>
      </c>
      <c r="H22" s="44" t="str">
        <f t="shared" si="4"/>
        <v>erz5 Comdty</v>
      </c>
      <c r="I22" s="44" t="str">
        <f t="shared" si="4"/>
        <v>sfiz5 Comdty</v>
      </c>
      <c r="J22" s="44" t="str">
        <f t="shared" si="4"/>
        <v>irz5 Comdty</v>
      </c>
      <c r="K22" s="44" t="str">
        <f t="shared" si="4"/>
        <v>corz5 Comdty</v>
      </c>
      <c r="L22" s="46" t="str">
        <f t="shared" si="4"/>
        <v>ssyz5 Comdty</v>
      </c>
      <c r="M22" s="46" t="str">
        <f t="shared" si="4"/>
        <v>zbz5 Comdty</v>
      </c>
      <c r="N22" s="44"/>
      <c r="O22" s="44"/>
      <c r="P22" t="str">
        <f t="shared" si="5"/>
        <v>z</v>
      </c>
      <c r="Q22">
        <f t="shared" si="5"/>
        <v>5</v>
      </c>
      <c r="S22" s="45" t="str" cm="1">
        <f t="array" ref="S22">+_xll.BDP(G22,S$15)</f>
        <v>#N/A Connection</v>
      </c>
      <c r="T22" s="44" t="str" cm="1">
        <f t="array" ref="T22">+_xll.BDP(H22,T$15)</f>
        <v>#N/A Connection</v>
      </c>
      <c r="U22" s="44" t="str" cm="1">
        <f t="array" ref="U22">+_xll.BDP(I22,U$15)</f>
        <v>#N/A Connection</v>
      </c>
      <c r="V22" s="44" t="str" cm="1">
        <f t="array" ref="V22">+_xll.BDP(J22,V$15)</f>
        <v>#N/A Connection</v>
      </c>
      <c r="W22" s="44" t="str" cm="1">
        <f t="array" ref="W22">+_xll.BDP(K22,W$15)</f>
        <v>#N/A Connection</v>
      </c>
      <c r="X22" s="46" t="str" cm="1">
        <f t="array" ref="X22">+_xll.BDP(L22,X$15)</f>
        <v>#N/A Connection</v>
      </c>
      <c r="Y22" s="46" t="str" cm="1">
        <f t="array" ref="Y22">+_xll.BDP(M22,Y$15)</f>
        <v>#N/A Connection</v>
      </c>
      <c r="AA22" s="36" t="e">
        <f t="shared" si="6"/>
        <v>#VALUE!</v>
      </c>
      <c r="AB22" t="e">
        <f t="shared" si="6"/>
        <v>#VALUE!</v>
      </c>
      <c r="AC22" t="e">
        <f t="shared" si="6"/>
        <v>#VALUE!</v>
      </c>
      <c r="AD22" t="e">
        <f t="shared" si="6"/>
        <v>#VALUE!</v>
      </c>
      <c r="AE22" t="e">
        <f t="shared" si="6"/>
        <v>#VALUE!</v>
      </c>
      <c r="AF22" s="37" t="e">
        <f t="shared" si="6"/>
        <v>#VALUE!</v>
      </c>
      <c r="AG22" s="37" t="e">
        <f t="shared" si="6"/>
        <v>#VALUE!</v>
      </c>
    </row>
    <row r="23" spans="2:33" x14ac:dyDescent="0.25">
      <c r="B23">
        <v>5</v>
      </c>
      <c r="C23" t="s">
        <v>15</v>
      </c>
      <c r="D23">
        <v>6</v>
      </c>
      <c r="E23" t="str">
        <f t="shared" si="7"/>
        <v>h6</v>
      </c>
      <c r="G23" s="45" t="str">
        <f t="shared" si="4"/>
        <v>Sfrh6 Comdty</v>
      </c>
      <c r="H23" s="44" t="str">
        <f t="shared" si="4"/>
        <v>erh6 Comdty</v>
      </c>
      <c r="I23" s="44" t="str">
        <f t="shared" si="4"/>
        <v>sfih6 Comdty</v>
      </c>
      <c r="J23" s="44" t="str">
        <f t="shared" si="4"/>
        <v>irh6 Comdty</v>
      </c>
      <c r="K23" s="44" t="str">
        <f t="shared" si="4"/>
        <v>corh6 Comdty</v>
      </c>
      <c r="L23" s="46" t="str">
        <f t="shared" si="4"/>
        <v>ssyh6 Comdty</v>
      </c>
      <c r="M23" s="46" t="str">
        <f t="shared" si="4"/>
        <v>zbh6 Comdty</v>
      </c>
      <c r="N23" s="44"/>
      <c r="O23" s="44"/>
      <c r="P23" t="str">
        <f t="shared" si="5"/>
        <v>h</v>
      </c>
      <c r="Q23">
        <f t="shared" si="5"/>
        <v>6</v>
      </c>
      <c r="S23" s="45" t="str" cm="1">
        <f t="array" ref="S23">+_xll.BDP(G23,S$15)</f>
        <v>#N/A Connection</v>
      </c>
      <c r="T23" s="44" t="str" cm="1">
        <f t="array" ref="T23">+_xll.BDP(H23,T$15)</f>
        <v>#N/A Connection</v>
      </c>
      <c r="U23" s="44" t="str" cm="1">
        <f t="array" ref="U23">+_xll.BDP(I23,U$15)</f>
        <v>#N/A Connection</v>
      </c>
      <c r="V23" s="44" t="str" cm="1">
        <f t="array" ref="V23">+_xll.BDP(J23,V$15)</f>
        <v>#N/A Connection</v>
      </c>
      <c r="W23" s="44" t="str" cm="1">
        <f t="array" ref="W23">+_xll.BDP(K23,W$15)</f>
        <v>#N/A Connection</v>
      </c>
      <c r="X23" s="46" t="str" cm="1">
        <f t="array" ref="X23">+_xll.BDP(L23,X$15)</f>
        <v>#N/A Connection</v>
      </c>
      <c r="Y23" s="46" t="str" cm="1">
        <f t="array" ref="Y23">+_xll.BDP(M23,Y$15)</f>
        <v>#N/A Connection</v>
      </c>
      <c r="AA23" s="36" t="e">
        <f t="shared" si="6"/>
        <v>#VALUE!</v>
      </c>
      <c r="AB23" t="e">
        <f t="shared" si="6"/>
        <v>#VALUE!</v>
      </c>
      <c r="AC23" t="e">
        <f t="shared" si="6"/>
        <v>#VALUE!</v>
      </c>
      <c r="AD23" t="e">
        <f t="shared" si="6"/>
        <v>#VALUE!</v>
      </c>
      <c r="AE23" t="e">
        <f t="shared" si="6"/>
        <v>#VALUE!</v>
      </c>
      <c r="AF23" s="37" t="e">
        <f t="shared" si="6"/>
        <v>#VALUE!</v>
      </c>
      <c r="AG23" s="37" t="e">
        <f t="shared" si="6"/>
        <v>#VALUE!</v>
      </c>
    </row>
    <row r="24" spans="2:33" x14ac:dyDescent="0.25">
      <c r="B24">
        <v>6</v>
      </c>
      <c r="C24" t="s">
        <v>18</v>
      </c>
      <c r="D24">
        <v>6</v>
      </c>
      <c r="E24" t="str">
        <f t="shared" si="7"/>
        <v>m6</v>
      </c>
      <c r="G24" s="45" t="str">
        <f t="shared" si="4"/>
        <v>Sfrm6 Comdty</v>
      </c>
      <c r="H24" s="44" t="str">
        <f t="shared" si="4"/>
        <v>erm6 Comdty</v>
      </c>
      <c r="I24" s="44" t="str">
        <f t="shared" si="4"/>
        <v>sfim6 Comdty</v>
      </c>
      <c r="J24" s="44" t="str">
        <f t="shared" si="4"/>
        <v>irm6 Comdty</v>
      </c>
      <c r="K24" s="44" t="str">
        <f t="shared" si="4"/>
        <v>corm6 Comdty</v>
      </c>
      <c r="L24" s="46" t="str">
        <f t="shared" si="4"/>
        <v>ssym6 Comdty</v>
      </c>
      <c r="M24" s="46" t="str">
        <f t="shared" si="4"/>
        <v>zbm6 Comdty</v>
      </c>
      <c r="N24" s="44"/>
      <c r="O24" s="44"/>
      <c r="P24" t="str">
        <f t="shared" si="5"/>
        <v>m</v>
      </c>
      <c r="Q24">
        <f t="shared" si="5"/>
        <v>6</v>
      </c>
      <c r="S24" s="45" t="str" cm="1">
        <f t="array" ref="S24">+_xll.BDP(G24,S$15)</f>
        <v>#N/A Connection</v>
      </c>
      <c r="T24" s="44" t="str" cm="1">
        <f t="array" ref="T24">+_xll.BDP(H24,T$15)</f>
        <v>#N/A Connection</v>
      </c>
      <c r="U24" s="44" t="str" cm="1">
        <f t="array" ref="U24">+_xll.BDP(I24,U$15)</f>
        <v>#N/A Connection</v>
      </c>
      <c r="V24" s="44" t="str" cm="1">
        <f t="array" ref="V24">+_xll.BDP(J24,V$15)</f>
        <v>#N/A Connection</v>
      </c>
      <c r="W24" s="44" t="str" cm="1">
        <f t="array" ref="W24">+_xll.BDP(K24,W$15)</f>
        <v>#N/A Connection</v>
      </c>
      <c r="X24" s="46" t="str" cm="1">
        <f t="array" ref="X24">+_xll.BDP(L24,X$15)</f>
        <v>#N/A Connection</v>
      </c>
      <c r="Y24" s="46" t="str" cm="1">
        <f t="array" ref="Y24">+_xll.BDP(M24,Y$15)</f>
        <v>#N/A Connection</v>
      </c>
      <c r="AA24" s="36" t="e">
        <f t="shared" si="6"/>
        <v>#VALUE!</v>
      </c>
      <c r="AB24" t="e">
        <f t="shared" si="6"/>
        <v>#VALUE!</v>
      </c>
      <c r="AC24" t="e">
        <f t="shared" si="6"/>
        <v>#VALUE!</v>
      </c>
      <c r="AD24" t="e">
        <f t="shared" si="6"/>
        <v>#VALUE!</v>
      </c>
      <c r="AE24" t="e">
        <f t="shared" si="6"/>
        <v>#VALUE!</v>
      </c>
      <c r="AF24" s="37" t="e">
        <f t="shared" si="6"/>
        <v>#VALUE!</v>
      </c>
      <c r="AG24" s="37" t="e">
        <f t="shared" si="6"/>
        <v>#VALUE!</v>
      </c>
    </row>
    <row r="25" spans="2:33" x14ac:dyDescent="0.25">
      <c r="B25">
        <v>7</v>
      </c>
      <c r="C25" t="s">
        <v>21</v>
      </c>
      <c r="D25">
        <v>6</v>
      </c>
      <c r="E25" t="str">
        <f t="shared" si="7"/>
        <v>u6</v>
      </c>
      <c r="G25" s="45" t="str">
        <f t="shared" si="4"/>
        <v>Sfru6 Comdty</v>
      </c>
      <c r="H25" s="44" t="str">
        <f t="shared" si="4"/>
        <v>eru6 Comdty</v>
      </c>
      <c r="I25" s="44" t="str">
        <f t="shared" si="4"/>
        <v>sfiu6 Comdty</v>
      </c>
      <c r="J25" s="44" t="str">
        <f t="shared" si="4"/>
        <v>iru6 Comdty</v>
      </c>
      <c r="K25" s="44" t="str">
        <f t="shared" si="4"/>
        <v>coru6 Comdty</v>
      </c>
      <c r="L25" s="46" t="str">
        <f t="shared" si="4"/>
        <v>ssyu6 Comdty</v>
      </c>
      <c r="M25" s="46" t="str">
        <f t="shared" si="4"/>
        <v>zbu6 Comdty</v>
      </c>
      <c r="N25" s="44"/>
      <c r="O25" s="44"/>
      <c r="P25" t="str">
        <f t="shared" si="5"/>
        <v>u</v>
      </c>
      <c r="Q25">
        <f t="shared" si="5"/>
        <v>6</v>
      </c>
      <c r="S25" s="45" t="str" cm="1">
        <f t="array" ref="S25">+_xll.BDP(G25,S$15)</f>
        <v>#N/A Connection</v>
      </c>
      <c r="T25" s="44" t="str" cm="1">
        <f t="array" ref="T25">+_xll.BDP(H25,T$15)</f>
        <v>#N/A Connection</v>
      </c>
      <c r="U25" s="44" t="str" cm="1">
        <f t="array" ref="U25">+_xll.BDP(I25,U$15)</f>
        <v>#N/A Connection</v>
      </c>
      <c r="V25" s="44" t="str" cm="1">
        <f t="array" ref="V25">+_xll.BDP(J25,V$15)</f>
        <v>#N/A Connection</v>
      </c>
      <c r="W25" s="44" t="str" cm="1">
        <f t="array" ref="W25">+_xll.BDP(K25,W$15)</f>
        <v>#N/A Connection</v>
      </c>
      <c r="X25" s="46" t="str" cm="1">
        <f t="array" ref="X25">+_xll.BDP(L25,X$15)</f>
        <v>#N/A Connection</v>
      </c>
      <c r="Y25" s="46" t="str" cm="1">
        <f t="array" ref="Y25">+_xll.BDP(M25,Y$15)</f>
        <v>#N/A Connection</v>
      </c>
      <c r="AA25" s="36" t="e">
        <f t="shared" si="6"/>
        <v>#VALUE!</v>
      </c>
      <c r="AB25" t="e">
        <f t="shared" si="6"/>
        <v>#VALUE!</v>
      </c>
      <c r="AC25" t="e">
        <f t="shared" si="6"/>
        <v>#VALUE!</v>
      </c>
      <c r="AD25" t="e">
        <f t="shared" si="6"/>
        <v>#VALUE!</v>
      </c>
      <c r="AE25" t="e">
        <f t="shared" si="6"/>
        <v>#VALUE!</v>
      </c>
      <c r="AF25" s="37" t="e">
        <f t="shared" si="6"/>
        <v>#VALUE!</v>
      </c>
      <c r="AG25" s="37" t="e">
        <f t="shared" si="6"/>
        <v>#VALUE!</v>
      </c>
    </row>
    <row r="26" spans="2:33" x14ac:dyDescent="0.25">
      <c r="B26">
        <v>8</v>
      </c>
      <c r="C26" t="s">
        <v>24</v>
      </c>
      <c r="D26">
        <v>6</v>
      </c>
      <c r="E26" t="str">
        <f t="shared" si="7"/>
        <v>z6</v>
      </c>
      <c r="G26" s="45" t="str">
        <f t="shared" si="4"/>
        <v>Sfrz6 Comdty</v>
      </c>
      <c r="H26" s="44" t="str">
        <f t="shared" si="4"/>
        <v>erz6 Comdty</v>
      </c>
      <c r="I26" s="44" t="str">
        <f t="shared" si="4"/>
        <v>sfiz6 Comdty</v>
      </c>
      <c r="J26" s="44" t="str">
        <f t="shared" si="4"/>
        <v>irz6 Comdty</v>
      </c>
      <c r="K26" s="44" t="str">
        <f t="shared" si="4"/>
        <v>corz6 Comdty</v>
      </c>
      <c r="L26" s="46" t="str">
        <f t="shared" si="4"/>
        <v>ssyz6 Comdty</v>
      </c>
      <c r="M26" s="46" t="str">
        <f t="shared" si="4"/>
        <v>zbz6 Comdty</v>
      </c>
      <c r="N26" s="44"/>
      <c r="O26" s="44"/>
      <c r="P26" t="str">
        <f t="shared" si="5"/>
        <v>z</v>
      </c>
      <c r="Q26">
        <f t="shared" si="5"/>
        <v>6</v>
      </c>
      <c r="S26" s="45" t="str" cm="1">
        <f t="array" ref="S26">+_xll.BDP(G26,S$15)</f>
        <v>#N/A Connection</v>
      </c>
      <c r="T26" s="44" t="str" cm="1">
        <f t="array" ref="T26">+_xll.BDP(H26,T$15)</f>
        <v>#N/A Connection</v>
      </c>
      <c r="U26" s="44" t="str" cm="1">
        <f t="array" ref="U26">+_xll.BDP(I26,U$15)</f>
        <v>#N/A Connection</v>
      </c>
      <c r="V26" s="44" t="str" cm="1">
        <f t="array" ref="V26">+_xll.BDP(J26,V$15)</f>
        <v>#N/A Connection</v>
      </c>
      <c r="W26" s="44" t="str" cm="1">
        <f t="array" ref="W26">+_xll.BDP(K26,W$15)</f>
        <v>#N/A Connection</v>
      </c>
      <c r="X26" s="46" t="str" cm="1">
        <f t="array" ref="X26">+_xll.BDP(L26,X$15)</f>
        <v>#N/A Connection</v>
      </c>
      <c r="Y26" s="46" t="str" cm="1">
        <f t="array" ref="Y26">+_xll.BDP(M26,Y$15)</f>
        <v>#N/A Connection</v>
      </c>
      <c r="AA26" s="36" t="e">
        <f t="shared" si="6"/>
        <v>#VALUE!</v>
      </c>
      <c r="AB26" t="e">
        <f t="shared" si="6"/>
        <v>#VALUE!</v>
      </c>
      <c r="AC26" t="e">
        <f t="shared" si="6"/>
        <v>#VALUE!</v>
      </c>
      <c r="AD26" t="e">
        <f t="shared" si="6"/>
        <v>#VALUE!</v>
      </c>
      <c r="AE26" t="e">
        <f t="shared" si="6"/>
        <v>#VALUE!</v>
      </c>
      <c r="AF26" s="37" t="e">
        <f t="shared" si="6"/>
        <v>#VALUE!</v>
      </c>
      <c r="AG26" s="37" t="e">
        <f t="shared" si="6"/>
        <v>#VALUE!</v>
      </c>
    </row>
    <row r="27" spans="2:33" x14ac:dyDescent="0.25">
      <c r="B27">
        <v>9</v>
      </c>
      <c r="C27" t="s">
        <v>15</v>
      </c>
      <c r="D27">
        <v>7</v>
      </c>
      <c r="E27" t="str">
        <f t="shared" si="7"/>
        <v>h7</v>
      </c>
      <c r="G27" s="45" t="str">
        <f t="shared" si="4"/>
        <v>Sfrh7 Comdty</v>
      </c>
      <c r="H27" s="44" t="str">
        <f t="shared" si="4"/>
        <v>erh7 Comdty</v>
      </c>
      <c r="I27" s="44" t="str">
        <f t="shared" si="4"/>
        <v>sfih7 Comdty</v>
      </c>
      <c r="J27" s="44" t="str">
        <f t="shared" si="4"/>
        <v>irh7 Comdty</v>
      </c>
      <c r="K27" s="44" t="str">
        <f t="shared" si="4"/>
        <v>corh7 Comdty</v>
      </c>
      <c r="L27" s="46" t="str">
        <f t="shared" si="4"/>
        <v>ssyh7 Comdty</v>
      </c>
      <c r="M27" s="46" t="str">
        <f t="shared" si="4"/>
        <v>zbh7 Comdty</v>
      </c>
      <c r="N27" s="44"/>
      <c r="O27" s="44"/>
      <c r="P27" t="str">
        <f t="shared" si="5"/>
        <v>h</v>
      </c>
      <c r="Q27">
        <f t="shared" si="5"/>
        <v>7</v>
      </c>
      <c r="S27" s="45" t="str" cm="1">
        <f t="array" ref="S27">+_xll.BDP(G27,S$15)</f>
        <v>#N/A Connection</v>
      </c>
      <c r="T27" s="44" t="str" cm="1">
        <f t="array" ref="T27">+_xll.BDP(H27,T$15)</f>
        <v>#N/A Connection</v>
      </c>
      <c r="U27" s="44" t="str" cm="1">
        <f t="array" ref="U27">+_xll.BDP(I27,U$15)</f>
        <v>#N/A Connection</v>
      </c>
      <c r="V27" s="44" t="str" cm="1">
        <f t="array" ref="V27">+_xll.BDP(J27,V$15)</f>
        <v>#N/A Connection</v>
      </c>
      <c r="W27" s="44" t="str" cm="1">
        <f t="array" ref="W27">+_xll.BDP(K27,W$15)</f>
        <v>#N/A Connection</v>
      </c>
      <c r="X27" s="46" t="str" cm="1">
        <f t="array" ref="X27">+_xll.BDP(L27,X$15)</f>
        <v>#N/A Connection</v>
      </c>
      <c r="Y27" s="46" t="str" cm="1">
        <f t="array" ref="Y27">+_xll.BDP(M27,Y$15)</f>
        <v>#N/A Connection</v>
      </c>
      <c r="AA27" s="36" t="e">
        <f t="shared" si="6"/>
        <v>#VALUE!</v>
      </c>
      <c r="AB27" t="e">
        <f t="shared" si="6"/>
        <v>#VALUE!</v>
      </c>
      <c r="AC27" t="e">
        <f t="shared" si="6"/>
        <v>#VALUE!</v>
      </c>
      <c r="AD27" t="e">
        <f t="shared" si="6"/>
        <v>#VALUE!</v>
      </c>
      <c r="AE27" t="e">
        <f t="shared" si="6"/>
        <v>#VALUE!</v>
      </c>
      <c r="AF27" s="37" t="e">
        <f t="shared" si="6"/>
        <v>#VALUE!</v>
      </c>
      <c r="AG27" s="37" t="e">
        <f t="shared" si="6"/>
        <v>#VALUE!</v>
      </c>
    </row>
    <row r="28" spans="2:33" x14ac:dyDescent="0.25">
      <c r="B28">
        <v>10</v>
      </c>
      <c r="C28" t="s">
        <v>18</v>
      </c>
      <c r="D28">
        <v>7</v>
      </c>
      <c r="E28" t="str">
        <f t="shared" si="7"/>
        <v>m7</v>
      </c>
      <c r="G28" s="45" t="str">
        <f t="shared" si="4"/>
        <v>Sfrm7 Comdty</v>
      </c>
      <c r="H28" s="44" t="str">
        <f t="shared" si="4"/>
        <v>erm7 Comdty</v>
      </c>
      <c r="I28" s="44" t="str">
        <f t="shared" si="4"/>
        <v>sfim7 Comdty</v>
      </c>
      <c r="J28" s="44" t="str">
        <f t="shared" si="4"/>
        <v>irm7 Comdty</v>
      </c>
      <c r="K28" s="44" t="str">
        <f t="shared" si="4"/>
        <v>corm7 Comdty</v>
      </c>
      <c r="L28" s="46" t="str">
        <f t="shared" si="4"/>
        <v>ssym7 Comdty</v>
      </c>
      <c r="M28" s="46" t="str">
        <f t="shared" si="4"/>
        <v>zbm7 Comdty</v>
      </c>
      <c r="N28" s="44"/>
      <c r="O28" s="44"/>
      <c r="P28" t="str">
        <f t="shared" si="5"/>
        <v>m</v>
      </c>
      <c r="Q28">
        <f t="shared" si="5"/>
        <v>7</v>
      </c>
      <c r="S28" s="45" t="str" cm="1">
        <f t="array" ref="S28">+_xll.BDP(G28,S$15)</f>
        <v>#N/A Connection</v>
      </c>
      <c r="T28" s="44" t="str" cm="1">
        <f t="array" ref="T28">+_xll.BDP(H28,T$15)</f>
        <v>#N/A Connection</v>
      </c>
      <c r="U28" s="44" t="str" cm="1">
        <f t="array" ref="U28">+_xll.BDP(I28,U$15)</f>
        <v>#N/A Connection</v>
      </c>
      <c r="V28" s="44" t="str" cm="1">
        <f t="array" ref="V28">+_xll.BDP(J28,V$15)</f>
        <v>#N/A Connection</v>
      </c>
      <c r="W28" s="44" t="str" cm="1">
        <f t="array" ref="W28">+_xll.BDP(K28,W$15)</f>
        <v>#N/A Connection</v>
      </c>
      <c r="X28" s="46" t="str" cm="1">
        <f t="array" ref="X28">+_xll.BDP(L28,X$15)</f>
        <v>#N/A Connection</v>
      </c>
      <c r="Y28" s="46" t="str" cm="1">
        <f t="array" ref="Y28">+_xll.BDP(M28,Y$15)</f>
        <v>#N/A Connection</v>
      </c>
      <c r="AA28" s="36" t="e">
        <f t="shared" si="6"/>
        <v>#VALUE!</v>
      </c>
      <c r="AB28" t="e">
        <f t="shared" si="6"/>
        <v>#VALUE!</v>
      </c>
      <c r="AC28" t="e">
        <f t="shared" si="6"/>
        <v>#VALUE!</v>
      </c>
      <c r="AD28" t="e">
        <f t="shared" si="6"/>
        <v>#VALUE!</v>
      </c>
      <c r="AE28" t="e">
        <f t="shared" si="6"/>
        <v>#VALUE!</v>
      </c>
      <c r="AF28" s="37" t="e">
        <f t="shared" si="6"/>
        <v>#VALUE!</v>
      </c>
      <c r="AG28" s="37" t="e">
        <f t="shared" si="6"/>
        <v>#VALUE!</v>
      </c>
    </row>
    <row r="29" spans="2:33" x14ac:dyDescent="0.25">
      <c r="B29">
        <v>11</v>
      </c>
      <c r="C29" t="s">
        <v>21</v>
      </c>
      <c r="D29">
        <v>7</v>
      </c>
      <c r="E29" t="str">
        <f t="shared" si="7"/>
        <v>u7</v>
      </c>
      <c r="G29" s="45" t="str">
        <f t="shared" si="4"/>
        <v>Sfru7 Comdty</v>
      </c>
      <c r="H29" s="44" t="str">
        <f t="shared" si="4"/>
        <v>eru7 Comdty</v>
      </c>
      <c r="I29" s="44" t="str">
        <f t="shared" si="4"/>
        <v>sfiu7 Comdty</v>
      </c>
      <c r="J29" s="44" t="str">
        <f t="shared" si="4"/>
        <v>iru7 Comdty</v>
      </c>
      <c r="K29" s="44" t="str">
        <f t="shared" si="4"/>
        <v>coru7 Comdty</v>
      </c>
      <c r="L29" s="46" t="str">
        <f t="shared" si="4"/>
        <v>ssyu7 Comdty</v>
      </c>
      <c r="M29" s="46" t="str">
        <f t="shared" si="4"/>
        <v>zbu7 Comdty</v>
      </c>
      <c r="N29" s="44"/>
      <c r="O29" s="44"/>
      <c r="P29" t="str">
        <f t="shared" si="5"/>
        <v>u</v>
      </c>
      <c r="Q29">
        <f t="shared" si="5"/>
        <v>7</v>
      </c>
      <c r="S29" s="45" t="str" cm="1">
        <f t="array" ref="S29">+_xll.BDP(G29,S$15)</f>
        <v>#N/A Connection</v>
      </c>
      <c r="T29" s="44" t="str" cm="1">
        <f t="array" ref="T29">+_xll.BDP(H29,T$15)</f>
        <v>#N/A Connection</v>
      </c>
      <c r="U29" s="44" t="str" cm="1">
        <f t="array" ref="U29">+_xll.BDP(I29,U$15)</f>
        <v>#N/A Connection</v>
      </c>
      <c r="V29" s="44" t="str" cm="1">
        <f t="array" ref="V29">+_xll.BDP(J29,V$15)</f>
        <v>#N/A Connection</v>
      </c>
      <c r="W29" s="44" t="str" cm="1">
        <f t="array" ref="W29">+_xll.BDP(K29,W$15)</f>
        <v>#N/A Connection</v>
      </c>
      <c r="X29" s="46" t="str" cm="1">
        <f t="array" ref="X29">+_xll.BDP(L29,X$15)</f>
        <v>#N/A Connection</v>
      </c>
      <c r="Y29" s="46" t="str" cm="1">
        <f t="array" ref="Y29">+_xll.BDP(M29,Y$15)</f>
        <v>#N/A Connection</v>
      </c>
      <c r="AA29" s="36" t="e">
        <f t="shared" si="6"/>
        <v>#VALUE!</v>
      </c>
      <c r="AB29" t="e">
        <f t="shared" si="6"/>
        <v>#VALUE!</v>
      </c>
      <c r="AC29" t="e">
        <f t="shared" si="6"/>
        <v>#VALUE!</v>
      </c>
      <c r="AD29" t="e">
        <f t="shared" si="6"/>
        <v>#VALUE!</v>
      </c>
      <c r="AE29" t="e">
        <f t="shared" si="6"/>
        <v>#VALUE!</v>
      </c>
      <c r="AF29" s="37" t="e">
        <f t="shared" si="6"/>
        <v>#VALUE!</v>
      </c>
      <c r="AG29" s="37" t="e">
        <f t="shared" si="6"/>
        <v>#VALUE!</v>
      </c>
    </row>
    <row r="30" spans="2:33" x14ac:dyDescent="0.25">
      <c r="B30">
        <v>12</v>
      </c>
      <c r="C30" t="s">
        <v>24</v>
      </c>
      <c r="D30">
        <v>7</v>
      </c>
      <c r="E30" t="str">
        <f t="shared" si="7"/>
        <v>z7</v>
      </c>
      <c r="G30" s="45" t="str">
        <f t="shared" si="4"/>
        <v>Sfrz7 Comdty</v>
      </c>
      <c r="H30" s="44" t="str">
        <f t="shared" si="4"/>
        <v>erz7 Comdty</v>
      </c>
      <c r="I30" s="44" t="str">
        <f t="shared" si="4"/>
        <v>sfiz7 Comdty</v>
      </c>
      <c r="J30" s="44" t="str">
        <f t="shared" si="4"/>
        <v>irz7 Comdty</v>
      </c>
      <c r="K30" s="44" t="str">
        <f t="shared" si="4"/>
        <v>corz7 Comdty</v>
      </c>
      <c r="L30" s="46" t="str">
        <f t="shared" si="4"/>
        <v>ssyz7 Comdty</v>
      </c>
      <c r="M30" s="46" t="str">
        <f t="shared" si="4"/>
        <v>zbz7 Comdty</v>
      </c>
      <c r="N30" s="44"/>
      <c r="O30" s="44"/>
      <c r="P30" t="str">
        <f t="shared" si="5"/>
        <v>z</v>
      </c>
      <c r="Q30">
        <f t="shared" si="5"/>
        <v>7</v>
      </c>
      <c r="S30" s="45" t="str" cm="1">
        <f t="array" ref="S30">+_xll.BDP(G30,S$15)</f>
        <v>#N/A Connection</v>
      </c>
      <c r="T30" s="44" t="str" cm="1">
        <f t="array" ref="T30">+_xll.BDP(H30,T$15)</f>
        <v>#N/A Connection</v>
      </c>
      <c r="U30" s="44" t="str" cm="1">
        <f t="array" ref="U30">+_xll.BDP(I30,U$15)</f>
        <v>#N/A Connection</v>
      </c>
      <c r="V30" s="44" t="str" cm="1">
        <f t="array" ref="V30">+_xll.BDP(J30,V$15)</f>
        <v>#N/A Connection</v>
      </c>
      <c r="W30" s="44" t="str" cm="1">
        <f t="array" ref="W30">+_xll.BDP(K30,W$15)</f>
        <v>#N/A Connection</v>
      </c>
      <c r="X30" s="46" t="str" cm="1">
        <f t="array" ref="X30">+_xll.BDP(L30,X$15)</f>
        <v>#N/A Connection</v>
      </c>
      <c r="Y30" s="46" t="str" cm="1">
        <f t="array" ref="Y30">+_xll.BDP(M30,Y$15)</f>
        <v>#N/A Connection</v>
      </c>
      <c r="AA30" s="36" t="e">
        <f t="shared" si="6"/>
        <v>#VALUE!</v>
      </c>
      <c r="AB30" t="e">
        <f t="shared" si="6"/>
        <v>#VALUE!</v>
      </c>
      <c r="AC30" t="e">
        <f t="shared" si="6"/>
        <v>#VALUE!</v>
      </c>
      <c r="AD30" t="e">
        <f t="shared" si="6"/>
        <v>#VALUE!</v>
      </c>
      <c r="AE30" t="e">
        <f t="shared" si="6"/>
        <v>#VALUE!</v>
      </c>
      <c r="AF30" s="37" t="e">
        <f t="shared" si="6"/>
        <v>#VALUE!</v>
      </c>
      <c r="AG30" s="37" t="e">
        <f t="shared" si="6"/>
        <v>#VALUE!</v>
      </c>
    </row>
    <row r="31" spans="2:33" x14ac:dyDescent="0.25">
      <c r="B31">
        <v>13</v>
      </c>
      <c r="C31" t="s">
        <v>15</v>
      </c>
      <c r="D31">
        <v>8</v>
      </c>
      <c r="E31" t="str">
        <f t="shared" si="7"/>
        <v>h8</v>
      </c>
      <c r="G31" s="45" t="str">
        <f t="shared" si="4"/>
        <v>Sfrh8 Comdty</v>
      </c>
      <c r="H31" s="44" t="str">
        <f t="shared" si="4"/>
        <v>erh8 Comdty</v>
      </c>
      <c r="I31" s="44" t="str">
        <f t="shared" si="4"/>
        <v>sfih8 Comdty</v>
      </c>
      <c r="J31" s="44" t="str">
        <f t="shared" si="4"/>
        <v>irh8 Comdty</v>
      </c>
      <c r="K31" s="44" t="str">
        <f t="shared" si="4"/>
        <v>corh8 Comdty</v>
      </c>
      <c r="L31" s="46" t="str">
        <f t="shared" si="4"/>
        <v>ssyh8 Comdty</v>
      </c>
      <c r="M31" s="46" t="str">
        <f t="shared" si="4"/>
        <v>zbh8 Comdty</v>
      </c>
      <c r="N31" s="44"/>
      <c r="O31" s="44"/>
      <c r="P31" t="str">
        <f t="shared" si="5"/>
        <v>h</v>
      </c>
      <c r="Q31">
        <f t="shared" si="5"/>
        <v>8</v>
      </c>
      <c r="S31" s="45" t="str" cm="1">
        <f t="array" ref="S31">+_xll.BDP(G31,S$15)</f>
        <v>#N/A Connection</v>
      </c>
      <c r="T31" s="44" t="str" cm="1">
        <f t="array" ref="T31">+_xll.BDP(H31,T$15)</f>
        <v>#N/A Connection</v>
      </c>
      <c r="U31" s="44" t="str" cm="1">
        <f t="array" ref="U31">+_xll.BDP(I31,U$15)</f>
        <v>#N/A Connection</v>
      </c>
      <c r="V31" s="44" t="str" cm="1">
        <f t="array" ref="V31">+_xll.BDP(J31,V$15)</f>
        <v>#N/A Connection</v>
      </c>
      <c r="W31" s="44" t="str" cm="1">
        <f t="array" ref="W31">+_xll.BDP(K31,W$15)</f>
        <v>#N/A Connection</v>
      </c>
      <c r="X31" s="46" t="str" cm="1">
        <f t="array" ref="X31">+_xll.BDP(L31,X$15)</f>
        <v>#N/A Connection</v>
      </c>
      <c r="Y31" s="46" t="str" cm="1">
        <f t="array" ref="Y31">+_xll.BDP(M31,Y$15)</f>
        <v>#N/A Connection</v>
      </c>
      <c r="AA31" s="36" t="e">
        <f t="shared" si="6"/>
        <v>#VALUE!</v>
      </c>
      <c r="AB31" t="e">
        <f t="shared" si="6"/>
        <v>#VALUE!</v>
      </c>
      <c r="AC31" t="e">
        <f t="shared" si="6"/>
        <v>#VALUE!</v>
      </c>
      <c r="AD31" t="e">
        <f t="shared" si="6"/>
        <v>#VALUE!</v>
      </c>
      <c r="AE31" t="e">
        <f t="shared" si="6"/>
        <v>#VALUE!</v>
      </c>
      <c r="AF31" s="37" t="e">
        <f t="shared" si="6"/>
        <v>#VALUE!</v>
      </c>
      <c r="AG31" s="37" t="e">
        <f t="shared" si="6"/>
        <v>#VALUE!</v>
      </c>
    </row>
    <row r="32" spans="2:33" x14ac:dyDescent="0.25">
      <c r="B32">
        <v>14</v>
      </c>
      <c r="C32" t="s">
        <v>18</v>
      </c>
      <c r="D32">
        <v>8</v>
      </c>
      <c r="E32" t="str">
        <f t="shared" si="7"/>
        <v>m8</v>
      </c>
      <c r="G32" s="45" t="str">
        <f t="shared" si="4"/>
        <v>Sfrm8 Comdty</v>
      </c>
      <c r="H32" s="44" t="str">
        <f t="shared" si="4"/>
        <v>erm8 Comdty</v>
      </c>
      <c r="I32" s="44" t="str">
        <f t="shared" si="4"/>
        <v>sfim8 Comdty</v>
      </c>
      <c r="J32" s="44" t="str">
        <f t="shared" si="4"/>
        <v>irm8 Comdty</v>
      </c>
      <c r="K32" s="44" t="str">
        <f t="shared" si="4"/>
        <v>corm8 Comdty</v>
      </c>
      <c r="L32" s="46" t="str">
        <f t="shared" si="4"/>
        <v>ssym8 Comdty</v>
      </c>
      <c r="M32" s="46" t="str">
        <f t="shared" si="4"/>
        <v>zbm8 Comdty</v>
      </c>
      <c r="N32" s="44"/>
      <c r="O32" s="44"/>
      <c r="P32" t="str">
        <f t="shared" si="5"/>
        <v>m</v>
      </c>
      <c r="Q32">
        <f t="shared" si="5"/>
        <v>8</v>
      </c>
      <c r="S32" s="45" t="str" cm="1">
        <f t="array" ref="S32">+_xll.BDP(G32,S$15)</f>
        <v>#N/A Connection</v>
      </c>
      <c r="T32" s="44" t="str" cm="1">
        <f t="array" ref="T32">+_xll.BDP(H32,T$15)</f>
        <v>#N/A Connection</v>
      </c>
      <c r="U32" s="44" t="str" cm="1">
        <f t="array" ref="U32">+_xll.BDP(I32,U$15)</f>
        <v>#N/A Connection</v>
      </c>
      <c r="V32" s="44" t="str" cm="1">
        <f t="array" ref="V32">+_xll.BDP(J32,V$15)</f>
        <v>#N/A Connection</v>
      </c>
      <c r="W32" s="44" t="str" cm="1">
        <f t="array" ref="W32">+_xll.BDP(K32,W$15)</f>
        <v>#N/A Connection</v>
      </c>
      <c r="X32" s="46" t="str" cm="1">
        <f t="array" ref="X32">+_xll.BDP(L32,X$15)</f>
        <v>#N/A Connection</v>
      </c>
      <c r="Y32" s="46" t="str" cm="1">
        <f t="array" ref="Y32">+_xll.BDP(M32,Y$15)</f>
        <v>#N/A Connection</v>
      </c>
      <c r="AA32" s="38" t="e">
        <f t="shared" si="6"/>
        <v>#VALUE!</v>
      </c>
      <c r="AB32" s="39" t="e">
        <f t="shared" si="6"/>
        <v>#VALUE!</v>
      </c>
      <c r="AC32" s="39" t="e">
        <f t="shared" si="6"/>
        <v>#VALUE!</v>
      </c>
      <c r="AD32" s="39" t="e">
        <f t="shared" si="6"/>
        <v>#VALUE!</v>
      </c>
      <c r="AE32" s="39" t="e">
        <f t="shared" si="6"/>
        <v>#VALUE!</v>
      </c>
      <c r="AF32" s="40" t="e">
        <f t="shared" si="6"/>
        <v>#VALUE!</v>
      </c>
      <c r="AG32" s="40" t="e">
        <f t="shared" si="6"/>
        <v>#VALUE!</v>
      </c>
    </row>
    <row r="33" spans="2:33" x14ac:dyDescent="0.25">
      <c r="B33">
        <v>15</v>
      </c>
      <c r="C33" t="s">
        <v>21</v>
      </c>
      <c r="D33">
        <v>8</v>
      </c>
      <c r="E33" t="str">
        <f t="shared" si="7"/>
        <v>u8</v>
      </c>
      <c r="G33" s="45" t="str">
        <f t="shared" si="4"/>
        <v>Sfru8 Comdty</v>
      </c>
      <c r="H33" s="44" t="str">
        <f t="shared" si="4"/>
        <v>eru8 Comdty</v>
      </c>
      <c r="I33" s="44" t="str">
        <f t="shared" si="4"/>
        <v>sfiu8 Comdty</v>
      </c>
      <c r="J33" s="44" t="str">
        <f t="shared" si="4"/>
        <v>iru8 Comdty</v>
      </c>
      <c r="K33" s="44" t="str">
        <f t="shared" si="4"/>
        <v>coru8 Comdty</v>
      </c>
      <c r="L33" s="46" t="str">
        <f t="shared" si="4"/>
        <v>ssyu8 Comdty</v>
      </c>
      <c r="M33" s="46" t="str">
        <f t="shared" si="4"/>
        <v>zbu8 Comdty</v>
      </c>
      <c r="N33" s="44"/>
      <c r="O33" s="44"/>
      <c r="P33" t="str">
        <f t="shared" si="5"/>
        <v>u</v>
      </c>
      <c r="Q33">
        <f t="shared" si="5"/>
        <v>8</v>
      </c>
      <c r="S33" s="45"/>
      <c r="T33" s="44" t="str" cm="1">
        <f t="array" ref="T33">+_xll.BDP(H33,T$15)</f>
        <v>#N/A Connection</v>
      </c>
      <c r="U33" s="44" t="str" cm="1">
        <f t="array" ref="U33">+_xll.BDP(I33,U$15)</f>
        <v>#N/A Connection</v>
      </c>
      <c r="V33" s="44" t="str" cm="1">
        <f t="array" ref="V33">+_xll.BDP(J33,V$15)</f>
        <v>#N/A Connection</v>
      </c>
      <c r="W33" s="44" t="str" cm="1">
        <f t="array" ref="W33">+_xll.BDP(K33,W$15)</f>
        <v>#N/A Connection</v>
      </c>
      <c r="X33" s="46" t="str" cm="1">
        <f t="array" ref="X33">+_xll.BDP(L33,X$15)</f>
        <v>#N/A Connection</v>
      </c>
      <c r="Y33" s="46" t="str" cm="1">
        <f t="array" ref="Y33">+_xll.BDP(M33,Y$15)</f>
        <v>#N/A Connection</v>
      </c>
    </row>
    <row r="34" spans="2:33" x14ac:dyDescent="0.25">
      <c r="B34">
        <v>16</v>
      </c>
      <c r="C34" t="s">
        <v>24</v>
      </c>
      <c r="D34">
        <v>8</v>
      </c>
      <c r="E34" t="str">
        <f t="shared" si="7"/>
        <v>z8</v>
      </c>
      <c r="G34" s="47" t="str">
        <f t="shared" si="4"/>
        <v>Sfrz8 Comdty</v>
      </c>
      <c r="H34" s="48" t="str">
        <f t="shared" si="4"/>
        <v>erz8 Comdty</v>
      </c>
      <c r="I34" s="48" t="str">
        <f t="shared" si="4"/>
        <v>sfiz8 Comdty</v>
      </c>
      <c r="J34" s="48" t="str">
        <f t="shared" si="4"/>
        <v>irz8 Comdty</v>
      </c>
      <c r="K34" s="48" t="str">
        <f t="shared" si="4"/>
        <v>corz8 Comdty</v>
      </c>
      <c r="L34" s="49" t="str">
        <f t="shared" si="4"/>
        <v>ssyz8 Comdty</v>
      </c>
      <c r="M34" s="49" t="str">
        <f t="shared" si="4"/>
        <v>zbz8 Comdty</v>
      </c>
      <c r="N34" s="44"/>
      <c r="O34" s="44"/>
      <c r="P34" t="str">
        <f t="shared" si="5"/>
        <v>z</v>
      </c>
      <c r="Q34">
        <f t="shared" si="5"/>
        <v>8</v>
      </c>
      <c r="S34" s="47"/>
      <c r="T34" s="48" t="str" cm="1">
        <f t="array" ref="T34">+_xll.BDP(H34,T$15)</f>
        <v>#N/A Connection</v>
      </c>
      <c r="U34" s="48" t="str" cm="1">
        <f t="array" ref="U34">+_xll.BDP(I34,U$15)</f>
        <v>#N/A Connection</v>
      </c>
      <c r="V34" s="48" t="str" cm="1">
        <f t="array" ref="V34">+_xll.BDP(J34,V$15)</f>
        <v>#N/A Connection</v>
      </c>
      <c r="W34" s="48" t="str" cm="1">
        <f t="array" ref="W34">+_xll.BDP(K34,W$15)</f>
        <v>#N/A Connection</v>
      </c>
      <c r="X34" s="49" t="str" cm="1">
        <f t="array" ref="X34">+_xll.BDP(L34,X$15)</f>
        <v>#N/A Connection</v>
      </c>
      <c r="Y34" s="49" t="str" cm="1">
        <f t="array" ref="Y34">+_xll.BDP(M34,Y$15)</f>
        <v>#N/A Connection</v>
      </c>
    </row>
    <row r="35" spans="2:33" ht="15.75" customHeight="1" x14ac:dyDescent="0.25">
      <c r="AA35" t="str">
        <f>+$G$14</f>
        <v>usd</v>
      </c>
      <c r="AB35" t="str">
        <f>+$H$14</f>
        <v>eur</v>
      </c>
      <c r="AC35" t="str">
        <f>+$I$14</f>
        <v>gbp</v>
      </c>
      <c r="AD35" t="str">
        <f>+$J$14</f>
        <v>aud</v>
      </c>
      <c r="AE35" t="str">
        <f>+$K$14</f>
        <v>cad</v>
      </c>
      <c r="AF35" t="s">
        <v>138</v>
      </c>
      <c r="AG35" t="s">
        <v>138</v>
      </c>
    </row>
    <row r="38" spans="2:33" x14ac:dyDescent="0.25"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</row>
    <row r="39" spans="2:33" x14ac:dyDescent="0.25">
      <c r="G39" s="27"/>
      <c r="H39" s="28"/>
      <c r="I39" s="29"/>
      <c r="J39" s="30"/>
      <c r="K39" s="31"/>
      <c r="L39" s="32"/>
      <c r="M39" s="33"/>
      <c r="N39" s="32"/>
      <c r="O39" s="32"/>
    </row>
    <row r="40" spans="2:33" x14ac:dyDescent="0.25">
      <c r="G40" s="34" t="str">
        <f t="shared" ref="G40:M40" si="8">IF(G$38=1,G$12,"")</f>
        <v>usd_rate</v>
      </c>
      <c r="H40" s="34" t="str">
        <f t="shared" si="8"/>
        <v>eur_rate</v>
      </c>
      <c r="I40" s="34" t="str">
        <f t="shared" si="8"/>
        <v>gbp_rate</v>
      </c>
      <c r="J40" s="34" t="str">
        <f t="shared" si="8"/>
        <v>aud_rate</v>
      </c>
      <c r="K40" s="34" t="str">
        <f t="shared" si="8"/>
        <v>cad_rate</v>
      </c>
      <c r="L40" s="34" t="str">
        <f t="shared" si="8"/>
        <v>chf_rate</v>
      </c>
      <c r="M40" s="34" t="str">
        <f t="shared" si="8"/>
        <v>nzd_rate</v>
      </c>
    </row>
    <row r="41" spans="2:33" x14ac:dyDescent="0.25">
      <c r="D41">
        <v>1</v>
      </c>
      <c r="E41" s="34" t="str">
        <f>+INDEX($E$19:$E$34,MATCH($D41,$B$19:$B$34,0),1)</f>
        <v>h5</v>
      </c>
      <c r="F41" s="17"/>
      <c r="G41" s="34" t="e">
        <f t="shared" ref="G41:K42" si="9">+INDEX($AA$19:$AE$32,MATCH($E41,$E$19:$E$32,0),MATCH(G$40,$AA$16:$AE$16,0))</f>
        <v>#VALUE!</v>
      </c>
      <c r="H41" s="17" t="e">
        <f t="shared" si="9"/>
        <v>#VALUE!</v>
      </c>
      <c r="I41" s="17" t="e">
        <f t="shared" si="9"/>
        <v>#VALUE!</v>
      </c>
      <c r="J41" s="17" t="e">
        <f t="shared" si="9"/>
        <v>#VALUE!</v>
      </c>
      <c r="K41" s="17" t="e">
        <f t="shared" si="9"/>
        <v>#VALUE!</v>
      </c>
      <c r="L41" s="35" t="e">
        <f>+INDEX($AA$19:$AF$32,MATCH($E41,$E$19:$E$32,0),MATCH(L$40,$AA$16:$AF$16,0))</f>
        <v>#VALUE!</v>
      </c>
      <c r="M41" s="35" t="e">
        <f>+INDEX($AA$19:$AG$32,MATCH($E41,$E$19:$E$32,0),MATCH(M$40,$AA$16:$AG$16,0))</f>
        <v>#VALUE!</v>
      </c>
    </row>
    <row r="42" spans="2:33" x14ac:dyDescent="0.25">
      <c r="C42">
        <v>1</v>
      </c>
      <c r="D42">
        <f>+D41+C42</f>
        <v>2</v>
      </c>
      <c r="E42" s="34" t="str">
        <f>+INDEX($E$19:$E$34,MATCH($D42,$B$19:$B$34,0),1)</f>
        <v>m5</v>
      </c>
      <c r="G42" s="36" t="e">
        <f t="shared" si="9"/>
        <v>#VALUE!</v>
      </c>
      <c r="H42" t="e">
        <f t="shared" si="9"/>
        <v>#VALUE!</v>
      </c>
      <c r="I42" t="e">
        <f t="shared" si="9"/>
        <v>#VALUE!</v>
      </c>
      <c r="J42" t="e">
        <f t="shared" si="9"/>
        <v>#VALUE!</v>
      </c>
      <c r="K42" t="e">
        <f t="shared" si="9"/>
        <v>#VALUE!</v>
      </c>
      <c r="L42" s="37" t="e">
        <f t="shared" ref="L42" si="10">+INDEX($AA$19:$AF$32,MATCH($E42,$E$19:$E$32,0),MATCH(L$40,$AA$16:$AF$16,0))</f>
        <v>#VALUE!</v>
      </c>
      <c r="M42" s="35" t="e">
        <f t="shared" ref="M42" si="11">+INDEX($AA$19:$AG$32,MATCH($E42,$E$19:$E$32,0),MATCH(M$40,$AA$16:$AG$16,0))</f>
        <v>#VALUE!</v>
      </c>
    </row>
    <row r="43" spans="2:33" x14ac:dyDescent="0.25">
      <c r="E43" s="38"/>
      <c r="F43" s="39"/>
      <c r="G43" s="38" t="e">
        <f>+G42-G41</f>
        <v>#VALUE!</v>
      </c>
      <c r="H43" s="39" t="e">
        <f>+H42-H41</f>
        <v>#VALUE!</v>
      </c>
      <c r="I43" s="39" t="e">
        <f>+I42-I41</f>
        <v>#VALUE!</v>
      </c>
      <c r="J43" s="39" t="e">
        <f>+J42-J41</f>
        <v>#VALUE!</v>
      </c>
      <c r="K43" s="39" t="e">
        <f t="shared" ref="K43:M43" si="12">+K42-K41</f>
        <v>#VALUE!</v>
      </c>
      <c r="L43" s="40" t="e">
        <f t="shared" si="12"/>
        <v>#VALUE!</v>
      </c>
      <c r="M43" s="40" t="e">
        <f t="shared" si="12"/>
        <v>#VALUE!</v>
      </c>
    </row>
    <row r="51" spans="3:15" x14ac:dyDescent="0.25">
      <c r="G51" s="27"/>
      <c r="H51" s="28"/>
      <c r="I51" s="29"/>
      <c r="J51" s="30"/>
      <c r="K51" s="31"/>
      <c r="L51" s="32"/>
      <c r="M51" s="33"/>
      <c r="N51" s="32"/>
      <c r="O51" s="32"/>
    </row>
    <row r="52" spans="3:15" x14ac:dyDescent="0.25">
      <c r="G52" s="34" t="str">
        <f>+AA$16</f>
        <v>usd_rate</v>
      </c>
      <c r="H52" s="34" t="str">
        <f t="shared" ref="H52:M52" si="13">+AB$16</f>
        <v>eur_rate</v>
      </c>
      <c r="I52" s="34" t="str">
        <f t="shared" si="13"/>
        <v>gbp_rate</v>
      </c>
      <c r="J52" s="34" t="str">
        <f t="shared" si="13"/>
        <v>aud_rate</v>
      </c>
      <c r="K52" s="34" t="str">
        <f t="shared" si="13"/>
        <v>cad_rate</v>
      </c>
      <c r="L52" s="34" t="str">
        <f t="shared" si="13"/>
        <v>chf_rate</v>
      </c>
      <c r="M52" s="34" t="str">
        <f t="shared" si="13"/>
        <v>nzd_rate</v>
      </c>
    </row>
    <row r="53" spans="3:15" x14ac:dyDescent="0.25">
      <c r="D53">
        <v>2</v>
      </c>
      <c r="E53" s="34" t="str">
        <f>+INDEX($E$19:$E$34,MATCH($D53,$B$19:$B$34,0),1)</f>
        <v>m5</v>
      </c>
      <c r="F53" s="17"/>
      <c r="G53" s="34" t="e">
        <f t="shared" ref="G53:K54" si="14">+INDEX($AA$19:$AE$32,MATCH($E53,$E$19:$E$32,0),MATCH(G$40,$AA$16:$AE$16,0))</f>
        <v>#VALUE!</v>
      </c>
      <c r="H53" s="17" t="e">
        <f t="shared" si="14"/>
        <v>#VALUE!</v>
      </c>
      <c r="I53" s="17" t="e">
        <f t="shared" si="14"/>
        <v>#VALUE!</v>
      </c>
      <c r="J53" s="17" t="e">
        <f t="shared" si="14"/>
        <v>#VALUE!</v>
      </c>
      <c r="K53" s="17" t="e">
        <f t="shared" si="14"/>
        <v>#VALUE!</v>
      </c>
      <c r="L53" s="35" t="e">
        <f>+INDEX($AA$19:$AF$32,MATCH($E53,$E$19:$E$32,0),MATCH(L$40,$AA$16:$AF$16,0))</f>
        <v>#VALUE!</v>
      </c>
      <c r="M53" s="35" t="e">
        <f>+INDEX($AA$19:$AG$32,MATCH($E53,$E$19:$E$32,0),MATCH(M$40,$AA$16:$AG$16,0))</f>
        <v>#VALUE!</v>
      </c>
    </row>
    <row r="54" spans="3:15" x14ac:dyDescent="0.25">
      <c r="C54">
        <v>1</v>
      </c>
      <c r="D54">
        <f>+D53+C54</f>
        <v>3</v>
      </c>
      <c r="E54" s="34" t="str">
        <f>+INDEX($E$19:$E$34,MATCH($D54,$B$19:$B$34,0),1)</f>
        <v>u5</v>
      </c>
      <c r="G54" s="36" t="e">
        <f t="shared" si="14"/>
        <v>#VALUE!</v>
      </c>
      <c r="H54" t="e">
        <f t="shared" si="14"/>
        <v>#VALUE!</v>
      </c>
      <c r="I54" t="e">
        <f t="shared" si="14"/>
        <v>#VALUE!</v>
      </c>
      <c r="J54" t="e">
        <f t="shared" si="14"/>
        <v>#VALUE!</v>
      </c>
      <c r="K54" t="e">
        <f t="shared" si="14"/>
        <v>#VALUE!</v>
      </c>
      <c r="L54" s="37" t="e">
        <f t="shared" ref="L54" si="15">+INDEX($AA$19:$AF$32,MATCH($E54,$E$19:$E$32,0),MATCH(L$40,$AA$16:$AF$16,0))</f>
        <v>#VALUE!</v>
      </c>
      <c r="M54" s="35" t="e">
        <f t="shared" ref="M54" si="16">+INDEX($AA$19:$AG$32,MATCH($E54,$E$19:$E$32,0),MATCH(M$40,$AA$16:$AG$16,0))</f>
        <v>#VALUE!</v>
      </c>
    </row>
    <row r="55" spans="3:15" x14ac:dyDescent="0.25">
      <c r="E55" s="38"/>
      <c r="F55" s="39"/>
      <c r="G55" s="38" t="e">
        <f>+G54-G53</f>
        <v>#VALUE!</v>
      </c>
      <c r="H55" s="39" t="e">
        <f>+H54-H53</f>
        <v>#VALUE!</v>
      </c>
      <c r="I55" s="39" t="e">
        <f>+I54-I53</f>
        <v>#VALUE!</v>
      </c>
      <c r="J55" s="39" t="e">
        <f>+J54-J53</f>
        <v>#VALUE!</v>
      </c>
      <c r="K55" s="39" t="e">
        <f t="shared" ref="K55:M55" si="17">+K54-K53</f>
        <v>#VALUE!</v>
      </c>
      <c r="L55" s="40" t="e">
        <f t="shared" si="17"/>
        <v>#VALUE!</v>
      </c>
      <c r="M55" s="40" t="e">
        <f t="shared" si="17"/>
        <v>#VALUE!</v>
      </c>
    </row>
    <row r="63" spans="3:15" x14ac:dyDescent="0.25">
      <c r="G63" s="27"/>
      <c r="H63" s="28"/>
      <c r="I63" s="29"/>
      <c r="J63" s="30"/>
      <c r="K63" s="31"/>
      <c r="L63" s="32"/>
      <c r="M63" s="33"/>
      <c r="N63" s="32"/>
      <c r="O63" s="32"/>
    </row>
    <row r="64" spans="3:15" x14ac:dyDescent="0.25">
      <c r="G64" s="34" t="str">
        <f>+AA$16</f>
        <v>usd_rate</v>
      </c>
      <c r="H64" s="34" t="str">
        <f t="shared" ref="H64:M64" si="18">+AB$16</f>
        <v>eur_rate</v>
      </c>
      <c r="I64" s="34" t="str">
        <f t="shared" si="18"/>
        <v>gbp_rate</v>
      </c>
      <c r="J64" s="34" t="str">
        <f t="shared" si="18"/>
        <v>aud_rate</v>
      </c>
      <c r="K64" s="34" t="str">
        <f t="shared" si="18"/>
        <v>cad_rate</v>
      </c>
      <c r="L64" s="34" t="str">
        <f t="shared" si="18"/>
        <v>chf_rate</v>
      </c>
      <c r="M64" s="34" t="str">
        <f t="shared" si="18"/>
        <v>nzd_rate</v>
      </c>
    </row>
    <row r="65" spans="3:15" x14ac:dyDescent="0.25">
      <c r="D65">
        <v>3</v>
      </c>
      <c r="E65" s="34" t="str">
        <f>+INDEX($E$19:$E$34,MATCH($D65,$B$19:$B$34,0),1)</f>
        <v>u5</v>
      </c>
      <c r="F65" s="17"/>
      <c r="G65" s="34" t="e">
        <f t="shared" ref="G65:K66" si="19">+INDEX($AA$19:$AE$32,MATCH($E65,$E$19:$E$32,0),MATCH(G$40,$AA$16:$AE$16,0))</f>
        <v>#VALUE!</v>
      </c>
      <c r="H65" s="17" t="e">
        <f t="shared" si="19"/>
        <v>#VALUE!</v>
      </c>
      <c r="I65" s="17" t="e">
        <f t="shared" si="19"/>
        <v>#VALUE!</v>
      </c>
      <c r="J65" s="17" t="e">
        <f t="shared" si="19"/>
        <v>#VALUE!</v>
      </c>
      <c r="K65" s="17" t="e">
        <f t="shared" si="19"/>
        <v>#VALUE!</v>
      </c>
      <c r="L65" s="35" t="e">
        <f>+INDEX($AA$19:$AF$32,MATCH($E65,$E$19:$E$32,0),MATCH(L$40,$AA$16:$AF$16,0))</f>
        <v>#VALUE!</v>
      </c>
      <c r="M65" s="35" t="e">
        <f>+INDEX($AA$19:$AG$32,MATCH($E65,$E$19:$E$32,0),MATCH(M$40,$AA$16:$AG$16,0))</f>
        <v>#VALUE!</v>
      </c>
    </row>
    <row r="66" spans="3:15" x14ac:dyDescent="0.25">
      <c r="C66">
        <v>1</v>
      </c>
      <c r="D66">
        <f>+D65+C66</f>
        <v>4</v>
      </c>
      <c r="E66" s="34" t="str">
        <f>+INDEX($E$19:$E$34,MATCH($D66,$B$19:$B$34,0),1)</f>
        <v>z5</v>
      </c>
      <c r="G66" s="36" t="e">
        <f t="shared" si="19"/>
        <v>#VALUE!</v>
      </c>
      <c r="H66" t="e">
        <f t="shared" si="19"/>
        <v>#VALUE!</v>
      </c>
      <c r="I66" t="e">
        <f t="shared" si="19"/>
        <v>#VALUE!</v>
      </c>
      <c r="J66" t="e">
        <f t="shared" si="19"/>
        <v>#VALUE!</v>
      </c>
      <c r="K66" t="e">
        <f t="shared" si="19"/>
        <v>#VALUE!</v>
      </c>
      <c r="L66" s="37" t="e">
        <f t="shared" ref="L66" si="20">+INDEX($AA$19:$AF$32,MATCH($E66,$E$19:$E$32,0),MATCH(L$40,$AA$16:$AF$16,0))</f>
        <v>#VALUE!</v>
      </c>
      <c r="M66" s="35" t="e">
        <f t="shared" ref="M66" si="21">+INDEX($AA$19:$AG$32,MATCH($E66,$E$19:$E$32,0),MATCH(M$40,$AA$16:$AG$16,0))</f>
        <v>#VALUE!</v>
      </c>
    </row>
    <row r="67" spans="3:15" x14ac:dyDescent="0.25">
      <c r="E67" s="38"/>
      <c r="F67" s="39"/>
      <c r="G67" s="38" t="e">
        <f>+G66-G65</f>
        <v>#VALUE!</v>
      </c>
      <c r="H67" s="39" t="e">
        <f>+H66-H65</f>
        <v>#VALUE!</v>
      </c>
      <c r="I67" s="39" t="e">
        <f>+I66-I65</f>
        <v>#VALUE!</v>
      </c>
      <c r="J67" s="39" t="e">
        <f>+J66-J65</f>
        <v>#VALUE!</v>
      </c>
      <c r="K67" s="39" t="e">
        <f t="shared" ref="K67:M67" si="22">+K66-K65</f>
        <v>#VALUE!</v>
      </c>
      <c r="L67" s="40" t="e">
        <f t="shared" si="22"/>
        <v>#VALUE!</v>
      </c>
      <c r="M67" s="40" t="e">
        <f t="shared" si="22"/>
        <v>#VALUE!</v>
      </c>
    </row>
    <row r="73" spans="3:15" x14ac:dyDescent="0.25">
      <c r="G73" s="27"/>
      <c r="H73" s="28"/>
      <c r="I73" s="29"/>
      <c r="J73" s="30"/>
      <c r="K73" s="31"/>
      <c r="L73" s="32"/>
      <c r="M73" s="33"/>
      <c r="N73" s="32"/>
      <c r="O73" s="32"/>
    </row>
    <row r="74" spans="3:15" x14ac:dyDescent="0.25">
      <c r="G74" s="34" t="str">
        <f>+AA$16</f>
        <v>usd_rate</v>
      </c>
      <c r="H74" s="34" t="str">
        <f t="shared" ref="H74:M74" si="23">+AB$16</f>
        <v>eur_rate</v>
      </c>
      <c r="I74" s="34" t="str">
        <f t="shared" si="23"/>
        <v>gbp_rate</v>
      </c>
      <c r="J74" s="34" t="str">
        <f t="shared" si="23"/>
        <v>aud_rate</v>
      </c>
      <c r="K74" s="34" t="str">
        <f t="shared" si="23"/>
        <v>cad_rate</v>
      </c>
      <c r="L74" s="34" t="str">
        <f t="shared" si="23"/>
        <v>chf_rate</v>
      </c>
      <c r="M74" s="34" t="str">
        <f t="shared" si="23"/>
        <v>nzd_rate</v>
      </c>
    </row>
    <row r="75" spans="3:15" x14ac:dyDescent="0.25">
      <c r="D75">
        <v>4</v>
      </c>
      <c r="E75" s="34" t="str">
        <f>+INDEX($E$19:$E$34,MATCH($D75,$B$19:$B$34,0),1)</f>
        <v>z5</v>
      </c>
      <c r="F75" s="17"/>
      <c r="G75" s="34" t="e">
        <f>+INDEX($AA$19:$AE$32,MATCH($E75,$E$19:$E$32,0),MATCH(G$40,$AA$16:$AE$16,0))</f>
        <v>#VALUE!</v>
      </c>
      <c r="H75" s="17" t="e">
        <f t="shared" ref="H75:K76" si="24">+INDEX($AA$19:$AE$32,MATCH($E75,$E$19:$E$32,0),MATCH(H$40,$AA$16:$AE$16,0))</f>
        <v>#VALUE!</v>
      </c>
      <c r="I75" s="17" t="e">
        <f t="shared" si="24"/>
        <v>#VALUE!</v>
      </c>
      <c r="J75" s="17" t="e">
        <f t="shared" si="24"/>
        <v>#VALUE!</v>
      </c>
      <c r="K75" s="17" t="e">
        <f t="shared" si="24"/>
        <v>#VALUE!</v>
      </c>
      <c r="L75" s="35" t="e">
        <f>+INDEX($AA$19:$AF$32,MATCH($E75,$E$19:$E$32,0),MATCH(L$40,$AA$16:$AF$16,0))</f>
        <v>#VALUE!</v>
      </c>
      <c r="M75" s="35" t="e">
        <f>+INDEX($AA$19:$AG$32,MATCH($E75,$E$19:$E$32,0),MATCH(M$40,$AA$16:$AG$16,0))</f>
        <v>#VALUE!</v>
      </c>
    </row>
    <row r="76" spans="3:15" x14ac:dyDescent="0.25">
      <c r="C76">
        <v>1</v>
      </c>
      <c r="D76">
        <f>+D75+C76</f>
        <v>5</v>
      </c>
      <c r="E76" s="34" t="str">
        <f>+INDEX($E$19:$E$34,MATCH($D76,$B$19:$B$34,0),1)</f>
        <v>h6</v>
      </c>
      <c r="G76" s="36" t="e">
        <f>+INDEX($AA$19:$AE$32,MATCH($E76,$E$19:$E$32,0),MATCH(G$40,$AA$16:$AE$16,0))</f>
        <v>#VALUE!</v>
      </c>
      <c r="H76" t="e">
        <f t="shared" si="24"/>
        <v>#VALUE!</v>
      </c>
      <c r="I76" t="e">
        <f t="shared" si="24"/>
        <v>#VALUE!</v>
      </c>
      <c r="J76" t="e">
        <f t="shared" si="24"/>
        <v>#VALUE!</v>
      </c>
      <c r="K76" t="e">
        <f t="shared" si="24"/>
        <v>#VALUE!</v>
      </c>
      <c r="L76" s="37" t="e">
        <f t="shared" ref="L76" si="25">+INDEX($AA$19:$AF$32,MATCH($E76,$E$19:$E$32,0),MATCH(L$40,$AA$16:$AF$16,0))</f>
        <v>#VALUE!</v>
      </c>
      <c r="M76" s="35" t="e">
        <f t="shared" ref="M76" si="26">+INDEX($AA$19:$AG$32,MATCH($E76,$E$19:$E$32,0),MATCH(M$40,$AA$16:$AG$16,0))</f>
        <v>#VALUE!</v>
      </c>
    </row>
    <row r="77" spans="3:15" x14ac:dyDescent="0.25">
      <c r="E77" s="38"/>
      <c r="F77" s="39"/>
      <c r="G77" s="38" t="e">
        <f>+G76-G75</f>
        <v>#VALUE!</v>
      </c>
      <c r="H77" s="39" t="e">
        <f>+H76-H75</f>
        <v>#VALUE!</v>
      </c>
      <c r="I77" s="39" t="e">
        <f>+I76-I75</f>
        <v>#VALUE!</v>
      </c>
      <c r="J77" s="39" t="e">
        <f>+J76-J75</f>
        <v>#VALUE!</v>
      </c>
      <c r="K77" s="39" t="e">
        <f t="shared" ref="K77:M77" si="27">+K76-K75</f>
        <v>#VALUE!</v>
      </c>
      <c r="L77" s="40" t="e">
        <f t="shared" si="27"/>
        <v>#VALUE!</v>
      </c>
      <c r="M77" s="40" t="e">
        <f t="shared" si="27"/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6586-33CE-4D78-A9E9-7BC4492005E9}">
  <sheetPr codeName="Sheet7"/>
  <dimension ref="B7:AD64"/>
  <sheetViews>
    <sheetView topLeftCell="I1" workbookViewId="0">
      <selection activeCell="Y49" sqref="Y49:AC59"/>
    </sheetView>
  </sheetViews>
  <sheetFormatPr defaultRowHeight="15" x14ac:dyDescent="0.25"/>
  <sheetData>
    <row r="7" spans="3:21" x14ac:dyDescent="0.25">
      <c r="I7" t="s">
        <v>33</v>
      </c>
      <c r="J7" t="s">
        <v>34</v>
      </c>
      <c r="K7" t="s">
        <v>35</v>
      </c>
      <c r="L7" t="s">
        <v>36</v>
      </c>
      <c r="M7" t="s">
        <v>37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</row>
    <row r="8" spans="3:21" x14ac:dyDescent="0.25"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3:21" x14ac:dyDescent="0.25">
      <c r="I9" t="s">
        <v>27</v>
      </c>
      <c r="J9" t="s">
        <v>28</v>
      </c>
      <c r="K9" t="s">
        <v>29</v>
      </c>
      <c r="L9" t="s">
        <v>31</v>
      </c>
      <c r="M9" t="s">
        <v>32</v>
      </c>
      <c r="Q9" t="s">
        <v>27</v>
      </c>
      <c r="R9" t="s">
        <v>28</v>
      </c>
      <c r="S9" t="s">
        <v>29</v>
      </c>
      <c r="T9" t="s">
        <v>31</v>
      </c>
      <c r="U9" t="s">
        <v>32</v>
      </c>
    </row>
    <row r="10" spans="3:21" x14ac:dyDescent="0.25">
      <c r="I10" t="s">
        <v>30</v>
      </c>
      <c r="J10" t="s">
        <v>30</v>
      </c>
      <c r="K10" t="s">
        <v>30</v>
      </c>
      <c r="L10" t="s">
        <v>30</v>
      </c>
      <c r="M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</row>
    <row r="12" spans="3:21" x14ac:dyDescent="0.25">
      <c r="C12">
        <v>1</v>
      </c>
      <c r="D12" t="s">
        <v>15</v>
      </c>
      <c r="E12">
        <v>5</v>
      </c>
      <c r="I12" t="str">
        <f>+I$9&amp;$D12&amp;$E12&amp;I$10</f>
        <v>Sfrh5 Comdty</v>
      </c>
      <c r="J12" t="str">
        <f t="shared" ref="J12:M12" si="0">+J$9&amp;$D12&amp;$E12&amp;J$10</f>
        <v>erh5 Comdty</v>
      </c>
      <c r="K12" t="str">
        <f t="shared" si="0"/>
        <v>sfih5 Comdty</v>
      </c>
      <c r="L12" t="str">
        <f t="shared" si="0"/>
        <v>irh5 Comdty</v>
      </c>
      <c r="M12" t="str">
        <f t="shared" si="0"/>
        <v>corh5 Comdty</v>
      </c>
      <c r="N12" t="s">
        <v>15</v>
      </c>
      <c r="Q12" t="str" cm="1">
        <f t="array" ref="Q12">+_xll.BDP(I12,Q$8)</f>
        <v>#N/A Connection</v>
      </c>
      <c r="R12" t="str" cm="1">
        <f t="array" ref="R12">+_xll.BDP(J12,R$8)</f>
        <v>#N/A Connection</v>
      </c>
      <c r="S12" t="str" cm="1">
        <f t="array" ref="S12">+_xll.BDP(K12,S$8)</f>
        <v>#N/A Connection</v>
      </c>
      <c r="T12" t="str" cm="1">
        <f t="array" ref="T12">+_xll.BDP(L12,T$8)</f>
        <v>#N/A Connection</v>
      </c>
      <c r="U12" t="str" cm="1">
        <f t="array" ref="U12">+_xll.BDP(M12,U$8)</f>
        <v>#N/A Connection</v>
      </c>
    </row>
    <row r="13" spans="3:21" x14ac:dyDescent="0.25">
      <c r="C13">
        <v>2</v>
      </c>
      <c r="D13" t="s">
        <v>18</v>
      </c>
      <c r="E13">
        <v>5</v>
      </c>
      <c r="I13" t="str">
        <f t="shared" ref="I13:M27" si="1">+I$9&amp;$D13&amp;$E13&amp;I$10</f>
        <v>Sfrm5 Comdty</v>
      </c>
      <c r="J13" t="str">
        <f t="shared" si="1"/>
        <v>erm5 Comdty</v>
      </c>
      <c r="K13" t="str">
        <f t="shared" si="1"/>
        <v>sfim5 Comdty</v>
      </c>
      <c r="L13" t="str">
        <f t="shared" si="1"/>
        <v>irm5 Comdty</v>
      </c>
      <c r="M13" t="str">
        <f t="shared" si="1"/>
        <v>corm5 Comdty</v>
      </c>
      <c r="N13" t="s">
        <v>18</v>
      </c>
      <c r="Q13" t="str" cm="1">
        <f t="array" ref="Q13">+_xll.BDP(I13,Q$8)</f>
        <v>#N/A Connection</v>
      </c>
      <c r="R13" t="str" cm="1">
        <f t="array" ref="R13">+_xll.BDP(J13,R$8)</f>
        <v>#N/A Connection</v>
      </c>
      <c r="S13" t="str" cm="1">
        <f t="array" ref="S13">+_xll.BDP(K13,S$8)</f>
        <v>#N/A Connection</v>
      </c>
      <c r="T13" t="str" cm="1">
        <f t="array" ref="T13">+_xll.BDP(L13,T$8)</f>
        <v>#N/A Connection</v>
      </c>
      <c r="U13" t="str" cm="1">
        <f t="array" ref="U13">+_xll.BDP(M13,U$8)</f>
        <v>#N/A Connection</v>
      </c>
    </row>
    <row r="14" spans="3:21" x14ac:dyDescent="0.25">
      <c r="C14">
        <v>3</v>
      </c>
      <c r="D14" t="s">
        <v>21</v>
      </c>
      <c r="E14">
        <v>5</v>
      </c>
      <c r="I14" t="str">
        <f t="shared" si="1"/>
        <v>Sfru5 Comdty</v>
      </c>
      <c r="J14" t="str">
        <f t="shared" si="1"/>
        <v>eru5 Comdty</v>
      </c>
      <c r="K14" t="str">
        <f t="shared" si="1"/>
        <v>sfiu5 Comdty</v>
      </c>
      <c r="L14" t="str">
        <f t="shared" si="1"/>
        <v>iru5 Comdty</v>
      </c>
      <c r="M14" t="str">
        <f t="shared" si="1"/>
        <v>coru5 Comdty</v>
      </c>
      <c r="N14" t="s">
        <v>21</v>
      </c>
      <c r="Q14" t="str" cm="1">
        <f t="array" ref="Q14">+_xll.BDP(I14,Q$8)</f>
        <v>#N/A Connection</v>
      </c>
      <c r="R14" t="str" cm="1">
        <f t="array" ref="R14">+_xll.BDP(J14,R$8)</f>
        <v>#N/A Connection</v>
      </c>
      <c r="S14" t="str" cm="1">
        <f t="array" ref="S14">+_xll.BDP(K14,S$8)</f>
        <v>#N/A Connection</v>
      </c>
      <c r="T14" t="str" cm="1">
        <f t="array" ref="T14">+_xll.BDP(L14,T$8)</f>
        <v>#N/A Connection</v>
      </c>
      <c r="U14" t="str" cm="1">
        <f t="array" ref="U14">+_xll.BDP(M14,U$8)</f>
        <v>#N/A Connection</v>
      </c>
    </row>
    <row r="15" spans="3:21" x14ac:dyDescent="0.25">
      <c r="C15">
        <v>4</v>
      </c>
      <c r="D15" t="s">
        <v>24</v>
      </c>
      <c r="E15">
        <v>5</v>
      </c>
      <c r="I15" t="str">
        <f t="shared" si="1"/>
        <v>Sfrz5 Comdty</v>
      </c>
      <c r="J15" t="str">
        <f t="shared" si="1"/>
        <v>erz5 Comdty</v>
      </c>
      <c r="K15" t="str">
        <f t="shared" si="1"/>
        <v>sfiz5 Comdty</v>
      </c>
      <c r="L15" t="str">
        <f t="shared" si="1"/>
        <v>irz5 Comdty</v>
      </c>
      <c r="M15" t="str">
        <f t="shared" si="1"/>
        <v>corz5 Comdty</v>
      </c>
      <c r="N15" t="s">
        <v>24</v>
      </c>
      <c r="Q15" t="str" cm="1">
        <f t="array" ref="Q15">+_xll.BDP(I15,Q$8)</f>
        <v>#N/A Connection</v>
      </c>
      <c r="R15" t="str" cm="1">
        <f t="array" ref="R15">+_xll.BDP(J15,R$8)</f>
        <v>#N/A Connection</v>
      </c>
      <c r="S15" t="str" cm="1">
        <f t="array" ref="S15">+_xll.BDP(K15,S$8)</f>
        <v>#N/A Connection</v>
      </c>
      <c r="T15" t="str" cm="1">
        <f t="array" ref="T15">+_xll.BDP(L15,T$8)</f>
        <v>#N/A Connection</v>
      </c>
      <c r="U15" t="str" cm="1">
        <f t="array" ref="U15">+_xll.BDP(M15,U$8)</f>
        <v>#N/A Connection</v>
      </c>
    </row>
    <row r="16" spans="3:21" x14ac:dyDescent="0.25">
      <c r="C16">
        <v>5</v>
      </c>
      <c r="D16" t="s">
        <v>15</v>
      </c>
      <c r="E16">
        <v>6</v>
      </c>
      <c r="I16" t="str">
        <f t="shared" si="1"/>
        <v>Sfrh6 Comdty</v>
      </c>
      <c r="J16" t="str">
        <f t="shared" si="1"/>
        <v>erh6 Comdty</v>
      </c>
      <c r="K16" t="str">
        <f t="shared" si="1"/>
        <v>sfih6 Comdty</v>
      </c>
      <c r="L16" t="str">
        <f t="shared" si="1"/>
        <v>irh6 Comdty</v>
      </c>
      <c r="M16" t="str">
        <f t="shared" si="1"/>
        <v>corh6 Comdty</v>
      </c>
      <c r="N16" t="s">
        <v>15</v>
      </c>
      <c r="Q16" t="str" cm="1">
        <f t="array" ref="Q16">+_xll.BDP(I16,Q$8)</f>
        <v>#N/A Connection</v>
      </c>
      <c r="R16" t="str" cm="1">
        <f t="array" ref="R16">+_xll.BDP(J16,R$8)</f>
        <v>#N/A Connection</v>
      </c>
      <c r="S16" t="str" cm="1">
        <f t="array" ref="S16">+_xll.BDP(K16,S$8)</f>
        <v>#N/A Connection</v>
      </c>
      <c r="T16" t="str" cm="1">
        <f t="array" ref="T16">+_xll.BDP(L16,T$8)</f>
        <v>#N/A Connection</v>
      </c>
      <c r="U16" t="str" cm="1">
        <f t="array" ref="U16">+_xll.BDP(M16,U$8)</f>
        <v>#N/A Connection</v>
      </c>
    </row>
    <row r="17" spans="2:30" x14ac:dyDescent="0.25">
      <c r="C17">
        <v>6</v>
      </c>
      <c r="D17" t="s">
        <v>18</v>
      </c>
      <c r="E17">
        <v>6</v>
      </c>
      <c r="I17" t="str">
        <f t="shared" si="1"/>
        <v>Sfrm6 Comdty</v>
      </c>
      <c r="J17" t="str">
        <f t="shared" si="1"/>
        <v>erm6 Comdty</v>
      </c>
      <c r="K17" t="str">
        <f t="shared" si="1"/>
        <v>sfim6 Comdty</v>
      </c>
      <c r="L17" t="str">
        <f t="shared" si="1"/>
        <v>irm6 Comdty</v>
      </c>
      <c r="M17" t="str">
        <f t="shared" si="1"/>
        <v>corm6 Comdty</v>
      </c>
      <c r="N17" t="s">
        <v>18</v>
      </c>
      <c r="Q17" t="str" cm="1">
        <f t="array" ref="Q17">+_xll.BDP(I17,Q$8)</f>
        <v>#N/A Connection</v>
      </c>
      <c r="R17" t="str" cm="1">
        <f t="array" ref="R17">+_xll.BDP(J17,R$8)</f>
        <v>#N/A Connection</v>
      </c>
      <c r="S17" t="str" cm="1">
        <f t="array" ref="S17">+_xll.BDP(K17,S$8)</f>
        <v>#N/A Connection</v>
      </c>
      <c r="T17" t="str" cm="1">
        <f t="array" ref="T17">+_xll.BDP(L17,T$8)</f>
        <v>#N/A Connection</v>
      </c>
      <c r="U17" t="str" cm="1">
        <f t="array" ref="U17">+_xll.BDP(M17,U$8)</f>
        <v>#N/A Connection</v>
      </c>
    </row>
    <row r="18" spans="2:30" x14ac:dyDescent="0.25">
      <c r="C18">
        <v>7</v>
      </c>
      <c r="D18" t="s">
        <v>21</v>
      </c>
      <c r="E18">
        <v>6</v>
      </c>
      <c r="I18" t="str">
        <f t="shared" si="1"/>
        <v>Sfru6 Comdty</v>
      </c>
      <c r="J18" t="str">
        <f t="shared" si="1"/>
        <v>eru6 Comdty</v>
      </c>
      <c r="K18" t="str">
        <f t="shared" si="1"/>
        <v>sfiu6 Comdty</v>
      </c>
      <c r="L18" t="str">
        <f t="shared" si="1"/>
        <v>iru6 Comdty</v>
      </c>
      <c r="M18" t="str">
        <f t="shared" si="1"/>
        <v>coru6 Comdty</v>
      </c>
      <c r="N18" t="s">
        <v>21</v>
      </c>
      <c r="Q18" t="str" cm="1">
        <f t="array" ref="Q18">+_xll.BDP(I18,Q$8)</f>
        <v>#N/A Connection</v>
      </c>
      <c r="R18" t="str" cm="1">
        <f t="array" ref="R18">+_xll.BDP(J18,R$8)</f>
        <v>#N/A Connection</v>
      </c>
      <c r="S18" t="str" cm="1">
        <f t="array" ref="S18">+_xll.BDP(K18,S$8)</f>
        <v>#N/A Connection</v>
      </c>
      <c r="T18" t="str" cm="1">
        <f t="array" ref="T18">+_xll.BDP(L18,T$8)</f>
        <v>#N/A Connection</v>
      </c>
      <c r="U18" t="str" cm="1">
        <f t="array" ref="U18">+_xll.BDP(M18,U$8)</f>
        <v>#N/A Connection</v>
      </c>
    </row>
    <row r="19" spans="2:30" x14ac:dyDescent="0.25">
      <c r="C19">
        <v>8</v>
      </c>
      <c r="D19" t="s">
        <v>24</v>
      </c>
      <c r="E19">
        <v>6</v>
      </c>
      <c r="I19" t="str">
        <f t="shared" si="1"/>
        <v>Sfrz6 Comdty</v>
      </c>
      <c r="J19" t="str">
        <f t="shared" si="1"/>
        <v>erz6 Comdty</v>
      </c>
      <c r="K19" t="str">
        <f t="shared" si="1"/>
        <v>sfiz6 Comdty</v>
      </c>
      <c r="L19" t="str">
        <f t="shared" si="1"/>
        <v>irz6 Comdty</v>
      </c>
      <c r="M19" t="str">
        <f t="shared" si="1"/>
        <v>corz6 Comdty</v>
      </c>
      <c r="N19" t="s">
        <v>24</v>
      </c>
      <c r="Q19" t="str" cm="1">
        <f t="array" ref="Q19">+_xll.BDP(I19,Q$8)</f>
        <v>#N/A Connection</v>
      </c>
      <c r="R19" t="str" cm="1">
        <f t="array" ref="R19">+_xll.BDP(J19,R$8)</f>
        <v>#N/A Connection</v>
      </c>
      <c r="S19" t="str" cm="1">
        <f t="array" ref="S19">+_xll.BDP(K19,S$8)</f>
        <v>#N/A Connection</v>
      </c>
      <c r="T19" t="str" cm="1">
        <f t="array" ref="T19">+_xll.BDP(L19,T$8)</f>
        <v>#N/A Connection</v>
      </c>
      <c r="U19" t="str" cm="1">
        <f t="array" ref="U19">+_xll.BDP(M19,U$8)</f>
        <v>#N/A Connection</v>
      </c>
    </row>
    <row r="20" spans="2:30" x14ac:dyDescent="0.25">
      <c r="C20">
        <v>9</v>
      </c>
      <c r="D20" t="s">
        <v>15</v>
      </c>
      <c r="E20">
        <v>7</v>
      </c>
      <c r="I20" t="str">
        <f t="shared" si="1"/>
        <v>Sfrh7 Comdty</v>
      </c>
      <c r="J20" t="str">
        <f t="shared" si="1"/>
        <v>erh7 Comdty</v>
      </c>
      <c r="K20" t="str">
        <f t="shared" si="1"/>
        <v>sfih7 Comdty</v>
      </c>
      <c r="L20" t="str">
        <f t="shared" si="1"/>
        <v>irh7 Comdty</v>
      </c>
      <c r="M20" t="str">
        <f t="shared" si="1"/>
        <v>corh7 Comdty</v>
      </c>
      <c r="N20" t="s">
        <v>15</v>
      </c>
      <c r="Q20" t="str" cm="1">
        <f t="array" ref="Q20">+_xll.BDP(I20,Q$8)</f>
        <v>#N/A Connection</v>
      </c>
      <c r="R20" t="str" cm="1">
        <f t="array" ref="R20">+_xll.BDP(J20,R$8)</f>
        <v>#N/A Connection</v>
      </c>
      <c r="S20" t="str" cm="1">
        <f t="array" ref="S20">+_xll.BDP(K20,S$8)</f>
        <v>#N/A Connection</v>
      </c>
      <c r="T20" t="str" cm="1">
        <f t="array" ref="T20">+_xll.BDP(L20,T$8)</f>
        <v>#N/A Connection</v>
      </c>
      <c r="U20" t="str" cm="1">
        <f t="array" ref="U20">+_xll.BDP(M20,U$8)</f>
        <v>#N/A Connection</v>
      </c>
    </row>
    <row r="21" spans="2:30" x14ac:dyDescent="0.25">
      <c r="C21">
        <v>10</v>
      </c>
      <c r="D21" t="s">
        <v>18</v>
      </c>
      <c r="E21">
        <v>7</v>
      </c>
      <c r="I21" t="str">
        <f t="shared" si="1"/>
        <v>Sfrm7 Comdty</v>
      </c>
      <c r="J21" t="str">
        <f t="shared" si="1"/>
        <v>erm7 Comdty</v>
      </c>
      <c r="K21" t="str">
        <f t="shared" si="1"/>
        <v>sfim7 Comdty</v>
      </c>
      <c r="L21" t="str">
        <f t="shared" si="1"/>
        <v>irm7 Comdty</v>
      </c>
      <c r="M21" t="str">
        <f t="shared" si="1"/>
        <v>corm7 Comdty</v>
      </c>
      <c r="N21" t="s">
        <v>18</v>
      </c>
      <c r="Q21" t="str" cm="1">
        <f t="array" ref="Q21">+_xll.BDP(I21,Q$8)</f>
        <v>#N/A Connection</v>
      </c>
      <c r="R21" t="str" cm="1">
        <f t="array" ref="R21">+_xll.BDP(J21,R$8)</f>
        <v>#N/A Connection</v>
      </c>
      <c r="S21" t="str" cm="1">
        <f t="array" ref="S21">+_xll.BDP(K21,S$8)</f>
        <v>#N/A Connection</v>
      </c>
      <c r="T21" t="str" cm="1">
        <f t="array" ref="T21">+_xll.BDP(L21,T$8)</f>
        <v>#N/A Connection</v>
      </c>
      <c r="U21" t="str" cm="1">
        <f t="array" ref="U21">+_xll.BDP(M21,U$8)</f>
        <v>#N/A Connection</v>
      </c>
    </row>
    <row r="22" spans="2:30" x14ac:dyDescent="0.25">
      <c r="C22">
        <v>11</v>
      </c>
      <c r="D22" t="s">
        <v>21</v>
      </c>
      <c r="E22">
        <v>7</v>
      </c>
      <c r="I22" t="str">
        <f t="shared" si="1"/>
        <v>Sfru7 Comdty</v>
      </c>
      <c r="J22" t="str">
        <f t="shared" si="1"/>
        <v>eru7 Comdty</v>
      </c>
      <c r="K22" t="str">
        <f t="shared" si="1"/>
        <v>sfiu7 Comdty</v>
      </c>
      <c r="L22" t="str">
        <f t="shared" si="1"/>
        <v>iru7 Comdty</v>
      </c>
      <c r="M22" t="str">
        <f t="shared" si="1"/>
        <v>coru7 Comdty</v>
      </c>
      <c r="N22" t="s">
        <v>21</v>
      </c>
      <c r="Q22" t="str" cm="1">
        <f t="array" ref="Q22">+_xll.BDP(I22,Q$8)</f>
        <v>#N/A Connection</v>
      </c>
      <c r="R22" t="str" cm="1">
        <f t="array" ref="R22">+_xll.BDP(J22,R$8)</f>
        <v>#N/A Connection</v>
      </c>
      <c r="S22" t="str" cm="1">
        <f t="array" ref="S22">+_xll.BDP(K22,S$8)</f>
        <v>#N/A Connection</v>
      </c>
      <c r="T22" t="str" cm="1">
        <f t="array" ref="T22">+_xll.BDP(L22,T$8)</f>
        <v>#N/A Connection</v>
      </c>
      <c r="U22" t="str" cm="1">
        <f t="array" ref="U22">+_xll.BDP(M22,U$8)</f>
        <v>#N/A Connection</v>
      </c>
    </row>
    <row r="23" spans="2:30" x14ac:dyDescent="0.25">
      <c r="C23">
        <v>12</v>
      </c>
      <c r="D23" t="s">
        <v>24</v>
      </c>
      <c r="E23">
        <v>7</v>
      </c>
      <c r="I23" t="str">
        <f t="shared" si="1"/>
        <v>Sfrz7 Comdty</v>
      </c>
      <c r="J23" t="str">
        <f t="shared" si="1"/>
        <v>erz7 Comdty</v>
      </c>
      <c r="K23" t="str">
        <f t="shared" si="1"/>
        <v>sfiz7 Comdty</v>
      </c>
      <c r="L23" t="str">
        <f t="shared" si="1"/>
        <v>irz7 Comdty</v>
      </c>
      <c r="M23" t="str">
        <f t="shared" si="1"/>
        <v>corz7 Comdty</v>
      </c>
      <c r="N23" t="s">
        <v>24</v>
      </c>
      <c r="Q23" t="str" cm="1">
        <f t="array" ref="Q23">+_xll.BDP(I23,Q$8)</f>
        <v>#N/A Connection</v>
      </c>
      <c r="R23" t="str" cm="1">
        <f t="array" ref="R23">+_xll.BDP(J23,R$8)</f>
        <v>#N/A Connection</v>
      </c>
      <c r="S23" t="str" cm="1">
        <f t="array" ref="S23">+_xll.BDP(K23,S$8)</f>
        <v>#N/A Connection</v>
      </c>
      <c r="T23" t="str" cm="1">
        <f t="array" ref="T23">+_xll.BDP(L23,T$8)</f>
        <v>#N/A Connection</v>
      </c>
      <c r="U23" t="str" cm="1">
        <f t="array" ref="U23">+_xll.BDP(M23,U$8)</f>
        <v>#N/A Connection</v>
      </c>
    </row>
    <row r="24" spans="2:30" x14ac:dyDescent="0.25">
      <c r="C24">
        <v>13</v>
      </c>
      <c r="D24" t="s">
        <v>15</v>
      </c>
      <c r="E24">
        <v>8</v>
      </c>
      <c r="I24" t="str">
        <f t="shared" si="1"/>
        <v>Sfrh8 Comdty</v>
      </c>
      <c r="J24" t="str">
        <f t="shared" si="1"/>
        <v>erh8 Comdty</v>
      </c>
      <c r="K24" t="str">
        <f t="shared" si="1"/>
        <v>sfih8 Comdty</v>
      </c>
      <c r="L24" t="str">
        <f t="shared" si="1"/>
        <v>irh8 Comdty</v>
      </c>
      <c r="M24" t="str">
        <f t="shared" si="1"/>
        <v>corh8 Comdty</v>
      </c>
      <c r="N24" t="s">
        <v>15</v>
      </c>
      <c r="Q24" t="str" cm="1">
        <f t="array" ref="Q24">+_xll.BDP(I24,Q$8)</f>
        <v>#N/A Connection</v>
      </c>
      <c r="R24" t="str" cm="1">
        <f t="array" ref="R24">+_xll.BDP(J24,R$8)</f>
        <v>#N/A Connection</v>
      </c>
      <c r="S24" t="str" cm="1">
        <f t="array" ref="S24">+_xll.BDP(K24,S$8)</f>
        <v>#N/A Connection</v>
      </c>
      <c r="T24" t="str" cm="1">
        <f t="array" ref="T24">+_xll.BDP(L24,T$8)</f>
        <v>#N/A Connection</v>
      </c>
      <c r="U24" t="str" cm="1">
        <f t="array" ref="U24">+_xll.BDP(M24,U$8)</f>
        <v>#N/A Connection</v>
      </c>
    </row>
    <row r="25" spans="2:30" x14ac:dyDescent="0.25">
      <c r="C25">
        <v>14</v>
      </c>
      <c r="D25" t="s">
        <v>18</v>
      </c>
      <c r="E25">
        <v>8</v>
      </c>
      <c r="I25" t="str">
        <f t="shared" si="1"/>
        <v>Sfrm8 Comdty</v>
      </c>
      <c r="J25" t="str">
        <f t="shared" si="1"/>
        <v>erm8 Comdty</v>
      </c>
      <c r="K25" t="str">
        <f t="shared" si="1"/>
        <v>sfim8 Comdty</v>
      </c>
      <c r="L25" t="str">
        <f t="shared" si="1"/>
        <v>irm8 Comdty</v>
      </c>
      <c r="M25" t="str">
        <f t="shared" si="1"/>
        <v>corm8 Comdty</v>
      </c>
      <c r="N25" t="s">
        <v>18</v>
      </c>
      <c r="Q25" t="str" cm="1">
        <f t="array" ref="Q25">+_xll.BDP(I25,Q$8)</f>
        <v>#N/A Connection</v>
      </c>
      <c r="R25" t="str" cm="1">
        <f t="array" ref="R25">+_xll.BDP(J25,R$8)</f>
        <v>#N/A Connection</v>
      </c>
      <c r="S25" t="str" cm="1">
        <f t="array" ref="S25">+_xll.BDP(K25,S$8)</f>
        <v>#N/A Connection</v>
      </c>
      <c r="T25" t="str" cm="1">
        <f t="array" ref="T25">+_xll.BDP(L25,T$8)</f>
        <v>#N/A Connection</v>
      </c>
      <c r="U25" t="str" cm="1">
        <f t="array" ref="U25">+_xll.BDP(M25,U$8)</f>
        <v>#N/A Connection</v>
      </c>
    </row>
    <row r="26" spans="2:30" x14ac:dyDescent="0.25">
      <c r="C26">
        <v>15</v>
      </c>
      <c r="D26" t="s">
        <v>21</v>
      </c>
      <c r="E26">
        <v>8</v>
      </c>
      <c r="I26" t="str">
        <f t="shared" si="1"/>
        <v>Sfru8 Comdty</v>
      </c>
      <c r="J26" t="str">
        <f t="shared" si="1"/>
        <v>eru8 Comdty</v>
      </c>
      <c r="K26" t="str">
        <f t="shared" si="1"/>
        <v>sfiu8 Comdty</v>
      </c>
      <c r="L26" t="str">
        <f t="shared" si="1"/>
        <v>iru8 Comdty</v>
      </c>
      <c r="M26" t="str">
        <f t="shared" si="1"/>
        <v>coru8 Comdty</v>
      </c>
      <c r="N26" t="s">
        <v>21</v>
      </c>
      <c r="Q26" t="str" cm="1">
        <f t="array" ref="Q26">+_xll.BDP(I26,Q$8)</f>
        <v>#N/A Connection</v>
      </c>
      <c r="R26" t="str" cm="1">
        <f t="array" ref="R26">+_xll.BDP(J26,R$8)</f>
        <v>#N/A Connection</v>
      </c>
      <c r="S26" t="str" cm="1">
        <f t="array" ref="S26">+_xll.BDP(K26,S$8)</f>
        <v>#N/A Connection</v>
      </c>
      <c r="T26" t="str" cm="1">
        <f t="array" ref="T26">+_xll.BDP(L26,T$8)</f>
        <v>#N/A Connection</v>
      </c>
      <c r="U26" t="str" cm="1">
        <f t="array" ref="U26">+_xll.BDP(M26,U$8)</f>
        <v>#N/A Connection</v>
      </c>
    </row>
    <row r="27" spans="2:30" x14ac:dyDescent="0.25">
      <c r="C27">
        <v>16</v>
      </c>
      <c r="D27" t="s">
        <v>24</v>
      </c>
      <c r="E27">
        <v>8</v>
      </c>
      <c r="I27" t="str">
        <f t="shared" si="1"/>
        <v>Sfrz8 Comdty</v>
      </c>
      <c r="J27" t="str">
        <f t="shared" si="1"/>
        <v>erz8 Comdty</v>
      </c>
      <c r="K27" t="str">
        <f t="shared" si="1"/>
        <v>sfiz8 Comdty</v>
      </c>
      <c r="L27" t="str">
        <f t="shared" si="1"/>
        <v>irz8 Comdty</v>
      </c>
      <c r="M27" t="str">
        <f t="shared" si="1"/>
        <v>corz8 Comdty</v>
      </c>
      <c r="N27" t="s">
        <v>24</v>
      </c>
      <c r="Q27" t="str" cm="1">
        <f t="array" ref="Q27">+_xll.BDP(I27,Q$8)</f>
        <v>#N/A Connection</v>
      </c>
      <c r="R27" t="str" cm="1">
        <f t="array" ref="R27">+_xll.BDP(J27,R$8)</f>
        <v>#N/A Connection</v>
      </c>
      <c r="S27" t="str" cm="1">
        <f t="array" ref="S27">+_xll.BDP(K27,S$8)</f>
        <v>#N/A Connection</v>
      </c>
      <c r="T27" t="str" cm="1">
        <f t="array" ref="T27">+_xll.BDP(L27,T$8)</f>
        <v>#N/A Connection</v>
      </c>
      <c r="U27" t="str" cm="1">
        <f t="array" ref="U27">+_xll.BDP(M27,U$8)</f>
        <v>#N/A Connection</v>
      </c>
    </row>
    <row r="29" spans="2:30" x14ac:dyDescent="0.25">
      <c r="B29" t="s">
        <v>38</v>
      </c>
      <c r="Q29" t="str">
        <f t="shared" ref="Q29:U29" si="2">Q7</f>
        <v>usd</v>
      </c>
      <c r="R29" t="str">
        <f t="shared" si="2"/>
        <v>eur</v>
      </c>
      <c r="S29" t="str">
        <f t="shared" si="2"/>
        <v>gbp</v>
      </c>
      <c r="T29" t="str">
        <f t="shared" si="2"/>
        <v>aud</v>
      </c>
      <c r="U29" t="str">
        <f t="shared" si="2"/>
        <v>cad</v>
      </c>
      <c r="Y29" t="s">
        <v>47</v>
      </c>
      <c r="Z29" t="s">
        <v>48</v>
      </c>
      <c r="AA29" t="s">
        <v>49</v>
      </c>
      <c r="AB29" t="s">
        <v>50</v>
      </c>
      <c r="AC29" t="s">
        <v>51</v>
      </c>
      <c r="AD29" t="s">
        <v>52</v>
      </c>
    </row>
    <row r="30" spans="2:30" x14ac:dyDescent="0.25">
      <c r="B30">
        <v>1</v>
      </c>
      <c r="C30">
        <f>+B30+C12</f>
        <v>2</v>
      </c>
      <c r="D30" t="str">
        <f>+D12</f>
        <v>h</v>
      </c>
      <c r="E30">
        <f>+$E$12</f>
        <v>5</v>
      </c>
      <c r="F30" t="str">
        <f>+INDEX($D$12:$E$27,MATCH($C30,$C$12:$C$27,0),1)</f>
        <v>m</v>
      </c>
      <c r="G30">
        <f>+INDEX($D$12:$E$27,MATCH($C30,$C$12:$C$27,0),2)</f>
        <v>5</v>
      </c>
      <c r="I30" t="str">
        <f>+I$9&amp;$D30&amp;$E30&amp;$F30&amp;$G30&amp;I$10</f>
        <v>Sfrh5m5 Comdty</v>
      </c>
      <c r="J30" s="1" t="str">
        <f>+J$9&amp;$D30&amp;$E30&amp;J$9&amp;$F30&amp;$G30&amp;J$10</f>
        <v>erh5erm5 Comdty</v>
      </c>
      <c r="K30" t="str">
        <f>+K$9&amp;$D30&amp;$E30&amp;$F30&amp;$G30&amp;K$10</f>
        <v>sfih5m5 Comdty</v>
      </c>
      <c r="L30" s="1" t="str">
        <f>+L$9&amp;$D30&amp;$E30&amp;L$9&amp;$F30&amp;$G30&amp;L$10</f>
        <v>irh5irm5 Comdty</v>
      </c>
      <c r="M30" t="str">
        <f>+M$9&amp;$D30&amp;$E30&amp;$F30&amp;$G30&amp;M$10</f>
        <v>corh5m5 Comdty</v>
      </c>
      <c r="Q30" t="str" cm="1">
        <f t="array" ref="Q30">+_xll.BDP(I30,Q$8)</f>
        <v>#N/A Connection</v>
      </c>
      <c r="R30" t="str" cm="1">
        <f t="array" ref="R30">+_xll.BDP(J30,R$8)</f>
        <v>#N/A Connection</v>
      </c>
      <c r="S30" t="str" cm="1">
        <f t="array" ref="S30">+_xll.BDP(K30,S$8)</f>
        <v>#N/A Connection</v>
      </c>
      <c r="T30" t="str" cm="1">
        <f t="array" ref="T30">+_xll.BDP(L30,T$8)</f>
        <v>#N/A Connection</v>
      </c>
      <c r="U30" t="str" cm="1">
        <f t="array" ref="U30">+_xll.BDP(M30,U$8)</f>
        <v>#N/A Connection</v>
      </c>
      <c r="X30" t="str">
        <f>+D30&amp;E30&amp;"/"&amp;F30&amp;G30</f>
        <v>h5/m5</v>
      </c>
      <c r="Y30" t="e">
        <f>+Q30-R30</f>
        <v>#VALUE!</v>
      </c>
      <c r="Z30" t="e">
        <f>+Q30-S30</f>
        <v>#VALUE!</v>
      </c>
      <c r="AA30" t="e">
        <f>+S30-R30</f>
        <v>#VALUE!</v>
      </c>
      <c r="AB30" t="e">
        <f>+Q30-T30</f>
        <v>#VALUE!</v>
      </c>
      <c r="AC30" t="e">
        <f>+Q30-U30</f>
        <v>#VALUE!</v>
      </c>
    </row>
    <row r="31" spans="2:30" x14ac:dyDescent="0.25">
      <c r="C31">
        <f>+C30+1</f>
        <v>3</v>
      </c>
      <c r="D31" t="str">
        <f t="shared" ref="D31:D44" si="3">+D13</f>
        <v>m</v>
      </c>
      <c r="E31">
        <f t="shared" ref="E31:E44" si="4">+$E$12</f>
        <v>5</v>
      </c>
      <c r="F31" t="str">
        <f t="shared" ref="F31:F44" si="5">+INDEX($D$12:$E$27,MATCH($C31,$C$12:$C$27,0),1)</f>
        <v>u</v>
      </c>
      <c r="G31">
        <f t="shared" ref="G31:G44" si="6">+INDEX($D$12:$E$27,MATCH($C31,$C$12:$C$27,0),2)</f>
        <v>5</v>
      </c>
      <c r="I31" t="str">
        <f t="shared" ref="I31:M45" si="7">+I$9&amp;$D31&amp;$E31&amp;$F31&amp;$G31&amp;I$10</f>
        <v>Sfrm5u5 Comdty</v>
      </c>
      <c r="J31" s="1" t="str">
        <f t="shared" ref="J31:L45" si="8">+J$9&amp;$D31&amp;$E31&amp;J$9&amp;$F31&amp;$G31&amp;J$10</f>
        <v>erm5eru5 Comdty</v>
      </c>
      <c r="K31" t="str">
        <f t="shared" si="7"/>
        <v>sfim5u5 Comdty</v>
      </c>
      <c r="L31" s="1" t="str">
        <f t="shared" si="8"/>
        <v>irm5iru5 Comdty</v>
      </c>
      <c r="M31" t="str">
        <f t="shared" si="7"/>
        <v>corm5u5 Comdty</v>
      </c>
      <c r="Q31" t="str" cm="1">
        <f t="array" ref="Q31">+_xll.BDP(I31,Q$8)</f>
        <v>#N/A Connection</v>
      </c>
      <c r="R31" t="str" cm="1">
        <f t="array" ref="R31">+_xll.BDP(J31,R$8)</f>
        <v>#N/A Connection</v>
      </c>
      <c r="S31" t="str" cm="1">
        <f t="array" ref="S31">+_xll.BDP(K31,S$8)</f>
        <v>#N/A Connection</v>
      </c>
      <c r="T31" t="str" cm="1">
        <f t="array" ref="T31">+_xll.BDP(L31,T$8)</f>
        <v>#N/A Connection</v>
      </c>
      <c r="U31" t="str" cm="1">
        <f t="array" ref="U31">+_xll.BDP(M31,U$8)</f>
        <v>#N/A Connection</v>
      </c>
      <c r="X31" t="str">
        <f t="shared" ref="X31:X40" si="9">+D31&amp;E31&amp;"/"&amp;F31&amp;G31</f>
        <v>m5/u5</v>
      </c>
      <c r="Y31" t="e">
        <f t="shared" ref="Y31:Y40" si="10">+Q31-R31</f>
        <v>#VALUE!</v>
      </c>
      <c r="Z31" t="e">
        <f t="shared" ref="Z31:Z40" si="11">+Q31-S31</f>
        <v>#VALUE!</v>
      </c>
      <c r="AA31" t="e">
        <f t="shared" ref="AA31:AA40" si="12">+S31-R31</f>
        <v>#VALUE!</v>
      </c>
      <c r="AB31" t="e">
        <f t="shared" ref="AB31:AB40" si="13">+Q31-T31</f>
        <v>#VALUE!</v>
      </c>
      <c r="AC31" t="e">
        <f t="shared" ref="AC31:AC40" si="14">+Q31-U31</f>
        <v>#VALUE!</v>
      </c>
    </row>
    <row r="32" spans="2:30" x14ac:dyDescent="0.25">
      <c r="C32">
        <f t="shared" ref="C32:C45" si="15">+C31+1</f>
        <v>4</v>
      </c>
      <c r="D32" t="str">
        <f t="shared" si="3"/>
        <v>u</v>
      </c>
      <c r="E32">
        <f t="shared" si="4"/>
        <v>5</v>
      </c>
      <c r="F32" t="str">
        <f t="shared" si="5"/>
        <v>z</v>
      </c>
      <c r="G32">
        <f t="shared" si="6"/>
        <v>5</v>
      </c>
      <c r="I32" t="str">
        <f t="shared" si="7"/>
        <v>Sfru5z5 Comdty</v>
      </c>
      <c r="J32" s="1" t="str">
        <f t="shared" si="8"/>
        <v>eru5erz5 Comdty</v>
      </c>
      <c r="K32" t="str">
        <f t="shared" si="7"/>
        <v>sfiu5z5 Comdty</v>
      </c>
      <c r="L32" s="1" t="str">
        <f t="shared" si="8"/>
        <v>iru5irz5 Comdty</v>
      </c>
      <c r="M32" t="str">
        <f t="shared" si="7"/>
        <v>coru5z5 Comdty</v>
      </c>
      <c r="Q32" t="str" cm="1">
        <f t="array" ref="Q32">+_xll.BDP(I32,Q$8)</f>
        <v>#N/A Connection</v>
      </c>
      <c r="R32" t="str" cm="1">
        <f t="array" ref="R32">+_xll.BDP(J32,R$8)</f>
        <v>#N/A Connection</v>
      </c>
      <c r="S32" t="str" cm="1">
        <f t="array" ref="S32">+_xll.BDP(K32,S$8)</f>
        <v>#N/A Connection</v>
      </c>
      <c r="T32" t="str" cm="1">
        <f t="array" ref="T32">+_xll.BDP(L32,T$8)</f>
        <v>#N/A Connection</v>
      </c>
      <c r="U32" t="str" cm="1">
        <f t="array" ref="U32">+_xll.BDP(M32,U$8)</f>
        <v>#N/A Connection</v>
      </c>
      <c r="X32" t="str">
        <f t="shared" si="9"/>
        <v>u5/z5</v>
      </c>
      <c r="Y32" t="e">
        <f t="shared" si="10"/>
        <v>#VALUE!</v>
      </c>
      <c r="Z32" t="e">
        <f t="shared" si="11"/>
        <v>#VALUE!</v>
      </c>
      <c r="AA32" t="e">
        <f t="shared" si="12"/>
        <v>#VALUE!</v>
      </c>
      <c r="AB32" t="e">
        <f t="shared" si="13"/>
        <v>#VALUE!</v>
      </c>
      <c r="AC32" t="e">
        <f t="shared" si="14"/>
        <v>#VALUE!</v>
      </c>
    </row>
    <row r="33" spans="2:30" x14ac:dyDescent="0.25">
      <c r="C33">
        <f t="shared" si="15"/>
        <v>5</v>
      </c>
      <c r="D33" t="str">
        <f t="shared" si="3"/>
        <v>z</v>
      </c>
      <c r="E33">
        <f t="shared" si="4"/>
        <v>5</v>
      </c>
      <c r="F33" t="str">
        <f t="shared" si="5"/>
        <v>h</v>
      </c>
      <c r="G33">
        <f t="shared" si="6"/>
        <v>6</v>
      </c>
      <c r="I33" t="str">
        <f t="shared" si="7"/>
        <v>Sfrz5h6 Comdty</v>
      </c>
      <c r="J33" s="1" t="str">
        <f t="shared" si="8"/>
        <v>erz5erh6 Comdty</v>
      </c>
      <c r="K33" t="str">
        <f t="shared" si="7"/>
        <v>sfiz5h6 Comdty</v>
      </c>
      <c r="L33" s="1" t="str">
        <f t="shared" si="8"/>
        <v>irz5irh6 Comdty</v>
      </c>
      <c r="M33" t="str">
        <f t="shared" si="7"/>
        <v>corz5h6 Comdty</v>
      </c>
      <c r="Q33" t="str" cm="1">
        <f t="array" ref="Q33">+_xll.BDP(I33,Q$8)</f>
        <v>#N/A Connection</v>
      </c>
      <c r="R33" t="str" cm="1">
        <f t="array" ref="R33">+_xll.BDP(J33,R$8)</f>
        <v>#N/A Connection</v>
      </c>
      <c r="S33" t="str" cm="1">
        <f t="array" ref="S33">+_xll.BDP(K33,S$8)</f>
        <v>#N/A Connection</v>
      </c>
      <c r="T33" t="str" cm="1">
        <f t="array" ref="T33">+_xll.BDP(L33,T$8)</f>
        <v>#N/A Connection</v>
      </c>
      <c r="U33" t="str" cm="1">
        <f t="array" ref="U33">+_xll.BDP(M33,U$8)</f>
        <v>#N/A Connection</v>
      </c>
      <c r="X33" t="str">
        <f t="shared" si="9"/>
        <v>z5/h6</v>
      </c>
      <c r="Y33" t="e">
        <f t="shared" si="10"/>
        <v>#VALUE!</v>
      </c>
      <c r="Z33" t="e">
        <f t="shared" si="11"/>
        <v>#VALUE!</v>
      </c>
      <c r="AA33" t="e">
        <f t="shared" si="12"/>
        <v>#VALUE!</v>
      </c>
      <c r="AB33" t="e">
        <f t="shared" si="13"/>
        <v>#VALUE!</v>
      </c>
      <c r="AC33" t="e">
        <f t="shared" si="14"/>
        <v>#VALUE!</v>
      </c>
    </row>
    <row r="34" spans="2:30" x14ac:dyDescent="0.25">
      <c r="C34">
        <f t="shared" si="15"/>
        <v>6</v>
      </c>
      <c r="D34" t="str">
        <f t="shared" si="3"/>
        <v>h</v>
      </c>
      <c r="E34">
        <f t="shared" si="4"/>
        <v>5</v>
      </c>
      <c r="F34" t="str">
        <f t="shared" si="5"/>
        <v>m</v>
      </c>
      <c r="G34">
        <f t="shared" si="6"/>
        <v>6</v>
      </c>
      <c r="I34" t="str">
        <f t="shared" si="7"/>
        <v>Sfrh5m6 Comdty</v>
      </c>
      <c r="J34" s="1" t="str">
        <f t="shared" si="8"/>
        <v>erh5erm6 Comdty</v>
      </c>
      <c r="K34" t="str">
        <f t="shared" si="7"/>
        <v>sfih5m6 Comdty</v>
      </c>
      <c r="L34" s="1" t="str">
        <f t="shared" si="8"/>
        <v>irh5irm6 Comdty</v>
      </c>
      <c r="M34" t="str">
        <f t="shared" si="7"/>
        <v>corh5m6 Comdty</v>
      </c>
      <c r="Q34" t="str" cm="1">
        <f t="array" ref="Q34">+_xll.BDP(I34,Q$8)</f>
        <v>#N/A Connection</v>
      </c>
      <c r="R34" t="str" cm="1">
        <f t="array" ref="R34">+_xll.BDP(J34,R$8)</f>
        <v>#N/A Connection</v>
      </c>
      <c r="S34" t="str" cm="1">
        <f t="array" ref="S34">+_xll.BDP(K34,S$8)</f>
        <v>#N/A Connection</v>
      </c>
      <c r="T34" t="str" cm="1">
        <f t="array" ref="T34">+_xll.BDP(L34,T$8)</f>
        <v>#N/A Connection</v>
      </c>
      <c r="U34" t="str" cm="1">
        <f t="array" ref="U34">+_xll.BDP(M34,U$8)</f>
        <v>#N/A Connection</v>
      </c>
      <c r="X34" t="str">
        <f t="shared" si="9"/>
        <v>h5/m6</v>
      </c>
      <c r="Y34" t="e">
        <f t="shared" si="10"/>
        <v>#VALUE!</v>
      </c>
      <c r="Z34" t="e">
        <f t="shared" si="11"/>
        <v>#VALUE!</v>
      </c>
      <c r="AA34" t="e">
        <f t="shared" si="12"/>
        <v>#VALUE!</v>
      </c>
      <c r="AB34" t="e">
        <f t="shared" si="13"/>
        <v>#VALUE!</v>
      </c>
      <c r="AC34" t="e">
        <f t="shared" si="14"/>
        <v>#VALUE!</v>
      </c>
    </row>
    <row r="35" spans="2:30" x14ac:dyDescent="0.25">
      <c r="C35">
        <f t="shared" si="15"/>
        <v>7</v>
      </c>
      <c r="D35" t="str">
        <f t="shared" si="3"/>
        <v>m</v>
      </c>
      <c r="E35">
        <f t="shared" si="4"/>
        <v>5</v>
      </c>
      <c r="F35" t="str">
        <f t="shared" si="5"/>
        <v>u</v>
      </c>
      <c r="G35">
        <f t="shared" si="6"/>
        <v>6</v>
      </c>
      <c r="I35" t="str">
        <f t="shared" si="7"/>
        <v>Sfrm5u6 Comdty</v>
      </c>
      <c r="J35" s="1" t="str">
        <f t="shared" si="8"/>
        <v>erm5eru6 Comdty</v>
      </c>
      <c r="K35" t="str">
        <f t="shared" si="7"/>
        <v>sfim5u6 Comdty</v>
      </c>
      <c r="L35" s="1" t="str">
        <f t="shared" si="8"/>
        <v>irm5iru6 Comdty</v>
      </c>
      <c r="M35" t="str">
        <f t="shared" si="7"/>
        <v>corm5u6 Comdty</v>
      </c>
      <c r="Q35" t="str" cm="1">
        <f t="array" ref="Q35">+_xll.BDP(I35,Q$8)</f>
        <v>#N/A Connection</v>
      </c>
      <c r="R35" t="str" cm="1">
        <f t="array" ref="R35">+_xll.BDP(J35,R$8)</f>
        <v>#N/A Connection</v>
      </c>
      <c r="S35" t="str" cm="1">
        <f t="array" ref="S35">+_xll.BDP(K35,S$8)</f>
        <v>#N/A Connection</v>
      </c>
      <c r="T35" t="str" cm="1">
        <f t="array" ref="T35">+_xll.BDP(L35,T$8)</f>
        <v>#N/A Connection</v>
      </c>
      <c r="U35" t="str" cm="1">
        <f t="array" ref="U35">+_xll.BDP(M35,U$8)</f>
        <v>#N/A Connection</v>
      </c>
      <c r="X35" t="str">
        <f t="shared" si="9"/>
        <v>m5/u6</v>
      </c>
      <c r="Y35" t="e">
        <f t="shared" si="10"/>
        <v>#VALUE!</v>
      </c>
      <c r="Z35" t="e">
        <f t="shared" si="11"/>
        <v>#VALUE!</v>
      </c>
      <c r="AA35" t="e">
        <f t="shared" si="12"/>
        <v>#VALUE!</v>
      </c>
      <c r="AB35" t="e">
        <f t="shared" si="13"/>
        <v>#VALUE!</v>
      </c>
      <c r="AC35" t="e">
        <f t="shared" si="14"/>
        <v>#VALUE!</v>
      </c>
    </row>
    <row r="36" spans="2:30" x14ac:dyDescent="0.25">
      <c r="C36">
        <f t="shared" si="15"/>
        <v>8</v>
      </c>
      <c r="D36" t="str">
        <f t="shared" si="3"/>
        <v>u</v>
      </c>
      <c r="E36">
        <f t="shared" si="4"/>
        <v>5</v>
      </c>
      <c r="F36" t="str">
        <f t="shared" si="5"/>
        <v>z</v>
      </c>
      <c r="G36">
        <f t="shared" si="6"/>
        <v>6</v>
      </c>
      <c r="I36" t="str">
        <f t="shared" si="7"/>
        <v>Sfru5z6 Comdty</v>
      </c>
      <c r="J36" s="1" t="str">
        <f t="shared" si="8"/>
        <v>eru5erz6 Comdty</v>
      </c>
      <c r="K36" t="str">
        <f t="shared" si="7"/>
        <v>sfiu5z6 Comdty</v>
      </c>
      <c r="L36" s="1" t="str">
        <f t="shared" si="8"/>
        <v>iru5irz6 Comdty</v>
      </c>
      <c r="M36" t="str">
        <f t="shared" si="7"/>
        <v>coru5z6 Comdty</v>
      </c>
      <c r="Q36" t="str" cm="1">
        <f t="array" ref="Q36">+_xll.BDP(I36,Q$8)</f>
        <v>#N/A Connection</v>
      </c>
      <c r="R36" t="str" cm="1">
        <f t="array" ref="R36">+_xll.BDP(J36,R$8)</f>
        <v>#N/A Connection</v>
      </c>
      <c r="S36" t="str" cm="1">
        <f t="array" ref="S36">+_xll.BDP(K36,S$8)</f>
        <v>#N/A Connection</v>
      </c>
      <c r="T36" t="str" cm="1">
        <f t="array" ref="T36">+_xll.BDP(L36,T$8)</f>
        <v>#N/A Connection</v>
      </c>
      <c r="U36" t="str" cm="1">
        <f t="array" ref="U36">+_xll.BDP(M36,U$8)</f>
        <v>#N/A Connection</v>
      </c>
      <c r="X36" t="str">
        <f t="shared" si="9"/>
        <v>u5/z6</v>
      </c>
      <c r="Y36" t="e">
        <f t="shared" si="10"/>
        <v>#VALUE!</v>
      </c>
      <c r="Z36" t="e">
        <f t="shared" si="11"/>
        <v>#VALUE!</v>
      </c>
      <c r="AA36" t="e">
        <f t="shared" si="12"/>
        <v>#VALUE!</v>
      </c>
      <c r="AB36" t="e">
        <f t="shared" si="13"/>
        <v>#VALUE!</v>
      </c>
      <c r="AC36" t="e">
        <f t="shared" si="14"/>
        <v>#VALUE!</v>
      </c>
    </row>
    <row r="37" spans="2:30" x14ac:dyDescent="0.25">
      <c r="C37">
        <f t="shared" si="15"/>
        <v>9</v>
      </c>
      <c r="D37" t="str">
        <f t="shared" si="3"/>
        <v>z</v>
      </c>
      <c r="E37">
        <f t="shared" si="4"/>
        <v>5</v>
      </c>
      <c r="F37" t="str">
        <f t="shared" si="5"/>
        <v>h</v>
      </c>
      <c r="G37">
        <f t="shared" si="6"/>
        <v>7</v>
      </c>
      <c r="I37" t="str">
        <f t="shared" si="7"/>
        <v>Sfrz5h7 Comdty</v>
      </c>
      <c r="J37" s="1" t="str">
        <f t="shared" si="8"/>
        <v>erz5erh7 Comdty</v>
      </c>
      <c r="K37" t="str">
        <f t="shared" si="7"/>
        <v>sfiz5h7 Comdty</v>
      </c>
      <c r="L37" s="1" t="str">
        <f t="shared" si="8"/>
        <v>irz5irh7 Comdty</v>
      </c>
      <c r="M37" t="str">
        <f t="shared" si="7"/>
        <v>corz5h7 Comdty</v>
      </c>
      <c r="Q37" t="str" cm="1">
        <f t="array" ref="Q37">+_xll.BDP(I37,Q$8)</f>
        <v>#N/A Connection</v>
      </c>
      <c r="R37" t="str" cm="1">
        <f t="array" ref="R37">+_xll.BDP(J37,R$8)</f>
        <v>#N/A Connection</v>
      </c>
      <c r="S37" t="str" cm="1">
        <f t="array" ref="S37">+_xll.BDP(K37,S$8)</f>
        <v>#N/A Connection</v>
      </c>
      <c r="T37" t="str" cm="1">
        <f t="array" ref="T37">+_xll.BDP(L37,T$8)</f>
        <v>#N/A Connection</v>
      </c>
      <c r="U37" t="str" cm="1">
        <f t="array" ref="U37">+_xll.BDP(M37,U$8)</f>
        <v>#N/A Connection</v>
      </c>
      <c r="X37" t="str">
        <f t="shared" si="9"/>
        <v>z5/h7</v>
      </c>
      <c r="Y37" t="e">
        <f t="shared" si="10"/>
        <v>#VALUE!</v>
      </c>
      <c r="Z37" t="e">
        <f t="shared" si="11"/>
        <v>#VALUE!</v>
      </c>
      <c r="AA37" t="e">
        <f t="shared" si="12"/>
        <v>#VALUE!</v>
      </c>
      <c r="AB37" t="e">
        <f t="shared" si="13"/>
        <v>#VALUE!</v>
      </c>
      <c r="AC37" t="e">
        <f t="shared" si="14"/>
        <v>#VALUE!</v>
      </c>
    </row>
    <row r="38" spans="2:30" x14ac:dyDescent="0.25">
      <c r="C38">
        <f t="shared" si="15"/>
        <v>10</v>
      </c>
      <c r="D38" t="str">
        <f t="shared" si="3"/>
        <v>h</v>
      </c>
      <c r="E38">
        <f t="shared" si="4"/>
        <v>5</v>
      </c>
      <c r="F38" t="str">
        <f t="shared" si="5"/>
        <v>m</v>
      </c>
      <c r="G38">
        <f t="shared" si="6"/>
        <v>7</v>
      </c>
      <c r="I38" t="str">
        <f t="shared" si="7"/>
        <v>Sfrh5m7 Comdty</v>
      </c>
      <c r="J38" s="1" t="str">
        <f t="shared" si="8"/>
        <v>erh5erm7 Comdty</v>
      </c>
      <c r="K38" t="str">
        <f t="shared" si="7"/>
        <v>sfih5m7 Comdty</v>
      </c>
      <c r="L38" s="1" t="str">
        <f t="shared" si="8"/>
        <v>irh5irm7 Comdty</v>
      </c>
      <c r="M38" t="str">
        <f t="shared" si="7"/>
        <v>corh5m7 Comdty</v>
      </c>
      <c r="Q38" t="str" cm="1">
        <f t="array" ref="Q38">+_xll.BDP(I38,Q$8)</f>
        <v>#N/A Connection</v>
      </c>
      <c r="R38" t="str" cm="1">
        <f t="array" ref="R38">+_xll.BDP(J38,R$8)</f>
        <v>#N/A Connection</v>
      </c>
      <c r="S38" t="str" cm="1">
        <f t="array" ref="S38">+_xll.BDP(K38,S$8)</f>
        <v>#N/A Connection</v>
      </c>
      <c r="T38" t="str" cm="1">
        <f t="array" ref="T38">+_xll.BDP(L38,T$8)</f>
        <v>#N/A Connection</v>
      </c>
      <c r="U38" t="str" cm="1">
        <f t="array" ref="U38">+_xll.BDP(M38,U$8)</f>
        <v>#N/A Connection</v>
      </c>
      <c r="X38" t="str">
        <f t="shared" si="9"/>
        <v>h5/m7</v>
      </c>
      <c r="Y38" t="e">
        <f t="shared" si="10"/>
        <v>#VALUE!</v>
      </c>
      <c r="Z38" t="e">
        <f t="shared" si="11"/>
        <v>#VALUE!</v>
      </c>
      <c r="AA38" t="e">
        <f t="shared" si="12"/>
        <v>#VALUE!</v>
      </c>
      <c r="AB38" t="e">
        <f t="shared" si="13"/>
        <v>#VALUE!</v>
      </c>
      <c r="AC38" t="e">
        <f t="shared" si="14"/>
        <v>#VALUE!</v>
      </c>
    </row>
    <row r="39" spans="2:30" x14ac:dyDescent="0.25">
      <c r="C39">
        <f t="shared" si="15"/>
        <v>11</v>
      </c>
      <c r="D39" t="str">
        <f t="shared" si="3"/>
        <v>m</v>
      </c>
      <c r="E39">
        <f t="shared" si="4"/>
        <v>5</v>
      </c>
      <c r="F39" t="str">
        <f t="shared" si="5"/>
        <v>u</v>
      </c>
      <c r="G39">
        <f t="shared" si="6"/>
        <v>7</v>
      </c>
      <c r="I39" t="str">
        <f t="shared" si="7"/>
        <v>Sfrm5u7 Comdty</v>
      </c>
      <c r="J39" s="1" t="str">
        <f t="shared" si="8"/>
        <v>erm5eru7 Comdty</v>
      </c>
      <c r="K39" t="str">
        <f t="shared" si="7"/>
        <v>sfim5u7 Comdty</v>
      </c>
      <c r="L39" s="1" t="str">
        <f t="shared" si="8"/>
        <v>irm5iru7 Comdty</v>
      </c>
      <c r="M39" t="str">
        <f t="shared" si="7"/>
        <v>corm5u7 Comdty</v>
      </c>
      <c r="Q39" t="str" cm="1">
        <f t="array" ref="Q39">+_xll.BDP(I39,Q$8)</f>
        <v>#N/A Connection</v>
      </c>
      <c r="R39" t="str" cm="1">
        <f t="array" ref="R39">+_xll.BDP(J39,R$8)</f>
        <v>#N/A Connection</v>
      </c>
      <c r="S39" t="str" cm="1">
        <f t="array" ref="S39">+_xll.BDP(K39,S$8)</f>
        <v>#N/A Connection</v>
      </c>
      <c r="T39" t="str" cm="1">
        <f t="array" ref="T39">+_xll.BDP(L39,T$8)</f>
        <v>#N/A Connection</v>
      </c>
      <c r="U39" t="str" cm="1">
        <f t="array" ref="U39">+_xll.BDP(M39,U$8)</f>
        <v>#N/A Connection</v>
      </c>
      <c r="X39" t="str">
        <f t="shared" si="9"/>
        <v>m5/u7</v>
      </c>
      <c r="Y39" t="e">
        <f t="shared" si="10"/>
        <v>#VALUE!</v>
      </c>
      <c r="Z39" t="e">
        <f t="shared" si="11"/>
        <v>#VALUE!</v>
      </c>
      <c r="AA39" t="e">
        <f t="shared" si="12"/>
        <v>#VALUE!</v>
      </c>
      <c r="AB39" t="e">
        <f t="shared" si="13"/>
        <v>#VALUE!</v>
      </c>
      <c r="AC39" t="e">
        <f t="shared" si="14"/>
        <v>#VALUE!</v>
      </c>
    </row>
    <row r="40" spans="2:30" x14ac:dyDescent="0.25">
      <c r="C40">
        <f t="shared" si="15"/>
        <v>12</v>
      </c>
      <c r="D40" t="str">
        <f t="shared" si="3"/>
        <v>u</v>
      </c>
      <c r="E40">
        <f t="shared" si="4"/>
        <v>5</v>
      </c>
      <c r="F40" t="str">
        <f t="shared" si="5"/>
        <v>z</v>
      </c>
      <c r="G40">
        <f t="shared" si="6"/>
        <v>7</v>
      </c>
      <c r="I40" t="str">
        <f t="shared" si="7"/>
        <v>Sfru5z7 Comdty</v>
      </c>
      <c r="J40" s="1" t="str">
        <f t="shared" si="8"/>
        <v>eru5erz7 Comdty</v>
      </c>
      <c r="K40" t="str">
        <f t="shared" si="7"/>
        <v>sfiu5z7 Comdty</v>
      </c>
      <c r="L40" s="1" t="str">
        <f t="shared" si="8"/>
        <v>iru5irz7 Comdty</v>
      </c>
      <c r="M40" t="str">
        <f t="shared" si="7"/>
        <v>coru5z7 Comdty</v>
      </c>
      <c r="Q40" t="str" cm="1">
        <f t="array" ref="Q40">+_xll.BDP(I40,Q$8)</f>
        <v>#N/A Connection</v>
      </c>
      <c r="R40" t="str" cm="1">
        <f t="array" ref="R40">+_xll.BDP(J40,R$8)</f>
        <v>#N/A Connection</v>
      </c>
      <c r="S40" t="str" cm="1">
        <f t="array" ref="S40">+_xll.BDP(K40,S$8)</f>
        <v>#N/A Connection</v>
      </c>
      <c r="T40" t="str" cm="1">
        <f t="array" ref="T40">+_xll.BDP(L40,T$8)</f>
        <v>#N/A Connection</v>
      </c>
      <c r="U40" t="str" cm="1">
        <f t="array" ref="U40">+_xll.BDP(M40,U$8)</f>
        <v>#N/A Connection</v>
      </c>
      <c r="X40" t="str">
        <f t="shared" si="9"/>
        <v>u5/z7</v>
      </c>
      <c r="Y40" t="e">
        <f t="shared" si="10"/>
        <v>#VALUE!</v>
      </c>
      <c r="Z40" t="e">
        <f t="shared" si="11"/>
        <v>#VALUE!</v>
      </c>
      <c r="AA40" t="e">
        <f t="shared" si="12"/>
        <v>#VALUE!</v>
      </c>
      <c r="AB40" t="e">
        <f t="shared" si="13"/>
        <v>#VALUE!</v>
      </c>
      <c r="AC40" t="e">
        <f t="shared" si="14"/>
        <v>#VALUE!</v>
      </c>
    </row>
    <row r="41" spans="2:30" x14ac:dyDescent="0.25">
      <c r="C41">
        <f t="shared" si="15"/>
        <v>13</v>
      </c>
      <c r="D41" t="str">
        <f t="shared" si="3"/>
        <v>z</v>
      </c>
      <c r="E41">
        <f t="shared" si="4"/>
        <v>5</v>
      </c>
      <c r="F41" t="str">
        <f t="shared" si="5"/>
        <v>h</v>
      </c>
      <c r="G41">
        <f t="shared" si="6"/>
        <v>8</v>
      </c>
      <c r="I41" t="str">
        <f t="shared" si="7"/>
        <v>Sfrz5h8 Comdty</v>
      </c>
      <c r="J41" s="1" t="str">
        <f t="shared" si="8"/>
        <v>erz5erh8 Comdty</v>
      </c>
      <c r="K41" t="str">
        <f t="shared" si="7"/>
        <v>sfiz5h8 Comdty</v>
      </c>
      <c r="L41" s="1" t="str">
        <f t="shared" si="8"/>
        <v>irz5irh8 Comdty</v>
      </c>
      <c r="M41" t="str">
        <f t="shared" si="7"/>
        <v>corz5h8 Comdty</v>
      </c>
      <c r="Q41" t="str" cm="1">
        <f t="array" ref="Q41">+_xll.BDP(I41,Q$8)</f>
        <v>#N/A Connection</v>
      </c>
      <c r="R41" t="str" cm="1">
        <f t="array" ref="R41">+_xll.BDP(J41,R$8)</f>
        <v>#N/A Connection</v>
      </c>
      <c r="S41" t="str" cm="1">
        <f t="array" ref="S41">+_xll.BDP(K41,S$8)</f>
        <v>#N/A Connection</v>
      </c>
      <c r="T41" t="str" cm="1">
        <f t="array" ref="T41">+_xll.BDP(L41,T$8)</f>
        <v>#N/A Connection</v>
      </c>
      <c r="U41" t="str" cm="1">
        <f t="array" ref="U41">+_xll.BDP(M41,U$8)</f>
        <v>#N/A Connection</v>
      </c>
    </row>
    <row r="42" spans="2:30" x14ac:dyDescent="0.25">
      <c r="C42">
        <f t="shared" si="15"/>
        <v>14</v>
      </c>
      <c r="D42" t="str">
        <f t="shared" si="3"/>
        <v>h</v>
      </c>
      <c r="E42">
        <f t="shared" si="4"/>
        <v>5</v>
      </c>
      <c r="F42" t="str">
        <f t="shared" si="5"/>
        <v>m</v>
      </c>
      <c r="G42">
        <f t="shared" si="6"/>
        <v>8</v>
      </c>
      <c r="I42" t="str">
        <f t="shared" si="7"/>
        <v>Sfrh5m8 Comdty</v>
      </c>
      <c r="J42" s="1" t="str">
        <f t="shared" si="8"/>
        <v>erh5erm8 Comdty</v>
      </c>
      <c r="K42" t="str">
        <f t="shared" si="7"/>
        <v>sfih5m8 Comdty</v>
      </c>
      <c r="L42" s="1" t="str">
        <f t="shared" si="8"/>
        <v>irh5irm8 Comdty</v>
      </c>
      <c r="M42" t="str">
        <f t="shared" si="7"/>
        <v>corh5m8 Comdty</v>
      </c>
      <c r="Q42" t="str" cm="1">
        <f t="array" ref="Q42">+_xll.BDP(I42,Q$8)</f>
        <v>#N/A Connection</v>
      </c>
      <c r="R42" t="str" cm="1">
        <f t="array" ref="R42">+_xll.BDP(J42,R$8)</f>
        <v>#N/A Connection</v>
      </c>
      <c r="S42" t="str" cm="1">
        <f t="array" ref="S42">+_xll.BDP(K42,S$8)</f>
        <v>#N/A Connection</v>
      </c>
      <c r="T42" t="str" cm="1">
        <f t="array" ref="T42">+_xll.BDP(L42,T$8)</f>
        <v>#N/A Connection</v>
      </c>
      <c r="U42" t="str" cm="1">
        <f t="array" ref="U42">+_xll.BDP(M42,U$8)</f>
        <v>#N/A Connection</v>
      </c>
    </row>
    <row r="43" spans="2:30" x14ac:dyDescent="0.25">
      <c r="C43">
        <f t="shared" si="15"/>
        <v>15</v>
      </c>
      <c r="D43" t="str">
        <f t="shared" si="3"/>
        <v>m</v>
      </c>
      <c r="E43">
        <f t="shared" si="4"/>
        <v>5</v>
      </c>
      <c r="F43" t="str">
        <f t="shared" si="5"/>
        <v>u</v>
      </c>
      <c r="G43">
        <f t="shared" si="6"/>
        <v>8</v>
      </c>
      <c r="I43" t="str">
        <f t="shared" si="7"/>
        <v>Sfrm5u8 Comdty</v>
      </c>
      <c r="J43" s="1" t="str">
        <f t="shared" si="8"/>
        <v>erm5eru8 Comdty</v>
      </c>
      <c r="K43" t="str">
        <f t="shared" si="7"/>
        <v>sfim5u8 Comdty</v>
      </c>
      <c r="L43" s="1" t="str">
        <f t="shared" si="8"/>
        <v>irm5iru8 Comdty</v>
      </c>
      <c r="M43" t="str">
        <f t="shared" si="7"/>
        <v>corm5u8 Comdty</v>
      </c>
      <c r="Q43" t="str" cm="1">
        <f t="array" ref="Q43">+_xll.BDP(I43,Q$8)</f>
        <v>#N/A Connection</v>
      </c>
      <c r="R43" t="str" cm="1">
        <f t="array" ref="R43">+_xll.BDP(J43,R$8)</f>
        <v>#N/A Connection</v>
      </c>
      <c r="S43" t="str" cm="1">
        <f t="array" ref="S43">+_xll.BDP(K43,S$8)</f>
        <v>#N/A Connection</v>
      </c>
      <c r="T43" t="str" cm="1">
        <f t="array" ref="T43">+_xll.BDP(L43,T$8)</f>
        <v>#N/A Connection</v>
      </c>
      <c r="U43" t="str" cm="1">
        <f t="array" ref="U43">+_xll.BDP(M43,U$8)</f>
        <v>#N/A Connection</v>
      </c>
    </row>
    <row r="44" spans="2:30" x14ac:dyDescent="0.25">
      <c r="C44">
        <f t="shared" si="15"/>
        <v>16</v>
      </c>
      <c r="D44" t="str">
        <f t="shared" si="3"/>
        <v>u</v>
      </c>
      <c r="E44">
        <f t="shared" si="4"/>
        <v>5</v>
      </c>
      <c r="F44" t="str">
        <f t="shared" si="5"/>
        <v>z</v>
      </c>
      <c r="G44">
        <f t="shared" si="6"/>
        <v>8</v>
      </c>
      <c r="I44" t="str">
        <f t="shared" si="7"/>
        <v>Sfru5z8 Comdty</v>
      </c>
      <c r="J44" s="1" t="str">
        <f t="shared" si="8"/>
        <v>eru5erz8 Comdty</v>
      </c>
      <c r="K44" t="str">
        <f t="shared" si="7"/>
        <v>sfiu5z8 Comdty</v>
      </c>
      <c r="L44" s="1" t="str">
        <f t="shared" si="8"/>
        <v>iru5irz8 Comdty</v>
      </c>
      <c r="M44" t="str">
        <f t="shared" si="7"/>
        <v>coru5z8 Comdty</v>
      </c>
      <c r="Q44" t="str" cm="1">
        <f t="array" ref="Q44">+_xll.BDP(I44,Q$8)</f>
        <v>#N/A Connection</v>
      </c>
      <c r="R44" t="str" cm="1">
        <f t="array" ref="R44">+_xll.BDP(J44,R$8)</f>
        <v>#N/A Connection</v>
      </c>
      <c r="S44" t="str" cm="1">
        <f t="array" ref="S44">+_xll.BDP(K44,S$8)</f>
        <v>#N/A Connection</v>
      </c>
      <c r="T44" t="str" cm="1">
        <f t="array" ref="T44">+_xll.BDP(L44,T$8)</f>
        <v>#N/A Connection</v>
      </c>
      <c r="U44" t="str" cm="1">
        <f t="array" ref="U44">+_xll.BDP(M44,U$8)</f>
        <v>#N/A Connection</v>
      </c>
    </row>
    <row r="45" spans="2:30" x14ac:dyDescent="0.25">
      <c r="C45">
        <f t="shared" si="15"/>
        <v>17</v>
      </c>
      <c r="I45" t="str">
        <f t="shared" si="7"/>
        <v>Sfr Comdty</v>
      </c>
      <c r="J45" s="1" t="str">
        <f t="shared" si="8"/>
        <v>erer Comdty</v>
      </c>
      <c r="K45" t="str">
        <f t="shared" si="7"/>
        <v>sfi Comdty</v>
      </c>
      <c r="L45" s="1" t="str">
        <f t="shared" si="8"/>
        <v>irir Comdty</v>
      </c>
      <c r="M45" t="str">
        <f t="shared" si="7"/>
        <v>cor Comdty</v>
      </c>
      <c r="Q45" t="str" cm="1">
        <f t="array" ref="Q45">+_xll.BDP(I45,Q$8)</f>
        <v>#N/A Connection</v>
      </c>
      <c r="R45" t="str" cm="1">
        <f t="array" ref="R45">+_xll.BDP(J45,R$8)</f>
        <v>#N/A Connection</v>
      </c>
      <c r="S45" t="str" cm="1">
        <f t="array" ref="S45">+_xll.BDP(K45,S$8)</f>
        <v>#N/A Connection</v>
      </c>
      <c r="T45" t="str" cm="1">
        <f t="array" ref="T45">+_xll.BDP(L45,T$8)</f>
        <v>#N/A Connection</v>
      </c>
      <c r="U45" t="str" cm="1">
        <f t="array" ref="U45">+_xll.BDP(M45,U$8)</f>
        <v>#N/A Connection</v>
      </c>
    </row>
    <row r="46" spans="2:30" x14ac:dyDescent="0.25">
      <c r="Q46" s="2"/>
    </row>
    <row r="47" spans="2:30" x14ac:dyDescent="0.25">
      <c r="Q47" s="2"/>
    </row>
    <row r="48" spans="2:30" x14ac:dyDescent="0.25">
      <c r="B48" t="s">
        <v>39</v>
      </c>
      <c r="Q48" s="2" t="str">
        <f t="shared" ref="Q48:U48" si="16">Q7</f>
        <v>usd</v>
      </c>
      <c r="R48" t="str">
        <f t="shared" si="16"/>
        <v>eur</v>
      </c>
      <c r="S48" t="str">
        <f t="shared" si="16"/>
        <v>gbp</v>
      </c>
      <c r="T48" t="str">
        <f t="shared" si="16"/>
        <v>aud</v>
      </c>
      <c r="U48" t="str">
        <f t="shared" si="16"/>
        <v>cad</v>
      </c>
      <c r="Y48" t="s">
        <v>47</v>
      </c>
      <c r="Z48" t="s">
        <v>48</v>
      </c>
      <c r="AA48" t="s">
        <v>49</v>
      </c>
      <c r="AB48" t="s">
        <v>50</v>
      </c>
      <c r="AC48" t="s">
        <v>51</v>
      </c>
      <c r="AD48" t="s">
        <v>52</v>
      </c>
    </row>
    <row r="49" spans="2:29" x14ac:dyDescent="0.25">
      <c r="B49">
        <v>2</v>
      </c>
      <c r="C49">
        <f>+B49+C12</f>
        <v>3</v>
      </c>
      <c r="D49" t="str">
        <f>+D12</f>
        <v>h</v>
      </c>
      <c r="E49">
        <f>+E12</f>
        <v>5</v>
      </c>
      <c r="F49" t="str">
        <f>+INDEX($D$12:$E$27,MATCH($C49,$C$12:$C$27,0),1)</f>
        <v>u</v>
      </c>
      <c r="G49">
        <f>+INDEX($D$12:$E$27,MATCH($C49,$C$12:$C$27,0),2)</f>
        <v>5</v>
      </c>
      <c r="I49" t="str">
        <f>+I$9&amp;$D49&amp;$E49&amp;$F49&amp;$G49&amp;I$10</f>
        <v>Sfrh5u5 Comdty</v>
      </c>
      <c r="J49" s="1" t="str">
        <f>+J$9&amp;$D49&amp;$E49&amp;J$9&amp;$F49&amp;$G49&amp;J$10</f>
        <v>erh5eru5 Comdty</v>
      </c>
      <c r="K49" t="str">
        <f>+K$9&amp;$D49&amp;$E49&amp;$F49&amp;$G49&amp;K$10</f>
        <v>sfih5u5 Comdty</v>
      </c>
      <c r="L49" s="1" t="str">
        <f>+L$9&amp;$D49&amp;$E49&amp;L$9&amp;$F49&amp;$G49&amp;L$10</f>
        <v>irh5iru5 Comdty</v>
      </c>
      <c r="M49" t="str">
        <f>+M$9&amp;$D49&amp;$E49&amp;$F49&amp;$G49&amp;M$10</f>
        <v>corh5u5 Comdty</v>
      </c>
      <c r="Q49" t="str" cm="1">
        <f t="array" ref="Q49">+_xll.BDP(I49,Q$8)</f>
        <v>#N/A Connection</v>
      </c>
      <c r="R49" t="str" cm="1">
        <f t="array" ref="R49">+_xll.BDP(J49,R$8)</f>
        <v>#N/A Connection</v>
      </c>
      <c r="S49" t="str" cm="1">
        <f t="array" ref="S49">+_xll.BDP(K49,S$8)</f>
        <v>#N/A Connection</v>
      </c>
      <c r="T49" t="str" cm="1">
        <f t="array" ref="T49">+_xll.BDP(L49,T$8)</f>
        <v>#N/A Connection</v>
      </c>
      <c r="U49" t="str" cm="1">
        <f t="array" ref="U49">+_xll.BDP(M49,U$8)</f>
        <v>#N/A Connection</v>
      </c>
      <c r="X49" t="str">
        <f>+D49&amp;E49&amp;"/"&amp;F49&amp;G49</f>
        <v>h5/u5</v>
      </c>
      <c r="Y49" t="e">
        <f>+Q49-R49</f>
        <v>#VALUE!</v>
      </c>
      <c r="Z49" t="e">
        <f>+Q49-S49</f>
        <v>#VALUE!</v>
      </c>
      <c r="AA49" t="e">
        <f>+S49-R49</f>
        <v>#VALUE!</v>
      </c>
      <c r="AB49" t="e">
        <f>+Q49-T49</f>
        <v>#VALUE!</v>
      </c>
      <c r="AC49" t="e">
        <f>+Q49-U49</f>
        <v>#VALUE!</v>
      </c>
    </row>
    <row r="50" spans="2:29" x14ac:dyDescent="0.25">
      <c r="C50">
        <f>+C49+1</f>
        <v>4</v>
      </c>
      <c r="D50" t="str">
        <f t="shared" ref="D50:E50" si="17">+D13</f>
        <v>m</v>
      </c>
      <c r="E50">
        <f t="shared" si="17"/>
        <v>5</v>
      </c>
      <c r="F50" t="str">
        <f t="shared" ref="F50:F62" si="18">+INDEX($D$12:$E$27,MATCH($C50,$C$12:$C$27,0),1)</f>
        <v>z</v>
      </c>
      <c r="G50">
        <f t="shared" ref="G50:G62" si="19">+INDEX($D$12:$E$27,MATCH($C50,$C$12:$C$27,0),2)</f>
        <v>5</v>
      </c>
      <c r="I50" t="str">
        <f t="shared" ref="I50:M62" si="20">+I$9&amp;$D50&amp;$E50&amp;$F50&amp;$G50&amp;I$10</f>
        <v>Sfrm5z5 Comdty</v>
      </c>
      <c r="J50" s="1" t="str">
        <f t="shared" ref="J50:L62" si="21">+J$9&amp;$D50&amp;$E50&amp;J$9&amp;$F50&amp;$G50&amp;J$10</f>
        <v>erm5erz5 Comdty</v>
      </c>
      <c r="K50" t="str">
        <f t="shared" si="20"/>
        <v>sfim5z5 Comdty</v>
      </c>
      <c r="L50" s="1" t="str">
        <f t="shared" si="21"/>
        <v>irm5irz5 Comdty</v>
      </c>
      <c r="M50" t="str">
        <f t="shared" si="20"/>
        <v>corm5z5 Comdty</v>
      </c>
      <c r="Q50" t="str" cm="1">
        <f t="array" ref="Q50">+_xll.BDP(I50,Q$8)</f>
        <v>#N/A Connection</v>
      </c>
      <c r="R50" t="str" cm="1">
        <f t="array" ref="R50">+_xll.BDP(J50,R$8)</f>
        <v>#N/A Connection</v>
      </c>
      <c r="S50" t="str" cm="1">
        <f t="array" ref="S50">+_xll.BDP(K50,S$8)</f>
        <v>#N/A Connection</v>
      </c>
      <c r="T50" t="str" cm="1">
        <f t="array" ref="T50">+_xll.BDP(L50,T$8)</f>
        <v>#N/A Connection</v>
      </c>
      <c r="U50" t="str" cm="1">
        <f t="array" ref="U50">+_xll.BDP(M50,U$8)</f>
        <v>#N/A Connection</v>
      </c>
      <c r="X50" t="str">
        <f t="shared" ref="X50:X59" si="22">+D50&amp;E50&amp;"/"&amp;F50&amp;G50</f>
        <v>m5/z5</v>
      </c>
      <c r="Y50" t="e">
        <f t="shared" ref="Y50:Y59" si="23">+Q50-R50</f>
        <v>#VALUE!</v>
      </c>
      <c r="Z50" t="e">
        <f t="shared" ref="Z50:Z59" si="24">+Q50-S50</f>
        <v>#VALUE!</v>
      </c>
      <c r="AA50" t="e">
        <f t="shared" ref="AA50:AA59" si="25">+S50-R50</f>
        <v>#VALUE!</v>
      </c>
      <c r="AB50" t="e">
        <f t="shared" ref="AB50:AB59" si="26">+Q50-T50</f>
        <v>#VALUE!</v>
      </c>
      <c r="AC50" t="e">
        <f t="shared" ref="AC50:AC59" si="27">+Q50-U50</f>
        <v>#VALUE!</v>
      </c>
    </row>
    <row r="51" spans="2:29" x14ac:dyDescent="0.25">
      <c r="C51">
        <f t="shared" ref="C51:C62" si="28">+C50+1</f>
        <v>5</v>
      </c>
      <c r="D51" t="str">
        <f t="shared" ref="D51:E51" si="29">+D14</f>
        <v>u</v>
      </c>
      <c r="E51">
        <f t="shared" si="29"/>
        <v>5</v>
      </c>
      <c r="F51" t="str">
        <f t="shared" si="18"/>
        <v>h</v>
      </c>
      <c r="G51">
        <f t="shared" si="19"/>
        <v>6</v>
      </c>
      <c r="I51" t="str">
        <f t="shared" si="20"/>
        <v>Sfru5h6 Comdty</v>
      </c>
      <c r="J51" s="1" t="str">
        <f t="shared" si="21"/>
        <v>eru5erh6 Comdty</v>
      </c>
      <c r="K51" t="str">
        <f t="shared" si="20"/>
        <v>sfiu5h6 Comdty</v>
      </c>
      <c r="L51" s="1" t="str">
        <f t="shared" si="21"/>
        <v>iru5irh6 Comdty</v>
      </c>
      <c r="M51" t="str">
        <f t="shared" si="20"/>
        <v>coru5h6 Comdty</v>
      </c>
      <c r="Q51" t="str" cm="1">
        <f t="array" ref="Q51">+_xll.BDP(I51,Q$8)</f>
        <v>#N/A Connection</v>
      </c>
      <c r="R51" t="str" cm="1">
        <f t="array" ref="R51">+_xll.BDP(J51,R$8)</f>
        <v>#N/A Connection</v>
      </c>
      <c r="S51" t="str" cm="1">
        <f t="array" ref="S51">+_xll.BDP(K51,S$8)</f>
        <v>#N/A Connection</v>
      </c>
      <c r="T51" t="str" cm="1">
        <f t="array" ref="T51">+_xll.BDP(L51,T$8)</f>
        <v>#N/A Connection</v>
      </c>
      <c r="U51" t="str" cm="1">
        <f t="array" ref="U51">+_xll.BDP(M51,U$8)</f>
        <v>#N/A Connection</v>
      </c>
      <c r="X51" t="str">
        <f t="shared" si="22"/>
        <v>u5/h6</v>
      </c>
      <c r="Y51" t="e">
        <f t="shared" si="23"/>
        <v>#VALUE!</v>
      </c>
      <c r="Z51" t="e">
        <f t="shared" si="24"/>
        <v>#VALUE!</v>
      </c>
      <c r="AA51" t="e">
        <f t="shared" si="25"/>
        <v>#VALUE!</v>
      </c>
      <c r="AB51" t="e">
        <f t="shared" si="26"/>
        <v>#VALUE!</v>
      </c>
      <c r="AC51" t="e">
        <f t="shared" si="27"/>
        <v>#VALUE!</v>
      </c>
    </row>
    <row r="52" spans="2:29" x14ac:dyDescent="0.25">
      <c r="C52">
        <f t="shared" si="28"/>
        <v>6</v>
      </c>
      <c r="D52" t="str">
        <f t="shared" ref="D52:E52" si="30">+D15</f>
        <v>z</v>
      </c>
      <c r="E52">
        <f t="shared" si="30"/>
        <v>5</v>
      </c>
      <c r="F52" t="str">
        <f t="shared" si="18"/>
        <v>m</v>
      </c>
      <c r="G52">
        <f t="shared" si="19"/>
        <v>6</v>
      </c>
      <c r="I52" t="str">
        <f t="shared" si="20"/>
        <v>Sfrz5m6 Comdty</v>
      </c>
      <c r="J52" s="1" t="str">
        <f t="shared" si="21"/>
        <v>erz5erm6 Comdty</v>
      </c>
      <c r="K52" t="str">
        <f t="shared" si="20"/>
        <v>sfiz5m6 Comdty</v>
      </c>
      <c r="L52" s="1" t="str">
        <f t="shared" si="21"/>
        <v>irz5irm6 Comdty</v>
      </c>
      <c r="M52" t="str">
        <f t="shared" si="20"/>
        <v>corz5m6 Comdty</v>
      </c>
      <c r="Q52" t="str" cm="1">
        <f t="array" ref="Q52">+_xll.BDP(I52,Q$8)</f>
        <v>#N/A Connection</v>
      </c>
      <c r="R52" t="str" cm="1">
        <f t="array" ref="R52">+_xll.BDP(J52,R$8)</f>
        <v>#N/A Connection</v>
      </c>
      <c r="S52" t="str" cm="1">
        <f t="array" ref="S52">+_xll.BDP(K52,S$8)</f>
        <v>#N/A Connection</v>
      </c>
      <c r="T52" t="str" cm="1">
        <f t="array" ref="T52">+_xll.BDP(L52,T$8)</f>
        <v>#N/A Connection</v>
      </c>
      <c r="U52" t="str" cm="1">
        <f t="array" ref="U52">+_xll.BDP(M52,U$8)</f>
        <v>#N/A Connection</v>
      </c>
      <c r="X52" t="str">
        <f t="shared" si="22"/>
        <v>z5/m6</v>
      </c>
      <c r="Y52" t="e">
        <f t="shared" si="23"/>
        <v>#VALUE!</v>
      </c>
      <c r="Z52" t="e">
        <f t="shared" si="24"/>
        <v>#VALUE!</v>
      </c>
      <c r="AA52" t="e">
        <f t="shared" si="25"/>
        <v>#VALUE!</v>
      </c>
      <c r="AB52" t="e">
        <f t="shared" si="26"/>
        <v>#VALUE!</v>
      </c>
      <c r="AC52" t="e">
        <f t="shared" si="27"/>
        <v>#VALUE!</v>
      </c>
    </row>
    <row r="53" spans="2:29" x14ac:dyDescent="0.25">
      <c r="C53">
        <f t="shared" si="28"/>
        <v>7</v>
      </c>
      <c r="D53" t="str">
        <f t="shared" ref="D53:E53" si="31">+D16</f>
        <v>h</v>
      </c>
      <c r="E53">
        <f t="shared" si="31"/>
        <v>6</v>
      </c>
      <c r="F53" t="str">
        <f t="shared" si="18"/>
        <v>u</v>
      </c>
      <c r="G53">
        <f t="shared" si="19"/>
        <v>6</v>
      </c>
      <c r="I53" t="str">
        <f t="shared" si="20"/>
        <v>Sfrh6u6 Comdty</v>
      </c>
      <c r="J53" s="1" t="str">
        <f t="shared" si="21"/>
        <v>erh6eru6 Comdty</v>
      </c>
      <c r="K53" t="str">
        <f t="shared" si="20"/>
        <v>sfih6u6 Comdty</v>
      </c>
      <c r="L53" s="1" t="str">
        <f t="shared" si="21"/>
        <v>irh6iru6 Comdty</v>
      </c>
      <c r="M53" t="str">
        <f t="shared" si="20"/>
        <v>corh6u6 Comdty</v>
      </c>
      <c r="Q53" t="str" cm="1">
        <f t="array" ref="Q53">+_xll.BDP(I53,Q$8)</f>
        <v>#N/A Connection</v>
      </c>
      <c r="R53" t="str" cm="1">
        <f t="array" ref="R53">+_xll.BDP(J53,R$8)</f>
        <v>#N/A Connection</v>
      </c>
      <c r="S53" t="str" cm="1">
        <f t="array" ref="S53">+_xll.BDP(K53,S$8)</f>
        <v>#N/A Connection</v>
      </c>
      <c r="T53" t="str" cm="1">
        <f t="array" ref="T53">+_xll.BDP(L53,T$8)</f>
        <v>#N/A Connection</v>
      </c>
      <c r="U53" t="str" cm="1">
        <f t="array" ref="U53">+_xll.BDP(M53,U$8)</f>
        <v>#N/A Connection</v>
      </c>
      <c r="X53" t="str">
        <f t="shared" si="22"/>
        <v>h6/u6</v>
      </c>
      <c r="Y53" t="e">
        <f t="shared" si="23"/>
        <v>#VALUE!</v>
      </c>
      <c r="Z53" t="e">
        <f t="shared" si="24"/>
        <v>#VALUE!</v>
      </c>
      <c r="AA53" t="e">
        <f t="shared" si="25"/>
        <v>#VALUE!</v>
      </c>
      <c r="AB53" t="e">
        <f t="shared" si="26"/>
        <v>#VALUE!</v>
      </c>
      <c r="AC53" t="e">
        <f t="shared" si="27"/>
        <v>#VALUE!</v>
      </c>
    </row>
    <row r="54" spans="2:29" x14ac:dyDescent="0.25">
      <c r="C54">
        <f t="shared" si="28"/>
        <v>8</v>
      </c>
      <c r="D54" t="str">
        <f t="shared" ref="D54:E54" si="32">+D17</f>
        <v>m</v>
      </c>
      <c r="E54">
        <f t="shared" si="32"/>
        <v>6</v>
      </c>
      <c r="F54" t="str">
        <f t="shared" si="18"/>
        <v>z</v>
      </c>
      <c r="G54">
        <f t="shared" si="19"/>
        <v>6</v>
      </c>
      <c r="I54" t="str">
        <f t="shared" si="20"/>
        <v>Sfrm6z6 Comdty</v>
      </c>
      <c r="J54" s="1" t="str">
        <f t="shared" si="21"/>
        <v>erm6erz6 Comdty</v>
      </c>
      <c r="K54" t="str">
        <f t="shared" si="20"/>
        <v>sfim6z6 Comdty</v>
      </c>
      <c r="L54" s="1" t="str">
        <f t="shared" si="21"/>
        <v>irm6irz6 Comdty</v>
      </c>
      <c r="M54" t="str">
        <f t="shared" si="20"/>
        <v>corm6z6 Comdty</v>
      </c>
      <c r="Q54" t="str" cm="1">
        <f t="array" ref="Q54">+_xll.BDP(I54,Q$8)</f>
        <v>#N/A Connection</v>
      </c>
      <c r="R54" t="str" cm="1">
        <f t="array" ref="R54">+_xll.BDP(J54,R$8)</f>
        <v>#N/A Connection</v>
      </c>
      <c r="S54" t="str" cm="1">
        <f t="array" ref="S54">+_xll.BDP(K54,S$8)</f>
        <v>#N/A Connection</v>
      </c>
      <c r="T54" t="str" cm="1">
        <f t="array" ref="T54">+_xll.BDP(L54,T$8)</f>
        <v>#N/A Connection</v>
      </c>
      <c r="U54" t="str" cm="1">
        <f t="array" ref="U54">+_xll.BDP(M54,U$8)</f>
        <v>#N/A Connection</v>
      </c>
      <c r="X54" t="str">
        <f t="shared" si="22"/>
        <v>m6/z6</v>
      </c>
      <c r="Y54" t="e">
        <f t="shared" si="23"/>
        <v>#VALUE!</v>
      </c>
      <c r="Z54" t="e">
        <f t="shared" si="24"/>
        <v>#VALUE!</v>
      </c>
      <c r="AA54" t="e">
        <f t="shared" si="25"/>
        <v>#VALUE!</v>
      </c>
      <c r="AB54" t="e">
        <f t="shared" si="26"/>
        <v>#VALUE!</v>
      </c>
      <c r="AC54" t="e">
        <f t="shared" si="27"/>
        <v>#VALUE!</v>
      </c>
    </row>
    <row r="55" spans="2:29" x14ac:dyDescent="0.25">
      <c r="C55">
        <f t="shared" si="28"/>
        <v>9</v>
      </c>
      <c r="D55" t="str">
        <f t="shared" ref="D55:E55" si="33">+D18</f>
        <v>u</v>
      </c>
      <c r="E55">
        <f t="shared" si="33"/>
        <v>6</v>
      </c>
      <c r="F55" t="str">
        <f t="shared" si="18"/>
        <v>h</v>
      </c>
      <c r="G55">
        <f t="shared" si="19"/>
        <v>7</v>
      </c>
      <c r="I55" t="str">
        <f t="shared" si="20"/>
        <v>Sfru6h7 Comdty</v>
      </c>
      <c r="J55" s="1" t="str">
        <f t="shared" si="21"/>
        <v>eru6erh7 Comdty</v>
      </c>
      <c r="K55" t="str">
        <f t="shared" si="20"/>
        <v>sfiu6h7 Comdty</v>
      </c>
      <c r="L55" s="1" t="str">
        <f t="shared" si="21"/>
        <v>iru6irh7 Comdty</v>
      </c>
      <c r="M55" t="str">
        <f t="shared" si="20"/>
        <v>coru6h7 Comdty</v>
      </c>
      <c r="Q55" t="str" cm="1">
        <f t="array" ref="Q55">+_xll.BDP(I55,Q$8)</f>
        <v>#N/A Connection</v>
      </c>
      <c r="R55" t="str" cm="1">
        <f t="array" ref="R55">+_xll.BDP(J55,R$8)</f>
        <v>#N/A Connection</v>
      </c>
      <c r="S55" t="str" cm="1">
        <f t="array" ref="S55">+_xll.BDP(K55,S$8)</f>
        <v>#N/A Connection</v>
      </c>
      <c r="T55" t="str" cm="1">
        <f t="array" ref="T55">+_xll.BDP(L55,T$8)</f>
        <v>#N/A Connection</v>
      </c>
      <c r="U55" t="str" cm="1">
        <f t="array" ref="U55">+_xll.BDP(M55,U$8)</f>
        <v>#N/A Connection</v>
      </c>
      <c r="X55" t="str">
        <f t="shared" si="22"/>
        <v>u6/h7</v>
      </c>
      <c r="Y55" t="e">
        <f t="shared" si="23"/>
        <v>#VALUE!</v>
      </c>
      <c r="Z55" t="e">
        <f t="shared" si="24"/>
        <v>#VALUE!</v>
      </c>
      <c r="AA55" t="e">
        <f t="shared" si="25"/>
        <v>#VALUE!</v>
      </c>
      <c r="AB55" t="e">
        <f t="shared" si="26"/>
        <v>#VALUE!</v>
      </c>
      <c r="AC55" t="e">
        <f t="shared" si="27"/>
        <v>#VALUE!</v>
      </c>
    </row>
    <row r="56" spans="2:29" x14ac:dyDescent="0.25">
      <c r="C56">
        <f t="shared" si="28"/>
        <v>10</v>
      </c>
      <c r="D56" t="str">
        <f t="shared" ref="D56:E56" si="34">+D19</f>
        <v>z</v>
      </c>
      <c r="E56">
        <f t="shared" si="34"/>
        <v>6</v>
      </c>
      <c r="F56" t="str">
        <f t="shared" si="18"/>
        <v>m</v>
      </c>
      <c r="G56">
        <f t="shared" si="19"/>
        <v>7</v>
      </c>
      <c r="I56" t="str">
        <f t="shared" si="20"/>
        <v>Sfrz6m7 Comdty</v>
      </c>
      <c r="J56" s="1" t="str">
        <f t="shared" si="21"/>
        <v>erz6erm7 Comdty</v>
      </c>
      <c r="K56" t="str">
        <f t="shared" si="20"/>
        <v>sfiz6m7 Comdty</v>
      </c>
      <c r="L56" s="1" t="str">
        <f t="shared" si="21"/>
        <v>irz6irm7 Comdty</v>
      </c>
      <c r="M56" t="str">
        <f t="shared" si="20"/>
        <v>corz6m7 Comdty</v>
      </c>
      <c r="Q56" t="str" cm="1">
        <f t="array" ref="Q56">+_xll.BDP(I56,Q$8)</f>
        <v>#N/A Connection</v>
      </c>
      <c r="R56" t="str" cm="1">
        <f t="array" ref="R56">+_xll.BDP(J56,R$8)</f>
        <v>#N/A Connection</v>
      </c>
      <c r="S56" t="str" cm="1">
        <f t="array" ref="S56">+_xll.BDP(K56,S$8)</f>
        <v>#N/A Connection</v>
      </c>
      <c r="T56" t="str" cm="1">
        <f t="array" ref="T56">+_xll.BDP(L56,T$8)</f>
        <v>#N/A Connection</v>
      </c>
      <c r="U56" t="str" cm="1">
        <f t="array" ref="U56">+_xll.BDP(M56,U$8)</f>
        <v>#N/A Connection</v>
      </c>
      <c r="X56" t="str">
        <f t="shared" si="22"/>
        <v>z6/m7</v>
      </c>
      <c r="Y56" t="e">
        <f t="shared" si="23"/>
        <v>#VALUE!</v>
      </c>
      <c r="Z56" t="e">
        <f t="shared" si="24"/>
        <v>#VALUE!</v>
      </c>
      <c r="AA56" t="e">
        <f t="shared" si="25"/>
        <v>#VALUE!</v>
      </c>
      <c r="AB56" t="e">
        <f t="shared" si="26"/>
        <v>#VALUE!</v>
      </c>
      <c r="AC56" t="e">
        <f t="shared" si="27"/>
        <v>#VALUE!</v>
      </c>
    </row>
    <row r="57" spans="2:29" x14ac:dyDescent="0.25">
      <c r="C57">
        <f t="shared" si="28"/>
        <v>11</v>
      </c>
      <c r="D57" t="str">
        <f t="shared" ref="D57:E57" si="35">+D20</f>
        <v>h</v>
      </c>
      <c r="E57">
        <f t="shared" si="35"/>
        <v>7</v>
      </c>
      <c r="F57" t="str">
        <f t="shared" si="18"/>
        <v>u</v>
      </c>
      <c r="G57">
        <f t="shared" si="19"/>
        <v>7</v>
      </c>
      <c r="I57" t="str">
        <f t="shared" si="20"/>
        <v>Sfrh7u7 Comdty</v>
      </c>
      <c r="J57" s="1" t="str">
        <f t="shared" si="21"/>
        <v>erh7eru7 Comdty</v>
      </c>
      <c r="K57" t="str">
        <f t="shared" si="20"/>
        <v>sfih7u7 Comdty</v>
      </c>
      <c r="L57" s="1" t="str">
        <f t="shared" si="21"/>
        <v>irh7iru7 Comdty</v>
      </c>
      <c r="M57" t="str">
        <f t="shared" si="20"/>
        <v>corh7u7 Comdty</v>
      </c>
      <c r="Q57" t="str" cm="1">
        <f t="array" ref="Q57">+_xll.BDP(I57,Q$8)</f>
        <v>#N/A Connection</v>
      </c>
      <c r="R57" t="str" cm="1">
        <f t="array" ref="R57">+_xll.BDP(J57,R$8)</f>
        <v>#N/A Connection</v>
      </c>
      <c r="S57" t="str" cm="1">
        <f t="array" ref="S57">+_xll.BDP(K57,S$8)</f>
        <v>#N/A Connection</v>
      </c>
      <c r="T57" t="str" cm="1">
        <f t="array" ref="T57">+_xll.BDP(L57,T$8)</f>
        <v>#N/A Connection</v>
      </c>
      <c r="U57" t="str" cm="1">
        <f t="array" ref="U57">+_xll.BDP(M57,U$8)</f>
        <v>#N/A Connection</v>
      </c>
      <c r="X57" t="str">
        <f t="shared" si="22"/>
        <v>h7/u7</v>
      </c>
      <c r="Y57" t="e">
        <f t="shared" si="23"/>
        <v>#VALUE!</v>
      </c>
      <c r="Z57" t="e">
        <f t="shared" si="24"/>
        <v>#VALUE!</v>
      </c>
      <c r="AA57" t="e">
        <f t="shared" si="25"/>
        <v>#VALUE!</v>
      </c>
      <c r="AB57" t="e">
        <f t="shared" si="26"/>
        <v>#VALUE!</v>
      </c>
      <c r="AC57" t="e">
        <f t="shared" si="27"/>
        <v>#VALUE!</v>
      </c>
    </row>
    <row r="58" spans="2:29" x14ac:dyDescent="0.25">
      <c r="C58">
        <f t="shared" si="28"/>
        <v>12</v>
      </c>
      <c r="D58" t="str">
        <f t="shared" ref="D58:E58" si="36">+D21</f>
        <v>m</v>
      </c>
      <c r="E58">
        <f t="shared" si="36"/>
        <v>7</v>
      </c>
      <c r="F58" t="str">
        <f t="shared" si="18"/>
        <v>z</v>
      </c>
      <c r="G58">
        <f t="shared" si="19"/>
        <v>7</v>
      </c>
      <c r="I58" t="str">
        <f t="shared" si="20"/>
        <v>Sfrm7z7 Comdty</v>
      </c>
      <c r="J58" s="1" t="str">
        <f t="shared" si="21"/>
        <v>erm7erz7 Comdty</v>
      </c>
      <c r="K58" t="str">
        <f t="shared" si="20"/>
        <v>sfim7z7 Comdty</v>
      </c>
      <c r="L58" s="1" t="str">
        <f t="shared" si="21"/>
        <v>irm7irz7 Comdty</v>
      </c>
      <c r="M58" t="str">
        <f t="shared" si="20"/>
        <v>corm7z7 Comdty</v>
      </c>
      <c r="Q58" t="str" cm="1">
        <f t="array" ref="Q58">+_xll.BDP(I58,Q$8)</f>
        <v>#N/A Connection</v>
      </c>
      <c r="R58" t="str" cm="1">
        <f t="array" ref="R58">+_xll.BDP(J58,R$8)</f>
        <v>#N/A Connection</v>
      </c>
      <c r="S58" t="str" cm="1">
        <f t="array" ref="S58">+_xll.BDP(K58,S$8)</f>
        <v>#N/A Connection</v>
      </c>
      <c r="T58" t="str" cm="1">
        <f t="array" ref="T58">+_xll.BDP(L58,T$8)</f>
        <v>#N/A Connection</v>
      </c>
      <c r="U58" t="str" cm="1">
        <f t="array" ref="U58">+_xll.BDP(M58,U$8)</f>
        <v>#N/A Connection</v>
      </c>
      <c r="X58" t="str">
        <f t="shared" si="22"/>
        <v>m7/z7</v>
      </c>
      <c r="Y58" t="e">
        <f t="shared" si="23"/>
        <v>#VALUE!</v>
      </c>
      <c r="Z58" t="e">
        <f t="shared" si="24"/>
        <v>#VALUE!</v>
      </c>
      <c r="AA58" t="e">
        <f t="shared" si="25"/>
        <v>#VALUE!</v>
      </c>
      <c r="AB58" t="e">
        <f t="shared" si="26"/>
        <v>#VALUE!</v>
      </c>
      <c r="AC58" t="e">
        <f t="shared" si="27"/>
        <v>#VALUE!</v>
      </c>
    </row>
    <row r="59" spans="2:29" x14ac:dyDescent="0.25">
      <c r="C59">
        <f t="shared" si="28"/>
        <v>13</v>
      </c>
      <c r="D59" t="str">
        <f t="shared" ref="D59:E59" si="37">+D22</f>
        <v>u</v>
      </c>
      <c r="E59">
        <f t="shared" si="37"/>
        <v>7</v>
      </c>
      <c r="F59" t="str">
        <f t="shared" si="18"/>
        <v>h</v>
      </c>
      <c r="G59">
        <f t="shared" si="19"/>
        <v>8</v>
      </c>
      <c r="I59" t="str">
        <f t="shared" si="20"/>
        <v>Sfru7h8 Comdty</v>
      </c>
      <c r="J59" s="1" t="str">
        <f t="shared" si="21"/>
        <v>eru7erh8 Comdty</v>
      </c>
      <c r="K59" t="str">
        <f t="shared" si="20"/>
        <v>sfiu7h8 Comdty</v>
      </c>
      <c r="L59" s="1" t="str">
        <f t="shared" si="21"/>
        <v>iru7irh8 Comdty</v>
      </c>
      <c r="M59" t="str">
        <f t="shared" si="20"/>
        <v>coru7h8 Comdty</v>
      </c>
      <c r="Q59" t="str" cm="1">
        <f t="array" ref="Q59">+_xll.BDP(I59,Q$8)</f>
        <v>#N/A Connection</v>
      </c>
      <c r="R59" t="str" cm="1">
        <f t="array" ref="R59">+_xll.BDP(J59,R$8)</f>
        <v>#N/A Connection</v>
      </c>
      <c r="S59" t="str" cm="1">
        <f t="array" ref="S59">+_xll.BDP(K59,S$8)</f>
        <v>#N/A Connection</v>
      </c>
      <c r="T59" t="str" cm="1">
        <f t="array" ref="T59">+_xll.BDP(L59,T$8)</f>
        <v>#N/A Connection</v>
      </c>
      <c r="U59" t="str" cm="1">
        <f t="array" ref="U59">+_xll.BDP(M59,U$8)</f>
        <v>#N/A Connection</v>
      </c>
      <c r="X59" t="str">
        <f t="shared" si="22"/>
        <v>u7/h8</v>
      </c>
      <c r="Y59" t="e">
        <f t="shared" si="23"/>
        <v>#VALUE!</v>
      </c>
      <c r="Z59" t="e">
        <f t="shared" si="24"/>
        <v>#VALUE!</v>
      </c>
      <c r="AA59" t="e">
        <f t="shared" si="25"/>
        <v>#VALUE!</v>
      </c>
      <c r="AB59" t="e">
        <f t="shared" si="26"/>
        <v>#VALUE!</v>
      </c>
      <c r="AC59" t="e">
        <f t="shared" si="27"/>
        <v>#VALUE!</v>
      </c>
    </row>
    <row r="60" spans="2:29" x14ac:dyDescent="0.25">
      <c r="C60">
        <f t="shared" si="28"/>
        <v>14</v>
      </c>
      <c r="D60" t="str">
        <f t="shared" ref="D60:E60" si="38">+D23</f>
        <v>z</v>
      </c>
      <c r="E60">
        <f t="shared" si="38"/>
        <v>7</v>
      </c>
      <c r="F60" t="str">
        <f t="shared" si="18"/>
        <v>m</v>
      </c>
      <c r="G60">
        <f t="shared" si="19"/>
        <v>8</v>
      </c>
      <c r="I60" t="str">
        <f t="shared" si="20"/>
        <v>Sfrz7m8 Comdty</v>
      </c>
      <c r="J60" s="1" t="str">
        <f t="shared" si="21"/>
        <v>erz7erm8 Comdty</v>
      </c>
      <c r="K60" t="str">
        <f t="shared" si="20"/>
        <v>sfiz7m8 Comdty</v>
      </c>
      <c r="L60" s="1" t="str">
        <f t="shared" si="21"/>
        <v>irz7irm8 Comdty</v>
      </c>
      <c r="M60" t="str">
        <f t="shared" si="20"/>
        <v>corz7m8 Comdty</v>
      </c>
      <c r="Q60" t="str" cm="1">
        <f t="array" ref="Q60">+_xll.BDP(I60,Q$8)</f>
        <v>#N/A Connection</v>
      </c>
      <c r="R60" t="str" cm="1">
        <f t="array" ref="R60">+_xll.BDP(J60,R$8)</f>
        <v>#N/A Connection</v>
      </c>
      <c r="S60" t="str" cm="1">
        <f t="array" ref="S60">+_xll.BDP(K60,S$8)</f>
        <v>#N/A Connection</v>
      </c>
      <c r="T60" t="str" cm="1">
        <f t="array" ref="T60">+_xll.BDP(L60,T$8)</f>
        <v>#N/A Connection</v>
      </c>
      <c r="U60" t="str" cm="1">
        <f t="array" ref="U60">+_xll.BDP(M60,U$8)</f>
        <v>#N/A Connection</v>
      </c>
    </row>
    <row r="61" spans="2:29" x14ac:dyDescent="0.25">
      <c r="C61">
        <f t="shared" si="28"/>
        <v>15</v>
      </c>
      <c r="D61" t="str">
        <f t="shared" ref="D61:E61" si="39">+D24</f>
        <v>h</v>
      </c>
      <c r="E61">
        <f t="shared" si="39"/>
        <v>8</v>
      </c>
      <c r="F61" t="str">
        <f t="shared" si="18"/>
        <v>u</v>
      </c>
      <c r="G61">
        <f t="shared" si="19"/>
        <v>8</v>
      </c>
      <c r="I61" t="str">
        <f t="shared" si="20"/>
        <v>Sfrh8u8 Comdty</v>
      </c>
      <c r="J61" s="1" t="str">
        <f t="shared" si="21"/>
        <v>erh8eru8 Comdty</v>
      </c>
      <c r="K61" t="str">
        <f t="shared" si="20"/>
        <v>sfih8u8 Comdty</v>
      </c>
      <c r="L61" s="1" t="str">
        <f t="shared" si="21"/>
        <v>irh8iru8 Comdty</v>
      </c>
      <c r="M61" t="str">
        <f t="shared" si="20"/>
        <v>corh8u8 Comdty</v>
      </c>
      <c r="Q61" t="str" cm="1">
        <f t="array" ref="Q61">+_xll.BDP(I61,Q$8)</f>
        <v>#N/A Connection</v>
      </c>
      <c r="R61" t="str" cm="1">
        <f t="array" ref="R61">+_xll.BDP(J61,R$8)</f>
        <v>#N/A Connection</v>
      </c>
      <c r="S61" t="str" cm="1">
        <f t="array" ref="S61">+_xll.BDP(K61,S$8)</f>
        <v>#N/A Connection</v>
      </c>
      <c r="T61" t="str" cm="1">
        <f t="array" ref="T61">+_xll.BDP(L61,T$8)</f>
        <v>#N/A Connection</v>
      </c>
      <c r="U61" t="str" cm="1">
        <f t="array" ref="U61">+_xll.BDP(M61,U$8)</f>
        <v>#N/A Connection</v>
      </c>
    </row>
    <row r="62" spans="2:29" x14ac:dyDescent="0.25">
      <c r="C62">
        <f t="shared" si="28"/>
        <v>16</v>
      </c>
      <c r="D62" t="str">
        <f t="shared" ref="D62:E62" si="40">+D25</f>
        <v>m</v>
      </c>
      <c r="E62">
        <f t="shared" si="40"/>
        <v>8</v>
      </c>
      <c r="F62" t="str">
        <f t="shared" si="18"/>
        <v>z</v>
      </c>
      <c r="G62">
        <f t="shared" si="19"/>
        <v>8</v>
      </c>
      <c r="I62" t="str">
        <f t="shared" si="20"/>
        <v>Sfrm8z8 Comdty</v>
      </c>
      <c r="J62" s="1" t="str">
        <f t="shared" si="21"/>
        <v>erm8erz8 Comdty</v>
      </c>
      <c r="K62" t="str">
        <f t="shared" si="20"/>
        <v>sfim8z8 Comdty</v>
      </c>
      <c r="L62" s="1" t="str">
        <f t="shared" si="21"/>
        <v>irm8irz8 Comdty</v>
      </c>
      <c r="M62" t="str">
        <f t="shared" si="20"/>
        <v>corm8z8 Comdty</v>
      </c>
      <c r="Q62" t="str" cm="1">
        <f t="array" ref="Q62">+_xll.BDP(I62,Q$8)</f>
        <v>#N/A Connection</v>
      </c>
      <c r="R62" t="str" cm="1">
        <f t="array" ref="R62">+_xll.BDP(J62,R$8)</f>
        <v>#N/A Connection</v>
      </c>
      <c r="S62" t="str" cm="1">
        <f t="array" ref="S62">+_xll.BDP(K62,S$8)</f>
        <v>#N/A Connection</v>
      </c>
      <c r="T62" t="str" cm="1">
        <f t="array" ref="T62">+_xll.BDP(L62,T$8)</f>
        <v>#N/A Connection</v>
      </c>
      <c r="U62" t="str" cm="1">
        <f t="array" ref="U62">+_xll.BDP(M62,U$8)</f>
        <v>#N/A Connection</v>
      </c>
    </row>
    <row r="63" spans="2:29" x14ac:dyDescent="0.25">
      <c r="J63" s="1"/>
      <c r="L63" s="1"/>
    </row>
    <row r="64" spans="2:29" x14ac:dyDescent="0.25">
      <c r="J64" s="1"/>
      <c r="L64" s="1"/>
    </row>
  </sheetData>
  <conditionalFormatting sqref="Y30:AC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9:AC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FCD0-D5B4-47D2-8D65-B1397253FE96}">
  <dimension ref="A1:R50"/>
  <sheetViews>
    <sheetView workbookViewId="0">
      <selection activeCell="P24" sqref="A24:P25"/>
    </sheetView>
  </sheetViews>
  <sheetFormatPr defaultRowHeight="15" x14ac:dyDescent="0.25"/>
  <cols>
    <col min="3" max="3" width="19.140625" customWidth="1"/>
  </cols>
  <sheetData>
    <row r="1" spans="1:18" x14ac:dyDescent="0.25">
      <c r="C1" t="s">
        <v>147</v>
      </c>
      <c r="D1" t="s">
        <v>148</v>
      </c>
      <c r="E1" t="s">
        <v>149</v>
      </c>
      <c r="F1" t="s">
        <v>150</v>
      </c>
      <c r="H1" t="s">
        <v>146</v>
      </c>
      <c r="I1" t="s">
        <v>151</v>
      </c>
      <c r="J1" t="s">
        <v>152</v>
      </c>
      <c r="K1" t="s">
        <v>151</v>
      </c>
      <c r="L1" t="s">
        <v>146</v>
      </c>
      <c r="M1" s="51" t="s">
        <v>153</v>
      </c>
      <c r="N1" s="51" t="s">
        <v>154</v>
      </c>
      <c r="O1" s="51" t="s">
        <v>155</v>
      </c>
      <c r="P1" s="51" t="s">
        <v>46</v>
      </c>
      <c r="Q1" s="51" t="s">
        <v>156</v>
      </c>
      <c r="R1" s="51" t="s">
        <v>157</v>
      </c>
    </row>
    <row r="2" spans="1:18" x14ac:dyDescent="0.25">
      <c r="A2">
        <v>1</v>
      </c>
      <c r="C2" t="s">
        <v>158</v>
      </c>
      <c r="D2" t="str" cm="1">
        <f t="array" ref="D2">+_xll.BDP($C2,D$1)</f>
        <v>#N/A Connection</v>
      </c>
      <c r="E2" t="str" cm="1">
        <f t="array" ref="E2">+_xll.BDP($C2,E$1)</f>
        <v>#N/A Connection</v>
      </c>
      <c r="F2" t="str" cm="1">
        <f t="array" ref="F2">+_xll.BDP($C2,F$1)</f>
        <v>#N/A Connection</v>
      </c>
      <c r="G2" t="str" cm="1">
        <f t="array" ref="G2">+_xll.BDP($C2,G$1)</f>
        <v>#N/A Mandatory parameter [FIELD] cannot be empty</v>
      </c>
      <c r="H2" t="str" cm="1">
        <f t="array" ref="H2">+_xll.BDP($C2,H$1)</f>
        <v>#N/A Connection</v>
      </c>
      <c r="I2" t="str" cm="1">
        <f t="array" ref="I2">+_xll.BDP($C2,I$1)</f>
        <v>#N/A Connection</v>
      </c>
      <c r="J2" t="str" cm="1">
        <f t="array" ref="J2">+_xll.BDP($C2,J$1)</f>
        <v>#N/A Connection</v>
      </c>
      <c r="K2" t="str" cm="1">
        <f t="array" ref="K2">+_xll.BDP($C2,K$1)</f>
        <v>#N/A Connection</v>
      </c>
      <c r="L2" t="str" cm="1">
        <f t="array" ref="L2">+_xll.BDP($C2,L$1)</f>
        <v>#N/A Connection</v>
      </c>
      <c r="M2" t="str" cm="1">
        <f t="array" ref="M2">+_xll.BDP($C2,M$1)</f>
        <v>#N/A Connection</v>
      </c>
      <c r="N2" t="str" cm="1">
        <f t="array" ref="N2">+_xll.BDP($C2,N$1)</f>
        <v>#N/A Connection</v>
      </c>
      <c r="O2" t="str" cm="1">
        <f t="array" ref="O2">+_xll.BDP($C2,O$1)</f>
        <v>#N/A Connection</v>
      </c>
      <c r="P2" t="str" cm="1">
        <f t="array" ref="P2">+_xll.BDP($C2,P$1)</f>
        <v>#N/A Connection</v>
      </c>
      <c r="Q2" t="str" cm="1">
        <f t="array" ref="Q2">+_xll.BDP($C2,Q$1)</f>
        <v>#N/A Connection</v>
      </c>
      <c r="R2" t="str" cm="1">
        <f t="array" ref="R2">+_xll.BDP($C2,R$1)</f>
        <v>#N/A Connection</v>
      </c>
    </row>
    <row r="3" spans="1:18" x14ac:dyDescent="0.25">
      <c r="A3">
        <v>2</v>
      </c>
      <c r="C3" t="s">
        <v>159</v>
      </c>
      <c r="D3" t="str" cm="1">
        <f t="array" ref="D3">+_xll.BDP($C3,D$1)</f>
        <v>#N/A Connection</v>
      </c>
      <c r="E3" t="str" cm="1">
        <f t="array" ref="E3">+_xll.BDP($C3,E$1)</f>
        <v>#N/A Connection</v>
      </c>
      <c r="F3" t="str" cm="1">
        <f t="array" ref="F3">+_xll.BDP($C3,F$1)</f>
        <v>#N/A Connection</v>
      </c>
      <c r="G3" t="str" cm="1">
        <f t="array" ref="G3">+_xll.BDP($C3,G$1)</f>
        <v>#N/A Mandatory parameter [FIELD] cannot be empty</v>
      </c>
      <c r="H3" t="str" cm="1">
        <f t="array" ref="H3">+_xll.BDP($C3,H$1)</f>
        <v>#N/A Connection</v>
      </c>
      <c r="I3" t="str" cm="1">
        <f t="array" ref="I3">+_xll.BDP($C3,I$1)</f>
        <v>#N/A Connection</v>
      </c>
      <c r="J3" t="str" cm="1">
        <f t="array" ref="J3">+_xll.BDP($C3,J$1)</f>
        <v>#N/A Connection</v>
      </c>
      <c r="K3" t="str" cm="1">
        <f t="array" ref="K3">+_xll.BDP($C3,K$1)</f>
        <v>#N/A Connection</v>
      </c>
      <c r="L3" t="str" cm="1">
        <f t="array" ref="L3">+_xll.BDP($C3,L$1)</f>
        <v>#N/A Connection</v>
      </c>
      <c r="M3" t="str" cm="1">
        <f t="array" ref="M3">+_xll.BDP($C3,M$1)</f>
        <v>#N/A Connection</v>
      </c>
      <c r="N3" t="str" cm="1">
        <f t="array" ref="N3">+_xll.BDP($C3,N$1)</f>
        <v>#N/A Connection</v>
      </c>
      <c r="O3" t="str" cm="1">
        <f t="array" ref="O3">+_xll.BDP($C3,O$1)</f>
        <v>#N/A Connection</v>
      </c>
      <c r="P3" t="str" cm="1">
        <f t="array" ref="P3">+_xll.BDP($C3,P$1)</f>
        <v>#N/A Connection</v>
      </c>
      <c r="Q3" t="str" cm="1">
        <f t="array" ref="Q3">+_xll.BDP($C3,Q$1)</f>
        <v>#N/A Connection</v>
      </c>
      <c r="R3" t="str" cm="1">
        <f t="array" ref="R3">+_xll.BDP($C3,R$1)</f>
        <v>#N/A Connection</v>
      </c>
    </row>
    <row r="4" spans="1:18" x14ac:dyDescent="0.25">
      <c r="A4">
        <v>3</v>
      </c>
      <c r="C4" t="s">
        <v>160</v>
      </c>
      <c r="D4" t="str" cm="1">
        <f t="array" ref="D4">+_xll.BDP($C4,D$1)</f>
        <v>#N/A Connection</v>
      </c>
      <c r="E4" t="str" cm="1">
        <f t="array" ref="E4">+_xll.BDP($C4,E$1)</f>
        <v>#N/A Connection</v>
      </c>
      <c r="F4" t="str" cm="1">
        <f t="array" ref="F4">+_xll.BDP($C4,F$1)</f>
        <v>#N/A Connection</v>
      </c>
      <c r="G4" t="str" cm="1">
        <f t="array" ref="G4">+_xll.BDP($C4,G$1)</f>
        <v>#N/A Mandatory parameter [FIELD] cannot be empty</v>
      </c>
      <c r="H4" t="str" cm="1">
        <f t="array" ref="H4">+_xll.BDP($C4,H$1)</f>
        <v>#N/A Connection</v>
      </c>
      <c r="I4" t="str" cm="1">
        <f t="array" ref="I4">+_xll.BDP($C4,I$1)</f>
        <v>#N/A Connection</v>
      </c>
      <c r="J4" t="str" cm="1">
        <f t="array" ref="J4">+_xll.BDP($C4,J$1)</f>
        <v>#N/A Connection</v>
      </c>
      <c r="K4" t="str" cm="1">
        <f t="array" ref="K4">+_xll.BDP($C4,K$1)</f>
        <v>#N/A Connection</v>
      </c>
      <c r="L4" t="str" cm="1">
        <f t="array" ref="L4">+_xll.BDP($C4,L$1)</f>
        <v>#N/A Connection</v>
      </c>
      <c r="M4" t="str" cm="1">
        <f t="array" ref="M4">+_xll.BDP($C4,M$1)</f>
        <v>#N/A Connection</v>
      </c>
      <c r="N4" t="str" cm="1">
        <f t="array" ref="N4">+_xll.BDP($C4,N$1)</f>
        <v>#N/A Connection</v>
      </c>
      <c r="O4" t="str" cm="1">
        <f t="array" ref="O4">+_xll.BDP($C4,O$1)</f>
        <v>#N/A Connection</v>
      </c>
      <c r="P4" t="str" cm="1">
        <f t="array" ref="P4">+_xll.BDP($C4,P$1)</f>
        <v>#N/A Connection</v>
      </c>
      <c r="Q4" t="str" cm="1">
        <f t="array" ref="Q4">+_xll.BDP($C4,Q$1)</f>
        <v>#N/A Connection</v>
      </c>
      <c r="R4" t="str" cm="1">
        <f t="array" ref="R4">+_xll.BDP($C4,R$1)</f>
        <v>#N/A Connection</v>
      </c>
    </row>
    <row r="5" spans="1:18" x14ac:dyDescent="0.25">
      <c r="A5">
        <v>4</v>
      </c>
      <c r="C5" t="s">
        <v>161</v>
      </c>
      <c r="D5" t="str" cm="1">
        <f t="array" ref="D5">+_xll.BDP($C5,D$1)</f>
        <v>#N/A Connection</v>
      </c>
      <c r="E5" t="str" cm="1">
        <f t="array" ref="E5">+_xll.BDP($C5,E$1)</f>
        <v>#N/A Connection</v>
      </c>
      <c r="F5" t="str" cm="1">
        <f t="array" ref="F5">+_xll.BDP($C5,F$1)</f>
        <v>#N/A Connection</v>
      </c>
      <c r="G5" t="str" cm="1">
        <f t="array" ref="G5">+_xll.BDP($C5,G$1)</f>
        <v>#N/A Mandatory parameter [FIELD] cannot be empty</v>
      </c>
      <c r="H5" t="str" cm="1">
        <f t="array" ref="H5">+_xll.BDP($C5,H$1)</f>
        <v>#N/A Connection</v>
      </c>
      <c r="I5" t="str" cm="1">
        <f t="array" ref="I5">+_xll.BDP($C5,I$1)</f>
        <v>#N/A Connection</v>
      </c>
      <c r="J5" t="str" cm="1">
        <f t="array" ref="J5">+_xll.BDP($C5,J$1)</f>
        <v>#N/A Connection</v>
      </c>
      <c r="K5" t="str" cm="1">
        <f t="array" ref="K5">+_xll.BDP($C5,K$1)</f>
        <v>#N/A Connection</v>
      </c>
      <c r="L5" t="str" cm="1">
        <f t="array" ref="L5">+_xll.BDP($C5,L$1)</f>
        <v>#N/A Connection</v>
      </c>
      <c r="M5" t="str" cm="1">
        <f t="array" ref="M5">+_xll.BDP($C5,M$1)</f>
        <v>#N/A Connection</v>
      </c>
      <c r="N5" t="str" cm="1">
        <f t="array" ref="N5">+_xll.BDP($C5,N$1)</f>
        <v>#N/A Connection</v>
      </c>
      <c r="O5" t="str" cm="1">
        <f t="array" ref="O5">+_xll.BDP($C5,O$1)</f>
        <v>#N/A Connection</v>
      </c>
      <c r="P5" t="str" cm="1">
        <f t="array" ref="P5">+_xll.BDP($C5,P$1)</f>
        <v>#N/A Connection</v>
      </c>
      <c r="Q5" t="str" cm="1">
        <f t="array" ref="Q5">+_xll.BDP($C5,Q$1)</f>
        <v>#N/A Connection</v>
      </c>
      <c r="R5" t="str" cm="1">
        <f t="array" ref="R5">+_xll.BDP($C5,R$1)</f>
        <v>#N/A Connection</v>
      </c>
    </row>
    <row r="6" spans="1:18" x14ac:dyDescent="0.25">
      <c r="A6">
        <v>5</v>
      </c>
      <c r="C6" t="s">
        <v>162</v>
      </c>
      <c r="D6" t="str" cm="1">
        <f t="array" ref="D6">+_xll.BDP($C6,D$1)</f>
        <v>#N/A Connection</v>
      </c>
      <c r="E6" t="str" cm="1">
        <f t="array" ref="E6">+_xll.BDP($C6,E$1)</f>
        <v>#N/A Connection</v>
      </c>
      <c r="F6" t="str" cm="1">
        <f t="array" ref="F6">+_xll.BDP($C6,F$1)</f>
        <v>#N/A Connection</v>
      </c>
      <c r="G6" t="str" cm="1">
        <f t="array" ref="G6">+_xll.BDP($C6,G$1)</f>
        <v>#N/A Mandatory parameter [FIELD] cannot be empty</v>
      </c>
      <c r="H6" t="str" cm="1">
        <f t="array" ref="H6">+_xll.BDP($C6,H$1)</f>
        <v>#N/A Connection</v>
      </c>
      <c r="I6" t="str" cm="1">
        <f t="array" ref="I6">+_xll.BDP($C6,I$1)</f>
        <v>#N/A Connection</v>
      </c>
      <c r="J6" t="str" cm="1">
        <f t="array" ref="J6">+_xll.BDP($C6,J$1)</f>
        <v>#N/A Connection</v>
      </c>
      <c r="K6" t="str" cm="1">
        <f t="array" ref="K6">+_xll.BDP($C6,K$1)</f>
        <v>#N/A Connection</v>
      </c>
      <c r="L6" t="str" cm="1">
        <f t="array" ref="L6">+_xll.BDP($C6,L$1)</f>
        <v>#N/A Connection</v>
      </c>
      <c r="M6" t="str" cm="1">
        <f t="array" ref="M6">+_xll.BDP($C6,M$1)</f>
        <v>#N/A Connection</v>
      </c>
      <c r="N6" t="str" cm="1">
        <f t="array" ref="N6">+_xll.BDP($C6,N$1)</f>
        <v>#N/A Connection</v>
      </c>
      <c r="O6" t="str" cm="1">
        <f t="array" ref="O6">+_xll.BDP($C6,O$1)</f>
        <v>#N/A Connection</v>
      </c>
      <c r="P6" t="str" cm="1">
        <f t="array" ref="P6">+_xll.BDP($C6,P$1)</f>
        <v>#N/A Connection</v>
      </c>
      <c r="Q6" t="str" cm="1">
        <f t="array" ref="Q6">+_xll.BDP($C6,Q$1)</f>
        <v>#N/A Connection</v>
      </c>
      <c r="R6" t="str" cm="1">
        <f t="array" ref="R6">+_xll.BDP($C6,R$1)</f>
        <v>#N/A Connection</v>
      </c>
    </row>
    <row r="7" spans="1:18" x14ac:dyDescent="0.25">
      <c r="A7">
        <v>6</v>
      </c>
      <c r="C7" t="s">
        <v>163</v>
      </c>
      <c r="D7" t="str" cm="1">
        <f t="array" ref="D7">+_xll.BDP($C7,D$1)</f>
        <v>#N/A Connection</v>
      </c>
      <c r="E7" t="str" cm="1">
        <f t="array" ref="E7">+_xll.BDP($C7,E$1)</f>
        <v>#N/A Connection</v>
      </c>
      <c r="F7" t="str" cm="1">
        <f t="array" ref="F7">+_xll.BDP($C7,F$1)</f>
        <v>#N/A Connection</v>
      </c>
      <c r="G7" t="str" cm="1">
        <f t="array" ref="G7">+_xll.BDP($C7,G$1)</f>
        <v>#N/A Mandatory parameter [FIELD] cannot be empty</v>
      </c>
      <c r="H7" t="str" cm="1">
        <f t="array" ref="H7">+_xll.BDP($C7,H$1)</f>
        <v>#N/A Connection</v>
      </c>
      <c r="I7" t="str" cm="1">
        <f t="array" ref="I7">+_xll.BDP($C7,I$1)</f>
        <v>#N/A Connection</v>
      </c>
      <c r="J7" t="str" cm="1">
        <f t="array" ref="J7">+_xll.BDP($C7,J$1)</f>
        <v>#N/A Connection</v>
      </c>
      <c r="K7" t="str" cm="1">
        <f t="array" ref="K7">+_xll.BDP($C7,K$1)</f>
        <v>#N/A Connection</v>
      </c>
      <c r="L7" t="str" cm="1">
        <f t="array" ref="L7">+_xll.BDP($C7,L$1)</f>
        <v>#N/A Connection</v>
      </c>
      <c r="M7" t="str" cm="1">
        <f t="array" ref="M7">+_xll.BDP($C7,M$1)</f>
        <v>#N/A Connection</v>
      </c>
      <c r="N7" t="str" cm="1">
        <f t="array" ref="N7">+_xll.BDP($C7,N$1)</f>
        <v>#N/A Connection</v>
      </c>
      <c r="O7" t="str" cm="1">
        <f t="array" ref="O7">+_xll.BDP($C7,O$1)</f>
        <v>#N/A Connection</v>
      </c>
      <c r="P7" t="str" cm="1">
        <f t="array" ref="P7">+_xll.BDP($C7,P$1)</f>
        <v>#N/A Connection</v>
      </c>
      <c r="Q7" t="str" cm="1">
        <f t="array" ref="Q7">+_xll.BDP($C7,Q$1)</f>
        <v>#N/A Connection</v>
      </c>
      <c r="R7" t="str" cm="1">
        <f t="array" ref="R7">+_xll.BDP($C7,R$1)</f>
        <v>#N/A Connection</v>
      </c>
    </row>
    <row r="8" spans="1:18" x14ac:dyDescent="0.25">
      <c r="A8">
        <v>7</v>
      </c>
      <c r="C8" t="s">
        <v>164</v>
      </c>
      <c r="D8" t="str" cm="1">
        <f t="array" ref="D8">+_xll.BDP($C8,D$1)</f>
        <v>#N/A Connection</v>
      </c>
      <c r="E8" t="str" cm="1">
        <f t="array" ref="E8">+_xll.BDP($C8,E$1)</f>
        <v>#N/A Connection</v>
      </c>
      <c r="F8" t="str" cm="1">
        <f t="array" ref="F8">+_xll.BDP($C8,F$1)</f>
        <v>#N/A Connection</v>
      </c>
      <c r="G8" t="str" cm="1">
        <f t="array" ref="G8">+_xll.BDP($C8,G$1)</f>
        <v>#N/A Mandatory parameter [FIELD] cannot be empty</v>
      </c>
      <c r="H8" t="str" cm="1">
        <f t="array" ref="H8">+_xll.BDP($C8,H$1)</f>
        <v>#N/A Connection</v>
      </c>
      <c r="I8" t="str" cm="1">
        <f t="array" ref="I8">+_xll.BDP($C8,I$1)</f>
        <v>#N/A Connection</v>
      </c>
      <c r="J8" t="str" cm="1">
        <f t="array" ref="J8">+_xll.BDP($C8,J$1)</f>
        <v>#N/A Connection</v>
      </c>
      <c r="K8" t="str" cm="1">
        <f t="array" ref="K8">+_xll.BDP($C8,K$1)</f>
        <v>#N/A Connection</v>
      </c>
      <c r="L8" t="str" cm="1">
        <f t="array" ref="L8">+_xll.BDP($C8,L$1)</f>
        <v>#N/A Connection</v>
      </c>
      <c r="M8" t="str" cm="1">
        <f t="array" ref="M8">+_xll.BDP($C8,M$1)</f>
        <v>#N/A Connection</v>
      </c>
      <c r="N8" t="str" cm="1">
        <f t="array" ref="N8">+_xll.BDP($C8,N$1)</f>
        <v>#N/A Connection</v>
      </c>
      <c r="O8" t="str" cm="1">
        <f t="array" ref="O8">+_xll.BDP($C8,O$1)</f>
        <v>#N/A Connection</v>
      </c>
      <c r="P8" t="str" cm="1">
        <f t="array" ref="P8">+_xll.BDP($C8,P$1)</f>
        <v>#N/A Connection</v>
      </c>
      <c r="Q8" t="str" cm="1">
        <f t="array" ref="Q8">+_xll.BDP($C8,Q$1)</f>
        <v>#N/A Connection</v>
      </c>
      <c r="R8" t="str" cm="1">
        <f t="array" ref="R8">+_xll.BDP($C8,R$1)</f>
        <v>#N/A Connection</v>
      </c>
    </row>
    <row r="9" spans="1:18" x14ac:dyDescent="0.25">
      <c r="A9">
        <v>8</v>
      </c>
      <c r="C9" t="s">
        <v>165</v>
      </c>
      <c r="D9" t="str" cm="1">
        <f t="array" ref="D9">+_xll.BDP($C9,D$1)</f>
        <v>#N/A Connection</v>
      </c>
      <c r="E9" t="str" cm="1">
        <f t="array" ref="E9">+_xll.BDP($C9,E$1)</f>
        <v>#N/A Connection</v>
      </c>
      <c r="F9" t="str" cm="1">
        <f t="array" ref="F9">+_xll.BDP($C9,F$1)</f>
        <v>#N/A Connection</v>
      </c>
      <c r="G9" t="str" cm="1">
        <f t="array" ref="G9">+_xll.BDP($C9,G$1)</f>
        <v>#N/A Mandatory parameter [FIELD] cannot be empty</v>
      </c>
      <c r="H9" t="str" cm="1">
        <f t="array" ref="H9">+_xll.BDP($C9,H$1)</f>
        <v>#N/A Connection</v>
      </c>
      <c r="I9" t="str" cm="1">
        <f t="array" ref="I9">+_xll.BDP($C9,I$1)</f>
        <v>#N/A Connection</v>
      </c>
      <c r="J9" t="str" cm="1">
        <f t="array" ref="J9">+_xll.BDP($C9,J$1)</f>
        <v>#N/A Connection</v>
      </c>
      <c r="K9" t="str" cm="1">
        <f t="array" ref="K9">+_xll.BDP($C9,K$1)</f>
        <v>#N/A Connection</v>
      </c>
      <c r="L9" t="str" cm="1">
        <f t="array" ref="L9">+_xll.BDP($C9,L$1)</f>
        <v>#N/A Connection</v>
      </c>
      <c r="M9" t="str" cm="1">
        <f t="array" ref="M9">+_xll.BDP($C9,M$1)</f>
        <v>#N/A Connection</v>
      </c>
      <c r="N9" t="str" cm="1">
        <f t="array" ref="N9">+_xll.BDP($C9,N$1)</f>
        <v>#N/A Connection</v>
      </c>
      <c r="O9" t="str" cm="1">
        <f t="array" ref="O9">+_xll.BDP($C9,O$1)</f>
        <v>#N/A Connection</v>
      </c>
      <c r="P9" t="str" cm="1">
        <f t="array" ref="P9">+_xll.BDP($C9,P$1)</f>
        <v>#N/A Connection</v>
      </c>
      <c r="Q9" t="str" cm="1">
        <f t="array" ref="Q9">+_xll.BDP($C9,Q$1)</f>
        <v>#N/A Connection</v>
      </c>
      <c r="R9" t="str" cm="1">
        <f t="array" ref="R9">+_xll.BDP($C9,R$1)</f>
        <v>#N/A Connection</v>
      </c>
    </row>
    <row r="10" spans="1:18" x14ac:dyDescent="0.25">
      <c r="A10">
        <v>9</v>
      </c>
      <c r="C10" t="s">
        <v>166</v>
      </c>
      <c r="D10" t="str" cm="1">
        <f t="array" ref="D10">+_xll.BDP($C10,D$1)</f>
        <v>#N/A Connection</v>
      </c>
      <c r="E10" t="str" cm="1">
        <f t="array" ref="E10">+_xll.BDP($C10,E$1)</f>
        <v>#N/A Connection</v>
      </c>
      <c r="F10" t="str" cm="1">
        <f t="array" ref="F10">+_xll.BDP($C10,F$1)</f>
        <v>#N/A Connection</v>
      </c>
      <c r="G10" t="str" cm="1">
        <f t="array" ref="G10">+_xll.BDP($C10,G$1)</f>
        <v>#N/A Mandatory parameter [FIELD] cannot be empty</v>
      </c>
      <c r="H10" t="str" cm="1">
        <f t="array" ref="H10">+_xll.BDP($C10,H$1)</f>
        <v>#N/A Connection</v>
      </c>
      <c r="I10" t="str" cm="1">
        <f t="array" ref="I10">+_xll.BDP($C10,I$1)</f>
        <v>#N/A Connection</v>
      </c>
      <c r="J10" t="str" cm="1">
        <f t="array" ref="J10">+_xll.BDP($C10,J$1)</f>
        <v>#N/A Connection</v>
      </c>
      <c r="K10" t="str" cm="1">
        <f t="array" ref="K10">+_xll.BDP($C10,K$1)</f>
        <v>#N/A Connection</v>
      </c>
      <c r="L10" t="str" cm="1">
        <f t="array" ref="L10">+_xll.BDP($C10,L$1)</f>
        <v>#N/A Connection</v>
      </c>
      <c r="M10" t="str" cm="1">
        <f t="array" ref="M10">+_xll.BDP($C10,M$1)</f>
        <v>#N/A Connection</v>
      </c>
      <c r="N10" t="str" cm="1">
        <f t="array" ref="N10">+_xll.BDP($C10,N$1)</f>
        <v>#N/A Connection</v>
      </c>
      <c r="O10" t="str" cm="1">
        <f t="array" ref="O10">+_xll.BDP($C10,O$1)</f>
        <v>#N/A Connection</v>
      </c>
      <c r="P10" t="str" cm="1">
        <f t="array" ref="P10">+_xll.BDP($C10,P$1)</f>
        <v>#N/A Connection</v>
      </c>
      <c r="Q10" t="str" cm="1">
        <f t="array" ref="Q10">+_xll.BDP($C10,Q$1)</f>
        <v>#N/A Connection</v>
      </c>
      <c r="R10" t="str" cm="1">
        <f t="array" ref="R10">+_xll.BDP($C10,R$1)</f>
        <v>#N/A Connection</v>
      </c>
    </row>
    <row r="11" spans="1:18" x14ac:dyDescent="0.25">
      <c r="A11">
        <v>10</v>
      </c>
      <c r="C11" t="s">
        <v>167</v>
      </c>
      <c r="D11" t="str" cm="1">
        <f t="array" ref="D11">+_xll.BDP($C11,D$1)</f>
        <v>#N/A Connection</v>
      </c>
      <c r="E11" t="str" cm="1">
        <f t="array" ref="E11">+_xll.BDP($C11,E$1)</f>
        <v>#N/A Connection</v>
      </c>
      <c r="F11" t="str" cm="1">
        <f t="array" ref="F11">+_xll.BDP($C11,F$1)</f>
        <v>#N/A Connection</v>
      </c>
      <c r="G11" t="str" cm="1">
        <f t="array" ref="G11">+_xll.BDP($C11,G$1)</f>
        <v>#N/A Mandatory parameter [FIELD] cannot be empty</v>
      </c>
      <c r="H11" t="str" cm="1">
        <f t="array" ref="H11">+_xll.BDP($C11,H$1)</f>
        <v>#N/A Connection</v>
      </c>
      <c r="I11" t="str" cm="1">
        <f t="array" ref="I11">+_xll.BDP($C11,I$1)</f>
        <v>#N/A Connection</v>
      </c>
      <c r="J11" t="str" cm="1">
        <f t="array" ref="J11">+_xll.BDP($C11,J$1)</f>
        <v>#N/A Connection</v>
      </c>
      <c r="K11" t="str" cm="1">
        <f t="array" ref="K11">+_xll.BDP($C11,K$1)</f>
        <v>#N/A Connection</v>
      </c>
      <c r="L11" t="str" cm="1">
        <f t="array" ref="L11">+_xll.BDP($C11,L$1)</f>
        <v>#N/A Connection</v>
      </c>
      <c r="M11" t="str" cm="1">
        <f t="array" ref="M11">+_xll.BDP($C11,M$1)</f>
        <v>#N/A Connection</v>
      </c>
      <c r="N11" t="str" cm="1">
        <f t="array" ref="N11">+_xll.BDP($C11,N$1)</f>
        <v>#N/A Connection</v>
      </c>
      <c r="O11" t="str" cm="1">
        <f t="array" ref="O11">+_xll.BDP($C11,O$1)</f>
        <v>#N/A Connection</v>
      </c>
      <c r="P11" t="str" cm="1">
        <f t="array" ref="P11">+_xll.BDP($C11,P$1)</f>
        <v>#N/A Connection</v>
      </c>
      <c r="Q11" t="str" cm="1">
        <f t="array" ref="Q11">+_xll.BDP($C11,Q$1)</f>
        <v>#N/A Connection</v>
      </c>
      <c r="R11" t="str" cm="1">
        <f t="array" ref="R11">+_xll.BDP($C11,R$1)</f>
        <v>#N/A Connection</v>
      </c>
    </row>
    <row r="12" spans="1:18" x14ac:dyDescent="0.25">
      <c r="A12">
        <v>11</v>
      </c>
      <c r="C12" t="s">
        <v>168</v>
      </c>
      <c r="D12" t="str" cm="1">
        <f t="array" ref="D12">+_xll.BDP($C12,D$1)</f>
        <v>#N/A Connection</v>
      </c>
      <c r="E12" t="str" cm="1">
        <f t="array" ref="E12">+_xll.BDP($C12,E$1)</f>
        <v>#N/A Connection</v>
      </c>
      <c r="F12" t="str" cm="1">
        <f t="array" ref="F12">+_xll.BDP($C12,F$1)</f>
        <v>#N/A Connection</v>
      </c>
      <c r="G12" t="str" cm="1">
        <f t="array" ref="G12">+_xll.BDP($C12,G$1)</f>
        <v>#N/A Mandatory parameter [FIELD] cannot be empty</v>
      </c>
      <c r="H12" t="str" cm="1">
        <f t="array" ref="H12">+_xll.BDP($C12,H$1)</f>
        <v>#N/A Connection</v>
      </c>
      <c r="I12" t="str" cm="1">
        <f t="array" ref="I12">+_xll.BDP($C12,I$1)</f>
        <v>#N/A Connection</v>
      </c>
      <c r="J12" t="str" cm="1">
        <f t="array" ref="J12">+_xll.BDP($C12,J$1)</f>
        <v>#N/A Connection</v>
      </c>
      <c r="K12" t="str" cm="1">
        <f t="array" ref="K12">+_xll.BDP($C12,K$1)</f>
        <v>#N/A Connection</v>
      </c>
      <c r="L12" t="str" cm="1">
        <f t="array" ref="L12">+_xll.BDP($C12,L$1)</f>
        <v>#N/A Connection</v>
      </c>
      <c r="M12" t="str" cm="1">
        <f t="array" ref="M12">+_xll.BDP($C12,M$1)</f>
        <v>#N/A Connection</v>
      </c>
      <c r="N12" t="str" cm="1">
        <f t="array" ref="N12">+_xll.BDP($C12,N$1)</f>
        <v>#N/A Connection</v>
      </c>
      <c r="O12" t="str" cm="1">
        <f t="array" ref="O12">+_xll.BDP($C12,O$1)</f>
        <v>#N/A Connection</v>
      </c>
      <c r="P12" t="str" cm="1">
        <f t="array" ref="P12">+_xll.BDP($C12,P$1)</f>
        <v>#N/A Connection</v>
      </c>
      <c r="Q12" t="str" cm="1">
        <f t="array" ref="Q12">+_xll.BDP($C12,Q$1)</f>
        <v>#N/A Connection</v>
      </c>
      <c r="R12" t="str" cm="1">
        <f t="array" ref="R12">+_xll.BDP($C12,R$1)</f>
        <v>#N/A Connection</v>
      </c>
    </row>
    <row r="13" spans="1:18" x14ac:dyDescent="0.25">
      <c r="A13">
        <v>12</v>
      </c>
      <c r="C13" t="s">
        <v>169</v>
      </c>
      <c r="D13" t="str" cm="1">
        <f t="array" ref="D13">+_xll.BDP($C13,D$1)</f>
        <v>#N/A Connection</v>
      </c>
      <c r="E13" t="str" cm="1">
        <f t="array" ref="E13">+_xll.BDP($C13,E$1)</f>
        <v>#N/A Connection</v>
      </c>
      <c r="F13" t="str" cm="1">
        <f t="array" ref="F13">+_xll.BDP($C13,F$1)</f>
        <v>#N/A Connection</v>
      </c>
      <c r="G13" t="str" cm="1">
        <f t="array" ref="G13">+_xll.BDP($C13,G$1)</f>
        <v>#N/A Mandatory parameter [FIELD] cannot be empty</v>
      </c>
      <c r="H13" t="str" cm="1">
        <f t="array" ref="H13">+_xll.BDP($C13,H$1)</f>
        <v>#N/A Connection</v>
      </c>
      <c r="I13" t="str" cm="1">
        <f t="array" ref="I13">+_xll.BDP($C13,I$1)</f>
        <v>#N/A Connection</v>
      </c>
      <c r="J13" t="str" cm="1">
        <f t="array" ref="J13">+_xll.BDP($C13,J$1)</f>
        <v>#N/A Connection</v>
      </c>
      <c r="K13" t="str" cm="1">
        <f t="array" ref="K13">+_xll.BDP($C13,K$1)</f>
        <v>#N/A Connection</v>
      </c>
      <c r="L13" t="str" cm="1">
        <f t="array" ref="L13">+_xll.BDP($C13,L$1)</f>
        <v>#N/A Connection</v>
      </c>
      <c r="M13" t="str" cm="1">
        <f t="array" ref="M13">+_xll.BDP($C13,M$1)</f>
        <v>#N/A Connection</v>
      </c>
      <c r="N13" t="str" cm="1">
        <f t="array" ref="N13">+_xll.BDP($C13,N$1)</f>
        <v>#N/A Connection</v>
      </c>
      <c r="O13" t="str" cm="1">
        <f t="array" ref="O13">+_xll.BDP($C13,O$1)</f>
        <v>#N/A Connection</v>
      </c>
      <c r="P13" t="str" cm="1">
        <f t="array" ref="P13">+_xll.BDP($C13,P$1)</f>
        <v>#N/A Connection</v>
      </c>
      <c r="Q13" t="str" cm="1">
        <f t="array" ref="Q13">+_xll.BDP($C13,Q$1)</f>
        <v>#N/A Connection</v>
      </c>
      <c r="R13" t="str" cm="1">
        <f t="array" ref="R13">+_xll.BDP($C13,R$1)</f>
        <v>#N/A Connection</v>
      </c>
    </row>
    <row r="14" spans="1:18" x14ac:dyDescent="0.25">
      <c r="A14">
        <v>13</v>
      </c>
      <c r="C14" t="s">
        <v>170</v>
      </c>
      <c r="D14" t="str" cm="1">
        <f t="array" ref="D14">+_xll.BDP($C14,D$1)</f>
        <v>#N/A Connection</v>
      </c>
      <c r="E14" t="str" cm="1">
        <f t="array" ref="E14">+_xll.BDP($C14,E$1)</f>
        <v>#N/A Connection</v>
      </c>
      <c r="F14" t="str" cm="1">
        <f t="array" ref="F14">+_xll.BDP($C14,F$1)</f>
        <v>#N/A Connection</v>
      </c>
      <c r="G14" t="str" cm="1">
        <f t="array" ref="G14">+_xll.BDP($C14,G$1)</f>
        <v>#N/A Mandatory parameter [FIELD] cannot be empty</v>
      </c>
      <c r="H14" t="str" cm="1">
        <f t="array" ref="H14">+_xll.BDP($C14,H$1)</f>
        <v>#N/A Connection</v>
      </c>
      <c r="I14" t="str" cm="1">
        <f t="array" ref="I14">+_xll.BDP($C14,I$1)</f>
        <v>#N/A Connection</v>
      </c>
      <c r="J14" t="str" cm="1">
        <f t="array" ref="J14">+_xll.BDP($C14,J$1)</f>
        <v>#N/A Connection</v>
      </c>
      <c r="K14" t="str" cm="1">
        <f t="array" ref="K14">+_xll.BDP($C14,K$1)</f>
        <v>#N/A Connection</v>
      </c>
      <c r="L14" t="str" cm="1">
        <f t="array" ref="L14">+_xll.BDP($C14,L$1)</f>
        <v>#N/A Connection</v>
      </c>
      <c r="M14" t="str" cm="1">
        <f t="array" ref="M14">+_xll.BDP($C14,M$1)</f>
        <v>#N/A Connection</v>
      </c>
      <c r="N14" t="str" cm="1">
        <f t="array" ref="N14">+_xll.BDP($C14,N$1)</f>
        <v>#N/A Connection</v>
      </c>
      <c r="O14" t="str" cm="1">
        <f t="array" ref="O14">+_xll.BDP($C14,O$1)</f>
        <v>#N/A Connection</v>
      </c>
      <c r="P14" t="str" cm="1">
        <f t="array" ref="P14">+_xll.BDP($C14,P$1)</f>
        <v>#N/A Connection</v>
      </c>
      <c r="Q14" t="str" cm="1">
        <f t="array" ref="Q14">+_xll.BDP($C14,Q$1)</f>
        <v>#N/A Connection</v>
      </c>
      <c r="R14" t="str" cm="1">
        <f t="array" ref="R14">+_xll.BDP($C14,R$1)</f>
        <v>#N/A Connection</v>
      </c>
    </row>
    <row r="15" spans="1:18" x14ac:dyDescent="0.25">
      <c r="A15">
        <v>14</v>
      </c>
      <c r="C15" t="s">
        <v>171</v>
      </c>
      <c r="D15" t="str" cm="1">
        <f t="array" ref="D15">+_xll.BDP($C15,D$1)</f>
        <v>#N/A Connection</v>
      </c>
      <c r="E15" t="str" cm="1">
        <f t="array" ref="E15">+_xll.BDP($C15,E$1)</f>
        <v>#N/A Connection</v>
      </c>
      <c r="F15" t="str" cm="1">
        <f t="array" ref="F15">+_xll.BDP($C15,F$1)</f>
        <v>#N/A Connection</v>
      </c>
      <c r="G15" t="str" cm="1">
        <f t="array" ref="G15">+_xll.BDP($C15,G$1)</f>
        <v>#N/A Mandatory parameter [FIELD] cannot be empty</v>
      </c>
      <c r="H15" t="str" cm="1">
        <f t="array" ref="H15">+_xll.BDP($C15,H$1)</f>
        <v>#N/A Connection</v>
      </c>
      <c r="I15" t="str" cm="1">
        <f t="array" ref="I15">+_xll.BDP($C15,I$1)</f>
        <v>#N/A Connection</v>
      </c>
      <c r="J15" t="str" cm="1">
        <f t="array" ref="J15">+_xll.BDP($C15,J$1)</f>
        <v>#N/A Connection</v>
      </c>
      <c r="K15" t="str" cm="1">
        <f t="array" ref="K15">+_xll.BDP($C15,K$1)</f>
        <v>#N/A Connection</v>
      </c>
      <c r="L15" t="str" cm="1">
        <f t="array" ref="L15">+_xll.BDP($C15,L$1)</f>
        <v>#N/A Connection</v>
      </c>
      <c r="M15" t="str" cm="1">
        <f t="array" ref="M15">+_xll.BDP($C15,M$1)</f>
        <v>#N/A Connection</v>
      </c>
      <c r="N15" t="str" cm="1">
        <f t="array" ref="N15">+_xll.BDP($C15,N$1)</f>
        <v>#N/A Connection</v>
      </c>
      <c r="O15" t="str" cm="1">
        <f t="array" ref="O15">+_xll.BDP($C15,O$1)</f>
        <v>#N/A Connection</v>
      </c>
      <c r="P15" t="str" cm="1">
        <f t="array" ref="P15">+_xll.BDP($C15,P$1)</f>
        <v>#N/A Connection</v>
      </c>
      <c r="Q15" t="str" cm="1">
        <f t="array" ref="Q15">+_xll.BDP($C15,Q$1)</f>
        <v>#N/A Connection</v>
      </c>
      <c r="R15" t="str" cm="1">
        <f t="array" ref="R15">+_xll.BDP($C15,R$1)</f>
        <v>#N/A Connection</v>
      </c>
    </row>
    <row r="16" spans="1:18" x14ac:dyDescent="0.25">
      <c r="A16">
        <v>15</v>
      </c>
      <c r="C16" t="s">
        <v>172</v>
      </c>
      <c r="D16" t="str" cm="1">
        <f t="array" ref="D16">+_xll.BDP($C16,D$1)</f>
        <v>#N/A Connection</v>
      </c>
      <c r="E16" t="str" cm="1">
        <f t="array" ref="E16">+_xll.BDP($C16,E$1)</f>
        <v>#N/A Connection</v>
      </c>
      <c r="F16" t="str" cm="1">
        <f t="array" ref="F16">+_xll.BDP($C16,F$1)</f>
        <v>#N/A Connection</v>
      </c>
      <c r="G16" t="str" cm="1">
        <f t="array" ref="G16">+_xll.BDP($C16,G$1)</f>
        <v>#N/A Mandatory parameter [FIELD] cannot be empty</v>
      </c>
      <c r="H16" t="str" cm="1">
        <f t="array" ref="H16">+_xll.BDP($C16,H$1)</f>
        <v>#N/A Connection</v>
      </c>
      <c r="I16" t="str" cm="1">
        <f t="array" ref="I16">+_xll.BDP($C16,I$1)</f>
        <v>#N/A Connection</v>
      </c>
      <c r="J16" t="str" cm="1">
        <f t="array" ref="J16">+_xll.BDP($C16,J$1)</f>
        <v>#N/A Connection</v>
      </c>
      <c r="K16" t="str" cm="1">
        <f t="array" ref="K16">+_xll.BDP($C16,K$1)</f>
        <v>#N/A Connection</v>
      </c>
      <c r="L16" t="str" cm="1">
        <f t="array" ref="L16">+_xll.BDP($C16,L$1)</f>
        <v>#N/A Connection</v>
      </c>
      <c r="M16" t="str" cm="1">
        <f t="array" ref="M16">+_xll.BDP($C16,M$1)</f>
        <v>#N/A Connection</v>
      </c>
      <c r="N16" t="str" cm="1">
        <f t="array" ref="N16">+_xll.BDP($C16,N$1)</f>
        <v>#N/A Connection</v>
      </c>
      <c r="O16" t="str" cm="1">
        <f t="array" ref="O16">+_xll.BDP($C16,O$1)</f>
        <v>#N/A Connection</v>
      </c>
      <c r="P16" t="str" cm="1">
        <f t="array" ref="P16">+_xll.BDP($C16,P$1)</f>
        <v>#N/A Connection</v>
      </c>
      <c r="Q16" t="str" cm="1">
        <f t="array" ref="Q16">+_xll.BDP($C16,Q$1)</f>
        <v>#N/A Connection</v>
      </c>
      <c r="R16" t="str" cm="1">
        <f t="array" ref="R16">+_xll.BDP($C16,R$1)</f>
        <v>#N/A Connection</v>
      </c>
    </row>
    <row r="17" spans="1:18" x14ac:dyDescent="0.25">
      <c r="A17">
        <v>16</v>
      </c>
      <c r="C17" t="s">
        <v>173</v>
      </c>
      <c r="D17" t="str" cm="1">
        <f t="array" ref="D17">+_xll.BDP($C17,D$1)</f>
        <v>#N/A Connection</v>
      </c>
      <c r="E17" t="str" cm="1">
        <f t="array" ref="E17">+_xll.BDP($C17,E$1)</f>
        <v>#N/A Connection</v>
      </c>
      <c r="F17" t="str" cm="1">
        <f t="array" ref="F17">+_xll.BDP($C17,F$1)</f>
        <v>#N/A Connection</v>
      </c>
      <c r="G17" t="str" cm="1">
        <f t="array" ref="G17">+_xll.BDP($C17,G$1)</f>
        <v>#N/A Mandatory parameter [FIELD] cannot be empty</v>
      </c>
      <c r="H17" t="str" cm="1">
        <f t="array" ref="H17">+_xll.BDP($C17,H$1)</f>
        <v>#N/A Connection</v>
      </c>
      <c r="I17" t="str" cm="1">
        <f t="array" ref="I17">+_xll.BDP($C17,I$1)</f>
        <v>#N/A Connection</v>
      </c>
      <c r="J17" t="str" cm="1">
        <f t="array" ref="J17">+_xll.BDP($C17,J$1)</f>
        <v>#N/A Connection</v>
      </c>
      <c r="K17" t="str" cm="1">
        <f t="array" ref="K17">+_xll.BDP($C17,K$1)</f>
        <v>#N/A Connection</v>
      </c>
      <c r="L17" t="str" cm="1">
        <f t="array" ref="L17">+_xll.BDP($C17,L$1)</f>
        <v>#N/A Connection</v>
      </c>
      <c r="M17" t="str" cm="1">
        <f t="array" ref="M17">+_xll.BDP($C17,M$1)</f>
        <v>#N/A Connection</v>
      </c>
      <c r="N17" t="str" cm="1">
        <f t="array" ref="N17">+_xll.BDP($C17,N$1)</f>
        <v>#N/A Connection</v>
      </c>
      <c r="O17" t="str" cm="1">
        <f t="array" ref="O17">+_xll.BDP($C17,O$1)</f>
        <v>#N/A Connection</v>
      </c>
      <c r="P17" t="str" cm="1">
        <f t="array" ref="P17">+_xll.BDP($C17,P$1)</f>
        <v>#N/A Connection</v>
      </c>
      <c r="Q17" t="str" cm="1">
        <f t="array" ref="Q17">+_xll.BDP($C17,Q$1)</f>
        <v>#N/A Connection</v>
      </c>
      <c r="R17" t="str" cm="1">
        <f t="array" ref="R17">+_xll.BDP($C17,R$1)</f>
        <v>#N/A Connection</v>
      </c>
    </row>
    <row r="18" spans="1:18" x14ac:dyDescent="0.25">
      <c r="A18">
        <v>17</v>
      </c>
      <c r="C18" t="s">
        <v>174</v>
      </c>
      <c r="D18" t="str" cm="1">
        <f t="array" ref="D18">+_xll.BDP($C18,D$1)</f>
        <v>#N/A Connection</v>
      </c>
      <c r="E18" t="str" cm="1">
        <f t="array" ref="E18">+_xll.BDP($C18,E$1)</f>
        <v>#N/A Connection</v>
      </c>
      <c r="F18" t="str" cm="1">
        <f t="array" ref="F18">+_xll.BDP($C18,F$1)</f>
        <v>#N/A Connection</v>
      </c>
      <c r="G18" t="str" cm="1">
        <f t="array" ref="G18">+_xll.BDP($C18,G$1)</f>
        <v>#N/A Mandatory parameter [FIELD] cannot be empty</v>
      </c>
      <c r="H18" t="str" cm="1">
        <f t="array" ref="H18">+_xll.BDP($C18,H$1)</f>
        <v>#N/A Connection</v>
      </c>
      <c r="I18" t="str" cm="1">
        <f t="array" ref="I18">+_xll.BDP($C18,I$1)</f>
        <v>#N/A Connection</v>
      </c>
      <c r="J18" t="str" cm="1">
        <f t="array" ref="J18">+_xll.BDP($C18,J$1)</f>
        <v>#N/A Connection</v>
      </c>
      <c r="K18" t="str" cm="1">
        <f t="array" ref="K18">+_xll.BDP($C18,K$1)</f>
        <v>#N/A Connection</v>
      </c>
      <c r="L18" t="str" cm="1">
        <f t="array" ref="L18">+_xll.BDP($C18,L$1)</f>
        <v>#N/A Connection</v>
      </c>
      <c r="M18" t="str" cm="1">
        <f t="array" ref="M18">+_xll.BDP($C18,M$1)</f>
        <v>#N/A Connection</v>
      </c>
      <c r="N18" t="str" cm="1">
        <f t="array" ref="N18">+_xll.BDP($C18,N$1)</f>
        <v>#N/A Connection</v>
      </c>
      <c r="O18" t="str" cm="1">
        <f t="array" ref="O18">+_xll.BDP($C18,O$1)</f>
        <v>#N/A Connection</v>
      </c>
      <c r="P18" t="str" cm="1">
        <f t="array" ref="P18">+_xll.BDP($C18,P$1)</f>
        <v>#N/A Connection</v>
      </c>
      <c r="Q18" t="str" cm="1">
        <f t="array" ref="Q18">+_xll.BDP($C18,Q$1)</f>
        <v>#N/A Connection</v>
      </c>
      <c r="R18" t="str" cm="1">
        <f t="array" ref="R18">+_xll.BDP($C18,R$1)</f>
        <v>#N/A Connection</v>
      </c>
    </row>
    <row r="19" spans="1:18" x14ac:dyDescent="0.25">
      <c r="A19">
        <v>18</v>
      </c>
      <c r="C19" t="s">
        <v>175</v>
      </c>
      <c r="D19" t="str" cm="1">
        <f t="array" ref="D19">+_xll.BDP($C19,D$1)</f>
        <v>#N/A Connection</v>
      </c>
      <c r="E19" t="str" cm="1">
        <f t="array" ref="E19">+_xll.BDP($C19,E$1)</f>
        <v>#N/A Connection</v>
      </c>
      <c r="F19" t="str" cm="1">
        <f t="array" ref="F19">+_xll.BDP($C19,F$1)</f>
        <v>#N/A Connection</v>
      </c>
      <c r="G19" t="str" cm="1">
        <f t="array" ref="G19">+_xll.BDP($C19,G$1)</f>
        <v>#N/A Mandatory parameter [FIELD] cannot be empty</v>
      </c>
      <c r="H19" t="str" cm="1">
        <f t="array" ref="H19">+_xll.BDP($C19,H$1)</f>
        <v>#N/A Connection</v>
      </c>
      <c r="I19" t="str" cm="1">
        <f t="array" ref="I19">+_xll.BDP($C19,I$1)</f>
        <v>#N/A Connection</v>
      </c>
      <c r="J19" t="str" cm="1">
        <f t="array" ref="J19">+_xll.BDP($C19,J$1)</f>
        <v>#N/A Connection</v>
      </c>
      <c r="K19" t="str" cm="1">
        <f t="array" ref="K19">+_xll.BDP($C19,K$1)</f>
        <v>#N/A Connection</v>
      </c>
      <c r="L19" t="str" cm="1">
        <f t="array" ref="L19">+_xll.BDP($C19,L$1)</f>
        <v>#N/A Connection</v>
      </c>
      <c r="M19" t="str" cm="1">
        <f t="array" ref="M19">+_xll.BDP($C19,M$1)</f>
        <v>#N/A Connection</v>
      </c>
      <c r="N19" t="str" cm="1">
        <f t="array" ref="N19">+_xll.BDP($C19,N$1)</f>
        <v>#N/A Connection</v>
      </c>
      <c r="O19" t="str" cm="1">
        <f t="array" ref="O19">+_xll.BDP($C19,O$1)</f>
        <v>#N/A Connection</v>
      </c>
      <c r="P19" t="str" cm="1">
        <f t="array" ref="P19">+_xll.BDP($C19,P$1)</f>
        <v>#N/A Connection</v>
      </c>
      <c r="Q19" t="str" cm="1">
        <f t="array" ref="Q19">+_xll.BDP($C19,Q$1)</f>
        <v>#N/A Connection</v>
      </c>
      <c r="R19" t="str" cm="1">
        <f t="array" ref="R19">+_xll.BDP($C19,R$1)</f>
        <v>#N/A Connection</v>
      </c>
    </row>
    <row r="20" spans="1:18" x14ac:dyDescent="0.25">
      <c r="A20">
        <v>19</v>
      </c>
      <c r="C20" t="s">
        <v>176</v>
      </c>
      <c r="D20" t="str" cm="1">
        <f t="array" ref="D20">+_xll.BDP($C20,D$1)</f>
        <v>#N/A Connection</v>
      </c>
      <c r="E20" t="str" cm="1">
        <f t="array" ref="E20">+_xll.BDP($C20,E$1)</f>
        <v>#N/A Connection</v>
      </c>
      <c r="F20" t="str" cm="1">
        <f t="array" ref="F20">+_xll.BDP($C20,F$1)</f>
        <v>#N/A Connection</v>
      </c>
      <c r="G20" t="str" cm="1">
        <f t="array" ref="G20">+_xll.BDP($C20,G$1)</f>
        <v>#N/A Mandatory parameter [FIELD] cannot be empty</v>
      </c>
      <c r="H20" t="str" cm="1">
        <f t="array" ref="H20">+_xll.BDP($C20,H$1)</f>
        <v>#N/A Connection</v>
      </c>
      <c r="I20" t="str" cm="1">
        <f t="array" ref="I20">+_xll.BDP($C20,I$1)</f>
        <v>#N/A Connection</v>
      </c>
      <c r="J20" t="str" cm="1">
        <f t="array" ref="J20">+_xll.BDP($C20,J$1)</f>
        <v>#N/A Connection</v>
      </c>
      <c r="K20" t="str" cm="1">
        <f t="array" ref="K20">+_xll.BDP($C20,K$1)</f>
        <v>#N/A Connection</v>
      </c>
      <c r="L20" t="str" cm="1">
        <f t="array" ref="L20">+_xll.BDP($C20,L$1)</f>
        <v>#N/A Connection</v>
      </c>
      <c r="M20" t="str" cm="1">
        <f t="array" ref="M20">+_xll.BDP($C20,M$1)</f>
        <v>#N/A Connection</v>
      </c>
      <c r="N20" t="str" cm="1">
        <f t="array" ref="N20">+_xll.BDP($C20,N$1)</f>
        <v>#N/A Connection</v>
      </c>
      <c r="O20" t="str" cm="1">
        <f t="array" ref="O20">+_xll.BDP($C20,O$1)</f>
        <v>#N/A Connection</v>
      </c>
      <c r="P20" t="str" cm="1">
        <f t="array" ref="P20">+_xll.BDP($C20,P$1)</f>
        <v>#N/A Connection</v>
      </c>
      <c r="Q20" t="str" cm="1">
        <f t="array" ref="Q20">+_xll.BDP($C20,Q$1)</f>
        <v>#N/A Connection</v>
      </c>
      <c r="R20" t="str" cm="1">
        <f t="array" ref="R20">+_xll.BDP($C20,R$1)</f>
        <v>#N/A Connection</v>
      </c>
    </row>
    <row r="25" spans="1:18" x14ac:dyDescent="0.25">
      <c r="A25" s="52"/>
      <c r="B25" s="52"/>
      <c r="C25" s="52"/>
      <c r="D25" s="52"/>
      <c r="E25" s="52"/>
    </row>
    <row r="27" spans="1:18" x14ac:dyDescent="0.25">
      <c r="C27" t="s">
        <v>177</v>
      </c>
      <c r="D27" t="s">
        <v>178</v>
      </c>
      <c r="F27" t="str" cm="1">
        <f t="array" ref="F27">+_xll.BDP($C27,F$1)</f>
        <v>#N/A Connection</v>
      </c>
      <c r="G27" t="str" cm="1">
        <f t="array" ref="G27">+_xll.BDP($C27,G$1)</f>
        <v>#N/A Mandatory parameter [FIELD] cannot be empty</v>
      </c>
      <c r="H27" t="str" cm="1">
        <f t="array" ref="H27">+_xll.BDP($C27,H$1)</f>
        <v>#N/A Connection</v>
      </c>
      <c r="I27" t="str" cm="1">
        <f t="array" ref="I27">+_xll.BDP($C27,I$1)</f>
        <v>#N/A Connection</v>
      </c>
      <c r="J27" t="str" cm="1">
        <f t="array" ref="J27">+_xll.BDP($C27,J$1)</f>
        <v>#N/A Connection</v>
      </c>
      <c r="K27" t="str" cm="1">
        <f t="array" ref="K27">+_xll.BDP($C27,K$1)</f>
        <v>#N/A Connection</v>
      </c>
      <c r="L27" t="str" cm="1">
        <f t="array" ref="L27">+_xll.BDP($C27,L$1)</f>
        <v>#N/A Connection</v>
      </c>
      <c r="M27" t="str" cm="1">
        <f t="array" ref="M27">+_xll.BDP($C27,M$1)</f>
        <v>#N/A Connection</v>
      </c>
      <c r="N27" t="str" cm="1">
        <f t="array" ref="N27">+_xll.BDP($C27,N$1)</f>
        <v>#N/A Connection</v>
      </c>
      <c r="O27" t="str" cm="1">
        <f t="array" ref="O27">+_xll.BDP($C27,O$1)</f>
        <v>#N/A Connection</v>
      </c>
      <c r="P27" t="str" cm="1">
        <f t="array" ref="P27">+_xll.BDP($C27,P$1)</f>
        <v>#N/A Connection</v>
      </c>
      <c r="Q27" t="str" cm="1">
        <f t="array" ref="Q27">+_xll.BDP($C27,Q$1)</f>
        <v>#N/A Connection</v>
      </c>
      <c r="R27" t="str" cm="1">
        <f t="array" ref="R27">+_xll.BDP($C27,R$1)</f>
        <v>#N/A Connection</v>
      </c>
    </row>
    <row r="28" spans="1:18" x14ac:dyDescent="0.25">
      <c r="C28" t="s">
        <v>179</v>
      </c>
      <c r="D28" t="s">
        <v>180</v>
      </c>
      <c r="F28" t="str" cm="1">
        <f t="array" ref="F28">+_xll.BDP($C28,F$1)</f>
        <v>#N/A Connection</v>
      </c>
      <c r="G28" t="str" cm="1">
        <f t="array" ref="G28">+_xll.BDP($C28,G$1)</f>
        <v>#N/A Mandatory parameter [FIELD] cannot be empty</v>
      </c>
      <c r="H28" t="str" cm="1">
        <f t="array" ref="H28">+_xll.BDP($C28,H$1)</f>
        <v>#N/A Connection</v>
      </c>
      <c r="I28" t="str" cm="1">
        <f t="array" ref="I28">+_xll.BDP($C28,I$1)</f>
        <v>#N/A Connection</v>
      </c>
      <c r="J28" t="str" cm="1">
        <f t="array" ref="J28">+_xll.BDP($C28,J$1)</f>
        <v>#N/A Connection</v>
      </c>
      <c r="K28" t="str" cm="1">
        <f t="array" ref="K28">+_xll.BDP($C28,K$1)</f>
        <v>#N/A Connection</v>
      </c>
      <c r="L28" t="str" cm="1">
        <f t="array" ref="L28">+_xll.BDP($C28,L$1)</f>
        <v>#N/A Connection</v>
      </c>
      <c r="M28" t="str" cm="1">
        <f t="array" ref="M28">+_xll.BDP($C28,M$1)</f>
        <v>#N/A Connection</v>
      </c>
      <c r="N28" t="str" cm="1">
        <f t="array" ref="N28">+_xll.BDP($C28,N$1)</f>
        <v>#N/A Connection</v>
      </c>
      <c r="O28" t="str" cm="1">
        <f t="array" ref="O28">+_xll.BDP($C28,O$1)</f>
        <v>#N/A Connection</v>
      </c>
      <c r="P28" t="str" cm="1">
        <f t="array" ref="P28">+_xll.BDP($C28,P$1)</f>
        <v>#N/A Connection</v>
      </c>
      <c r="Q28" t="str" cm="1">
        <f t="array" ref="Q28">+_xll.BDP($C28,Q$1)</f>
        <v>#N/A Connection</v>
      </c>
      <c r="R28" t="str" cm="1">
        <f t="array" ref="R28">+_xll.BDP($C28,R$1)</f>
        <v>#N/A Connection</v>
      </c>
    </row>
    <row r="29" spans="1:18" x14ac:dyDescent="0.25">
      <c r="C29" t="s">
        <v>181</v>
      </c>
      <c r="D29" t="s">
        <v>182</v>
      </c>
      <c r="F29" t="str" cm="1">
        <f t="array" ref="F29">+_xll.BDP($C29,F$1)</f>
        <v>#N/A Connection</v>
      </c>
      <c r="G29" t="str" cm="1">
        <f t="array" ref="G29">+_xll.BDP($C29,G$1)</f>
        <v>#N/A Mandatory parameter [FIELD] cannot be empty</v>
      </c>
      <c r="H29" t="str" cm="1">
        <f t="array" ref="H29">+_xll.BDP($C29,H$1)</f>
        <v>#N/A Connection</v>
      </c>
      <c r="I29" t="str" cm="1">
        <f t="array" ref="I29">+_xll.BDP($C29,I$1)</f>
        <v>#N/A Connection</v>
      </c>
      <c r="J29" t="str" cm="1">
        <f t="array" ref="J29">+_xll.BDP($C29,J$1)</f>
        <v>#N/A Connection</v>
      </c>
      <c r="K29" t="str" cm="1">
        <f t="array" ref="K29">+_xll.BDP($C29,K$1)</f>
        <v>#N/A Connection</v>
      </c>
      <c r="L29" t="str" cm="1">
        <f t="array" ref="L29">+_xll.BDP($C29,L$1)</f>
        <v>#N/A Connection</v>
      </c>
      <c r="M29" t="str" cm="1">
        <f t="array" ref="M29">+_xll.BDP($C29,M$1)</f>
        <v>#N/A Connection</v>
      </c>
      <c r="N29" t="str" cm="1">
        <f t="array" ref="N29">+_xll.BDP($C29,N$1)</f>
        <v>#N/A Connection</v>
      </c>
      <c r="O29" t="str" cm="1">
        <f t="array" ref="O29">+_xll.BDP($C29,O$1)</f>
        <v>#N/A Connection</v>
      </c>
      <c r="P29" t="str" cm="1">
        <f t="array" ref="P29">+_xll.BDP($C29,P$1)</f>
        <v>#N/A Connection</v>
      </c>
      <c r="Q29" t="str" cm="1">
        <f t="array" ref="Q29">+_xll.BDP($C29,Q$1)</f>
        <v>#N/A Connection</v>
      </c>
      <c r="R29" t="str" cm="1">
        <f t="array" ref="R29">+_xll.BDP($C29,R$1)</f>
        <v>#N/A Connection</v>
      </c>
    </row>
    <row r="30" spans="1:18" x14ac:dyDescent="0.25">
      <c r="C30" t="s">
        <v>183</v>
      </c>
      <c r="D30" t="s">
        <v>184</v>
      </c>
      <c r="F30" t="str" cm="1">
        <f t="array" ref="F30">+_xll.BDP($C30,F$1)</f>
        <v>#N/A Connection</v>
      </c>
      <c r="G30" t="str" cm="1">
        <f t="array" ref="G30">+_xll.BDP($C30,G$1)</f>
        <v>#N/A Mandatory parameter [FIELD] cannot be empty</v>
      </c>
      <c r="H30" t="str" cm="1">
        <f t="array" ref="H30">+_xll.BDP($C30,H$1)</f>
        <v>#N/A Connection</v>
      </c>
      <c r="I30" t="str" cm="1">
        <f t="array" ref="I30">+_xll.BDP($C30,I$1)</f>
        <v>#N/A Connection</v>
      </c>
      <c r="J30" t="str" cm="1">
        <f t="array" ref="J30">+_xll.BDP($C30,J$1)</f>
        <v>#N/A Connection</v>
      </c>
      <c r="K30" t="str" cm="1">
        <f t="array" ref="K30">+_xll.BDP($C30,K$1)</f>
        <v>#N/A Connection</v>
      </c>
      <c r="L30" t="str" cm="1">
        <f t="array" ref="L30">+_xll.BDP($C30,L$1)</f>
        <v>#N/A Connection</v>
      </c>
      <c r="M30" t="str" cm="1">
        <f t="array" ref="M30">+_xll.BDP($C30,M$1)</f>
        <v>#N/A Connection</v>
      </c>
      <c r="N30" t="str" cm="1">
        <f t="array" ref="N30">+_xll.BDP($C30,N$1)</f>
        <v>#N/A Connection</v>
      </c>
      <c r="O30" t="str" cm="1">
        <f t="array" ref="O30">+_xll.BDP($C30,O$1)</f>
        <v>#N/A Connection</v>
      </c>
      <c r="P30" t="str" cm="1">
        <f t="array" ref="P30">+_xll.BDP($C30,P$1)</f>
        <v>#N/A Connection</v>
      </c>
      <c r="Q30" t="str" cm="1">
        <f t="array" ref="Q30">+_xll.BDP($C30,Q$1)</f>
        <v>#N/A Connection</v>
      </c>
      <c r="R30" t="str" cm="1">
        <f t="array" ref="R30">+_xll.BDP($C30,R$1)</f>
        <v>#N/A Connection</v>
      </c>
    </row>
    <row r="31" spans="1:18" x14ac:dyDescent="0.25">
      <c r="C31" t="s">
        <v>185</v>
      </c>
      <c r="D31" t="s">
        <v>186</v>
      </c>
      <c r="F31" t="str" cm="1">
        <f t="array" ref="F31">+_xll.BDP($C31,F$1)</f>
        <v>#N/A Connection</v>
      </c>
      <c r="G31" t="str" cm="1">
        <f t="array" ref="G31">+_xll.BDP($C31,G$1)</f>
        <v>#N/A Mandatory parameter [FIELD] cannot be empty</v>
      </c>
      <c r="H31" t="str" cm="1">
        <f t="array" ref="H31">+_xll.BDP($C31,H$1)</f>
        <v>#N/A Connection</v>
      </c>
      <c r="I31" t="str" cm="1">
        <f t="array" ref="I31">+_xll.BDP($C31,I$1)</f>
        <v>#N/A Connection</v>
      </c>
      <c r="J31" t="str" cm="1">
        <f t="array" ref="J31">+_xll.BDP($C31,J$1)</f>
        <v>#N/A Connection</v>
      </c>
      <c r="K31" t="str" cm="1">
        <f t="array" ref="K31">+_xll.BDP($C31,K$1)</f>
        <v>#N/A Connection</v>
      </c>
      <c r="L31" t="str" cm="1">
        <f t="array" ref="L31">+_xll.BDP($C31,L$1)</f>
        <v>#N/A Connection</v>
      </c>
      <c r="M31" t="str" cm="1">
        <f t="array" ref="M31">+_xll.BDP($C31,M$1)</f>
        <v>#N/A Connection</v>
      </c>
      <c r="N31" t="str" cm="1">
        <f t="array" ref="N31">+_xll.BDP($C31,N$1)</f>
        <v>#N/A Connection</v>
      </c>
      <c r="O31" t="str" cm="1">
        <f t="array" ref="O31">+_xll.BDP($C31,O$1)</f>
        <v>#N/A Connection</v>
      </c>
      <c r="P31" t="str" cm="1">
        <f t="array" ref="P31">+_xll.BDP($C31,P$1)</f>
        <v>#N/A Connection</v>
      </c>
      <c r="Q31" t="str" cm="1">
        <f t="array" ref="Q31">+_xll.BDP($C31,Q$1)</f>
        <v>#N/A Connection</v>
      </c>
      <c r="R31" t="str" cm="1">
        <f t="array" ref="R31">+_xll.BDP($C31,R$1)</f>
        <v>#N/A Connection</v>
      </c>
    </row>
    <row r="32" spans="1:18" x14ac:dyDescent="0.25">
      <c r="C32" t="s">
        <v>187</v>
      </c>
      <c r="D32" t="s">
        <v>188</v>
      </c>
      <c r="F32" t="str" cm="1">
        <f t="array" ref="F32">+_xll.BDP($C32,F$1)</f>
        <v>#N/A Connection</v>
      </c>
      <c r="G32" t="str" cm="1">
        <f t="array" ref="G32">+_xll.BDP($C32,G$1)</f>
        <v>#N/A Mandatory parameter [FIELD] cannot be empty</v>
      </c>
      <c r="H32" t="str" cm="1">
        <f t="array" ref="H32">+_xll.BDP($C32,H$1)</f>
        <v>#N/A Connection</v>
      </c>
      <c r="I32" t="str" cm="1">
        <f t="array" ref="I32">+_xll.BDP($C32,I$1)</f>
        <v>#N/A Connection</v>
      </c>
      <c r="J32" t="str" cm="1">
        <f t="array" ref="J32">+_xll.BDP($C32,J$1)</f>
        <v>#N/A Connection</v>
      </c>
      <c r="K32" t="str" cm="1">
        <f t="array" ref="K32">+_xll.BDP($C32,K$1)</f>
        <v>#N/A Connection</v>
      </c>
      <c r="L32" t="str" cm="1">
        <f t="array" ref="L32">+_xll.BDP($C32,L$1)</f>
        <v>#N/A Connection</v>
      </c>
      <c r="M32" t="str" cm="1">
        <f t="array" ref="M32">+_xll.BDP($C32,M$1)</f>
        <v>#N/A Connection</v>
      </c>
      <c r="N32" t="str" cm="1">
        <f t="array" ref="N32">+_xll.BDP($C32,N$1)</f>
        <v>#N/A Connection</v>
      </c>
      <c r="O32" t="str" cm="1">
        <f t="array" ref="O32">+_xll.BDP($C32,O$1)</f>
        <v>#N/A Connection</v>
      </c>
      <c r="P32" t="str" cm="1">
        <f t="array" ref="P32">+_xll.BDP($C32,P$1)</f>
        <v>#N/A Connection</v>
      </c>
      <c r="Q32" t="str" cm="1">
        <f t="array" ref="Q32">+_xll.BDP($C32,Q$1)</f>
        <v>#N/A Connection</v>
      </c>
      <c r="R32" t="str" cm="1">
        <f t="array" ref="R32">+_xll.BDP($C32,R$1)</f>
        <v>#N/A Connection</v>
      </c>
    </row>
    <row r="33" spans="3:18" x14ac:dyDescent="0.25">
      <c r="C33" t="s">
        <v>189</v>
      </c>
      <c r="D33" t="s">
        <v>190</v>
      </c>
      <c r="F33" t="str" cm="1">
        <f t="array" ref="F33">+_xll.BDP($C33,F$1)</f>
        <v>#N/A Connection</v>
      </c>
      <c r="G33" t="str" cm="1">
        <f t="array" ref="G33">+_xll.BDP($C33,G$1)</f>
        <v>#N/A Mandatory parameter [FIELD] cannot be empty</v>
      </c>
      <c r="H33" t="str" cm="1">
        <f t="array" ref="H33">+_xll.BDP($C33,H$1)</f>
        <v>#N/A Connection</v>
      </c>
      <c r="I33" t="str" cm="1">
        <f t="array" ref="I33">+_xll.BDP($C33,I$1)</f>
        <v>#N/A Connection</v>
      </c>
      <c r="J33" t="str" cm="1">
        <f t="array" ref="J33">+_xll.BDP($C33,J$1)</f>
        <v>#N/A Connection</v>
      </c>
      <c r="K33" t="str" cm="1">
        <f t="array" ref="K33">+_xll.BDP($C33,K$1)</f>
        <v>#N/A Connection</v>
      </c>
      <c r="L33" t="str" cm="1">
        <f t="array" ref="L33">+_xll.BDP($C33,L$1)</f>
        <v>#N/A Connection</v>
      </c>
      <c r="M33" t="str" cm="1">
        <f t="array" ref="M33">+_xll.BDP($C33,M$1)</f>
        <v>#N/A Connection</v>
      </c>
      <c r="N33" t="str" cm="1">
        <f t="array" ref="N33">+_xll.BDP($C33,N$1)</f>
        <v>#N/A Connection</v>
      </c>
      <c r="O33" t="str" cm="1">
        <f t="array" ref="O33">+_xll.BDP($C33,O$1)</f>
        <v>#N/A Connection</v>
      </c>
      <c r="P33" t="str" cm="1">
        <f t="array" ref="P33">+_xll.BDP($C33,P$1)</f>
        <v>#N/A Connection</v>
      </c>
      <c r="Q33" t="str" cm="1">
        <f t="array" ref="Q33">+_xll.BDP($C33,Q$1)</f>
        <v>#N/A Connection</v>
      </c>
      <c r="R33" t="str" cm="1">
        <f t="array" ref="R33">+_xll.BDP($C33,R$1)</f>
        <v>#N/A Connection</v>
      </c>
    </row>
    <row r="34" spans="3:18" x14ac:dyDescent="0.25">
      <c r="C34" t="s">
        <v>191</v>
      </c>
      <c r="D34" t="s">
        <v>192</v>
      </c>
      <c r="F34" t="str" cm="1">
        <f t="array" ref="F34">+_xll.BDP($C34,F$1)</f>
        <v>#N/A Connection</v>
      </c>
      <c r="G34" t="str" cm="1">
        <f t="array" ref="G34">+_xll.BDP($C34,G$1)</f>
        <v>#N/A Mandatory parameter [FIELD] cannot be empty</v>
      </c>
      <c r="H34" t="str" cm="1">
        <f t="array" ref="H34">+_xll.BDP($C34,H$1)</f>
        <v>#N/A Connection</v>
      </c>
      <c r="I34" t="str" cm="1">
        <f t="array" ref="I34">+_xll.BDP($C34,I$1)</f>
        <v>#N/A Connection</v>
      </c>
      <c r="J34" t="str" cm="1">
        <f t="array" ref="J34">+_xll.BDP($C34,J$1)</f>
        <v>#N/A Connection</v>
      </c>
      <c r="K34" t="str" cm="1">
        <f t="array" ref="K34">+_xll.BDP($C34,K$1)</f>
        <v>#N/A Connection</v>
      </c>
      <c r="L34" t="str" cm="1">
        <f t="array" ref="L34">+_xll.BDP($C34,L$1)</f>
        <v>#N/A Connection</v>
      </c>
      <c r="M34" t="str" cm="1">
        <f t="array" ref="M34">+_xll.BDP($C34,M$1)</f>
        <v>#N/A Connection</v>
      </c>
      <c r="N34" t="str" cm="1">
        <f t="array" ref="N34">+_xll.BDP($C34,N$1)</f>
        <v>#N/A Connection</v>
      </c>
      <c r="O34" t="str" cm="1">
        <f t="array" ref="O34">+_xll.BDP($C34,O$1)</f>
        <v>#N/A Connection</v>
      </c>
      <c r="P34" t="str" cm="1">
        <f t="array" ref="P34">+_xll.BDP($C34,P$1)</f>
        <v>#N/A Connection</v>
      </c>
      <c r="Q34" t="str" cm="1">
        <f t="array" ref="Q34">+_xll.BDP($C34,Q$1)</f>
        <v>#N/A Connection</v>
      </c>
      <c r="R34" t="str" cm="1">
        <f t="array" ref="R34">+_xll.BDP($C34,R$1)</f>
        <v>#N/A Connection</v>
      </c>
    </row>
    <row r="35" spans="3:18" x14ac:dyDescent="0.25">
      <c r="C35" t="s">
        <v>193</v>
      </c>
      <c r="D35" t="s">
        <v>194</v>
      </c>
      <c r="F35" t="str" cm="1">
        <f t="array" ref="F35">+_xll.BDP($C35,F$1)</f>
        <v>#N/A Connection</v>
      </c>
      <c r="G35" t="str" cm="1">
        <f t="array" ref="G35">+_xll.BDP($C35,G$1)</f>
        <v>#N/A Mandatory parameter [FIELD] cannot be empty</v>
      </c>
      <c r="H35" t="str" cm="1">
        <f t="array" ref="H35">+_xll.BDP($C35,H$1)</f>
        <v>#N/A Connection</v>
      </c>
      <c r="I35" t="str" cm="1">
        <f t="array" ref="I35">+_xll.BDP($C35,I$1)</f>
        <v>#N/A Connection</v>
      </c>
      <c r="J35" t="str" cm="1">
        <f t="array" ref="J35">+_xll.BDP($C35,J$1)</f>
        <v>#N/A Connection</v>
      </c>
      <c r="K35" t="str" cm="1">
        <f t="array" ref="K35">+_xll.BDP($C35,K$1)</f>
        <v>#N/A Connection</v>
      </c>
      <c r="L35" t="str" cm="1">
        <f t="array" ref="L35">+_xll.BDP($C35,L$1)</f>
        <v>#N/A Connection</v>
      </c>
      <c r="M35" t="str" cm="1">
        <f t="array" ref="M35">+_xll.BDP($C35,M$1)</f>
        <v>#N/A Connection</v>
      </c>
      <c r="N35" t="str" cm="1">
        <f t="array" ref="N35">+_xll.BDP($C35,N$1)</f>
        <v>#N/A Connection</v>
      </c>
      <c r="O35" t="str" cm="1">
        <f t="array" ref="O35">+_xll.BDP($C35,O$1)</f>
        <v>#N/A Connection</v>
      </c>
      <c r="P35" t="str" cm="1">
        <f t="array" ref="P35">+_xll.BDP($C35,P$1)</f>
        <v>#N/A Connection</v>
      </c>
      <c r="Q35" t="str" cm="1">
        <f t="array" ref="Q35">+_xll.BDP($C35,Q$1)</f>
        <v>#N/A Connection</v>
      </c>
      <c r="R35" t="str" cm="1">
        <f t="array" ref="R35">+_xll.BDP($C35,R$1)</f>
        <v>#N/A Connection</v>
      </c>
    </row>
    <row r="36" spans="3:18" x14ac:dyDescent="0.25">
      <c r="C36" t="s">
        <v>195</v>
      </c>
      <c r="D36" t="s">
        <v>196</v>
      </c>
      <c r="F36" t="str" cm="1">
        <f t="array" ref="F36">+_xll.BDP($C36,F$1)</f>
        <v>#N/A Connection</v>
      </c>
      <c r="G36" t="str" cm="1">
        <f t="array" ref="G36">+_xll.BDP($C36,G$1)</f>
        <v>#N/A Mandatory parameter [FIELD] cannot be empty</v>
      </c>
      <c r="H36" t="str" cm="1">
        <f t="array" ref="H36">+_xll.BDP($C36,H$1)</f>
        <v>#N/A Connection</v>
      </c>
      <c r="I36" t="str" cm="1">
        <f t="array" ref="I36">+_xll.BDP($C36,I$1)</f>
        <v>#N/A Connection</v>
      </c>
      <c r="J36" t="str" cm="1">
        <f t="array" ref="J36">+_xll.BDP($C36,J$1)</f>
        <v>#N/A Connection</v>
      </c>
      <c r="K36" t="str" cm="1">
        <f t="array" ref="K36">+_xll.BDP($C36,K$1)</f>
        <v>#N/A Connection</v>
      </c>
      <c r="L36" t="str" cm="1">
        <f t="array" ref="L36">+_xll.BDP($C36,L$1)</f>
        <v>#N/A Connection</v>
      </c>
      <c r="M36" t="str" cm="1">
        <f t="array" ref="M36">+_xll.BDP($C36,M$1)</f>
        <v>#N/A Connection</v>
      </c>
      <c r="N36" t="str" cm="1">
        <f t="array" ref="N36">+_xll.BDP($C36,N$1)</f>
        <v>#N/A Connection</v>
      </c>
      <c r="O36" t="str" cm="1">
        <f t="array" ref="O36">+_xll.BDP($C36,O$1)</f>
        <v>#N/A Connection</v>
      </c>
      <c r="P36" t="str" cm="1">
        <f t="array" ref="P36">+_xll.BDP($C36,P$1)</f>
        <v>#N/A Connection</v>
      </c>
      <c r="Q36" t="str" cm="1">
        <f t="array" ref="Q36">+_xll.BDP($C36,Q$1)</f>
        <v>#N/A Connection</v>
      </c>
      <c r="R36" t="str" cm="1">
        <f t="array" ref="R36">+_xll.BDP($C36,R$1)</f>
        <v>#N/A Connection</v>
      </c>
    </row>
    <row r="37" spans="3:18" x14ac:dyDescent="0.25">
      <c r="F37" t="str" cm="1">
        <f t="array" ref="F37">+_xll.BDP($C37,F$1)</f>
        <v>#N/A Mandatory parameter [SECURITY] cannot be empty</v>
      </c>
      <c r="G37" t="str" cm="1">
        <f t="array" ref="G37">+_xll.BDP($C37,G$1)</f>
        <v>#N/A Mandatory parameter [SECURITY] cannot be empty</v>
      </c>
      <c r="H37" t="str" cm="1">
        <f t="array" ref="H37">+_xll.BDP($C37,H$1)</f>
        <v>#N/A Mandatory parameter [SECURITY] cannot be empty</v>
      </c>
      <c r="I37" t="str" cm="1">
        <f t="array" ref="I37">+_xll.BDP($C37,I$1)</f>
        <v>#N/A Mandatory parameter [SECURITY] cannot be empty</v>
      </c>
      <c r="J37" t="str" cm="1">
        <f t="array" ref="J37">+_xll.BDP($C37,J$1)</f>
        <v>#N/A Mandatory parameter [SECURITY] cannot be empty</v>
      </c>
      <c r="K37" t="str" cm="1">
        <f t="array" ref="K37">+_xll.BDP($C37,K$1)</f>
        <v>#N/A Mandatory parameter [SECURITY] cannot be empty</v>
      </c>
      <c r="L37" t="str" cm="1">
        <f t="array" ref="L37">+_xll.BDP($C37,L$1)</f>
        <v>#N/A Mandatory parameter [SECURITY] cannot be empty</v>
      </c>
      <c r="M37" t="str" cm="1">
        <f t="array" ref="M37">+_xll.BDP($C37,M$1)</f>
        <v>#N/A Mandatory parameter [SECURITY] cannot be empty</v>
      </c>
      <c r="N37" t="str" cm="1">
        <f t="array" ref="N37">+_xll.BDP($C37,N$1)</f>
        <v>#N/A Mandatory parameter [SECURITY] cannot be empty</v>
      </c>
      <c r="O37" t="str" cm="1">
        <f t="array" ref="O37">+_xll.BDP($C37,O$1)</f>
        <v>#N/A Mandatory parameter [SECURITY] cannot be empty</v>
      </c>
      <c r="P37" t="str" cm="1">
        <f t="array" ref="P37">+_xll.BDP($C37,P$1)</f>
        <v>#N/A Mandatory parameter [SECURITY] cannot be empty</v>
      </c>
      <c r="Q37" t="str" cm="1">
        <f t="array" ref="Q37">+_xll.BDP($C37,Q$1)</f>
        <v>#N/A Mandatory parameter [SECURITY] cannot be empty</v>
      </c>
      <c r="R37" t="str" cm="1">
        <f t="array" ref="R37">+_xll.BDP($C37,R$1)</f>
        <v>#N/A Mandatory parameter [SECURITY] cannot be empty</v>
      </c>
    </row>
    <row r="38" spans="3:18" x14ac:dyDescent="0.25">
      <c r="F38" t="str" cm="1">
        <f t="array" ref="F38">+_xll.BDP($C38,F$1)</f>
        <v>#N/A Mandatory parameter [SECURITY] cannot be empty</v>
      </c>
      <c r="G38" t="str" cm="1">
        <f t="array" ref="G38">+_xll.BDP($C38,G$1)</f>
        <v>#N/A Mandatory parameter [SECURITY] cannot be empty</v>
      </c>
      <c r="H38" t="str" cm="1">
        <f t="array" ref="H38">+_xll.BDP($C38,H$1)</f>
        <v>#N/A Mandatory parameter [SECURITY] cannot be empty</v>
      </c>
      <c r="I38" t="str" cm="1">
        <f t="array" ref="I38">+_xll.BDP($C38,I$1)</f>
        <v>#N/A Mandatory parameter [SECURITY] cannot be empty</v>
      </c>
      <c r="J38" t="str" cm="1">
        <f t="array" ref="J38">+_xll.BDP($C38,J$1)</f>
        <v>#N/A Mandatory parameter [SECURITY] cannot be empty</v>
      </c>
      <c r="K38" t="str" cm="1">
        <f t="array" ref="K38">+_xll.BDP($C38,K$1)</f>
        <v>#N/A Mandatory parameter [SECURITY] cannot be empty</v>
      </c>
      <c r="L38" t="str" cm="1">
        <f t="array" ref="L38">+_xll.BDP($C38,L$1)</f>
        <v>#N/A Mandatory parameter [SECURITY] cannot be empty</v>
      </c>
      <c r="M38" t="str" cm="1">
        <f t="array" ref="M38">+_xll.BDP($C38,M$1)</f>
        <v>#N/A Mandatory parameter [SECURITY] cannot be empty</v>
      </c>
      <c r="N38" t="str" cm="1">
        <f t="array" ref="N38">+_xll.BDP($C38,N$1)</f>
        <v>#N/A Mandatory parameter [SECURITY] cannot be empty</v>
      </c>
      <c r="O38" t="str" cm="1">
        <f t="array" ref="O38">+_xll.BDP($C38,O$1)</f>
        <v>#N/A Mandatory parameter [SECURITY] cannot be empty</v>
      </c>
      <c r="P38" t="str" cm="1">
        <f t="array" ref="P38">+_xll.BDP($C38,P$1)</f>
        <v>#N/A Mandatory parameter [SECURITY] cannot be empty</v>
      </c>
      <c r="Q38" t="str" cm="1">
        <f t="array" ref="Q38">+_xll.BDP($C38,Q$1)</f>
        <v>#N/A Mandatory parameter [SECURITY] cannot be empty</v>
      </c>
      <c r="R38" t="str" cm="1">
        <f t="array" ref="R38">+_xll.BDP($C38,R$1)</f>
        <v>#N/A Mandatory parameter [SECURITY] cannot be empty</v>
      </c>
    </row>
    <row r="39" spans="3:18" x14ac:dyDescent="0.25">
      <c r="C39" t="s">
        <v>197</v>
      </c>
      <c r="D39" t="s">
        <v>198</v>
      </c>
      <c r="F39" t="str" cm="1">
        <f t="array" ref="F39">+_xll.BDP($C39,F$1)</f>
        <v>#N/A Connection</v>
      </c>
      <c r="G39" t="str" cm="1">
        <f t="array" ref="G39">+_xll.BDP($C39,G$1)</f>
        <v>#N/A Mandatory parameter [FIELD] cannot be empty</v>
      </c>
      <c r="H39" t="str" cm="1">
        <f t="array" ref="H39">+_xll.BDP($C39,H$1)</f>
        <v>#N/A Connection</v>
      </c>
      <c r="I39" t="str" cm="1">
        <f t="array" ref="I39">+_xll.BDP($C39,I$1)</f>
        <v>#N/A Connection</v>
      </c>
      <c r="J39" t="str" cm="1">
        <f t="array" ref="J39">+_xll.BDP($C39,J$1)</f>
        <v>#N/A Connection</v>
      </c>
      <c r="K39" t="str" cm="1">
        <f t="array" ref="K39">+_xll.BDP($C39,K$1)</f>
        <v>#N/A Connection</v>
      </c>
      <c r="L39" t="str" cm="1">
        <f t="array" ref="L39">+_xll.BDP($C39,L$1)</f>
        <v>#N/A Connection</v>
      </c>
      <c r="M39" t="str" cm="1">
        <f t="array" ref="M39">+_xll.BDP($C39,M$1)</f>
        <v>#N/A Connection</v>
      </c>
      <c r="N39" t="str" cm="1">
        <f t="array" ref="N39">+_xll.BDP($C39,N$1)</f>
        <v>#N/A Connection</v>
      </c>
      <c r="O39" t="str" cm="1">
        <f t="array" ref="O39">+_xll.BDP($C39,O$1)</f>
        <v>#N/A Connection</v>
      </c>
      <c r="P39" t="str" cm="1">
        <f t="array" ref="P39">+_xll.BDP($C39,P$1)</f>
        <v>#N/A Connection</v>
      </c>
      <c r="Q39" t="str" cm="1">
        <f t="array" ref="Q39">+_xll.BDP($C39,Q$1)</f>
        <v>#N/A Connection</v>
      </c>
      <c r="R39" t="str" cm="1">
        <f t="array" ref="R39">+_xll.BDP($C39,R$1)</f>
        <v>#N/A Connection</v>
      </c>
    </row>
    <row r="40" spans="3:18" x14ac:dyDescent="0.25">
      <c r="C40" t="s">
        <v>199</v>
      </c>
      <c r="D40" t="s">
        <v>200</v>
      </c>
      <c r="F40" t="str" cm="1">
        <f t="array" ref="F40">+_xll.BDP($C40,F$1)</f>
        <v>#N/A Connection</v>
      </c>
      <c r="G40" t="str" cm="1">
        <f t="array" ref="G40">+_xll.BDP($C40,G$1)</f>
        <v>#N/A Mandatory parameter [FIELD] cannot be empty</v>
      </c>
      <c r="H40" t="str" cm="1">
        <f t="array" ref="H40">+_xll.BDP($C40,H$1)</f>
        <v>#N/A Connection</v>
      </c>
      <c r="I40" t="str" cm="1">
        <f t="array" ref="I40">+_xll.BDP($C40,I$1)</f>
        <v>#N/A Connection</v>
      </c>
      <c r="J40" t="str" cm="1">
        <f t="array" ref="J40">+_xll.BDP($C40,J$1)</f>
        <v>#N/A Connection</v>
      </c>
      <c r="K40" t="str" cm="1">
        <f t="array" ref="K40">+_xll.BDP($C40,K$1)</f>
        <v>#N/A Connection</v>
      </c>
      <c r="L40" t="str" cm="1">
        <f t="array" ref="L40">+_xll.BDP($C40,L$1)</f>
        <v>#N/A Connection</v>
      </c>
      <c r="M40" t="str" cm="1">
        <f t="array" ref="M40">+_xll.BDP($C40,M$1)</f>
        <v>#N/A Connection</v>
      </c>
      <c r="N40" t="str" cm="1">
        <f t="array" ref="N40">+_xll.BDP($C40,N$1)</f>
        <v>#N/A Connection</v>
      </c>
      <c r="O40" t="str" cm="1">
        <f t="array" ref="O40">+_xll.BDP($C40,O$1)</f>
        <v>#N/A Connection</v>
      </c>
      <c r="P40" t="str" cm="1">
        <f t="array" ref="P40">+_xll.BDP($C40,P$1)</f>
        <v>#N/A Connection</v>
      </c>
      <c r="Q40" t="str" cm="1">
        <f t="array" ref="Q40">+_xll.BDP($C40,Q$1)</f>
        <v>#N/A Connection</v>
      </c>
      <c r="R40" t="str" cm="1">
        <f t="array" ref="R40">+_xll.BDP($C40,R$1)</f>
        <v>#N/A Connection</v>
      </c>
    </row>
    <row r="41" spans="3:18" x14ac:dyDescent="0.25">
      <c r="C41" t="s">
        <v>201</v>
      </c>
      <c r="D41" t="s">
        <v>202</v>
      </c>
      <c r="F41" t="str" cm="1">
        <f t="array" ref="F41">+_xll.BDP($C41,F$1)</f>
        <v>#N/A Connection</v>
      </c>
      <c r="G41" t="str" cm="1">
        <f t="array" ref="G41">+_xll.BDP($C41,G$1)</f>
        <v>#N/A Mandatory parameter [FIELD] cannot be empty</v>
      </c>
      <c r="H41" t="str" cm="1">
        <f t="array" ref="H41">+_xll.BDP($C41,H$1)</f>
        <v>#N/A Connection</v>
      </c>
      <c r="I41" t="str" cm="1">
        <f t="array" ref="I41">+_xll.BDP($C41,I$1)</f>
        <v>#N/A Connection</v>
      </c>
      <c r="J41" t="str" cm="1">
        <f t="array" ref="J41">+_xll.BDP($C41,J$1)</f>
        <v>#N/A Connection</v>
      </c>
      <c r="K41" t="str" cm="1">
        <f t="array" ref="K41">+_xll.BDP($C41,K$1)</f>
        <v>#N/A Connection</v>
      </c>
      <c r="L41" t="str" cm="1">
        <f t="array" ref="L41">+_xll.BDP($C41,L$1)</f>
        <v>#N/A Connection</v>
      </c>
      <c r="M41" t="str" cm="1">
        <f t="array" ref="M41">+_xll.BDP($C41,M$1)</f>
        <v>#N/A Connection</v>
      </c>
      <c r="N41" t="str" cm="1">
        <f t="array" ref="N41">+_xll.BDP($C41,N$1)</f>
        <v>#N/A Connection</v>
      </c>
      <c r="O41" t="str" cm="1">
        <f t="array" ref="O41">+_xll.BDP($C41,O$1)</f>
        <v>#N/A Connection</v>
      </c>
      <c r="P41" t="str" cm="1">
        <f t="array" ref="P41">+_xll.BDP($C41,P$1)</f>
        <v>#N/A Connection</v>
      </c>
      <c r="Q41" t="str" cm="1">
        <f t="array" ref="Q41">+_xll.BDP($C41,Q$1)</f>
        <v>#N/A Connection</v>
      </c>
      <c r="R41" t="str" cm="1">
        <f t="array" ref="R41">+_xll.BDP($C41,R$1)</f>
        <v>#N/A Connection</v>
      </c>
    </row>
    <row r="42" spans="3:18" x14ac:dyDescent="0.25">
      <c r="F42" t="str" cm="1">
        <f t="array" ref="F42">+_xll.BDP($C42,F$1)</f>
        <v>#N/A Mandatory parameter [SECURITY] cannot be empty</v>
      </c>
      <c r="G42" t="str" cm="1">
        <f t="array" ref="G42">+_xll.BDP($C42,G$1)</f>
        <v>#N/A Mandatory parameter [SECURITY] cannot be empty</v>
      </c>
      <c r="H42" t="str" cm="1">
        <f t="array" ref="H42">+_xll.BDP($C42,H$1)</f>
        <v>#N/A Mandatory parameter [SECURITY] cannot be empty</v>
      </c>
      <c r="I42" t="str" cm="1">
        <f t="array" ref="I42">+_xll.BDP($C42,I$1)</f>
        <v>#N/A Mandatory parameter [SECURITY] cannot be empty</v>
      </c>
      <c r="J42" t="str" cm="1">
        <f t="array" ref="J42">+_xll.BDP($C42,J$1)</f>
        <v>#N/A Mandatory parameter [SECURITY] cannot be empty</v>
      </c>
      <c r="K42" t="str" cm="1">
        <f t="array" ref="K42">+_xll.BDP($C42,K$1)</f>
        <v>#N/A Mandatory parameter [SECURITY] cannot be empty</v>
      </c>
      <c r="L42" t="str" cm="1">
        <f t="array" ref="L42">+_xll.BDP($C42,L$1)</f>
        <v>#N/A Mandatory parameter [SECURITY] cannot be empty</v>
      </c>
      <c r="M42" t="str" cm="1">
        <f t="array" ref="M42">+_xll.BDP($C42,M$1)</f>
        <v>#N/A Mandatory parameter [SECURITY] cannot be empty</v>
      </c>
      <c r="N42" t="str" cm="1">
        <f t="array" ref="N42">+_xll.BDP($C42,N$1)</f>
        <v>#N/A Mandatory parameter [SECURITY] cannot be empty</v>
      </c>
      <c r="O42" t="str" cm="1">
        <f t="array" ref="O42">+_xll.BDP($C42,O$1)</f>
        <v>#N/A Mandatory parameter [SECURITY] cannot be empty</v>
      </c>
      <c r="P42" t="str" cm="1">
        <f t="array" ref="P42">+_xll.BDP($C42,P$1)</f>
        <v>#N/A Mandatory parameter [SECURITY] cannot be empty</v>
      </c>
      <c r="Q42" t="str" cm="1">
        <f t="array" ref="Q42">+_xll.BDP($C42,Q$1)</f>
        <v>#N/A Mandatory parameter [SECURITY] cannot be empty</v>
      </c>
      <c r="R42" t="str" cm="1">
        <f t="array" ref="R42">+_xll.BDP($C42,R$1)</f>
        <v>#N/A Mandatory parameter [SECURITY] cannot be empty</v>
      </c>
    </row>
    <row r="43" spans="3:18" x14ac:dyDescent="0.25">
      <c r="C43" t="s">
        <v>203</v>
      </c>
      <c r="D43" t="s">
        <v>204</v>
      </c>
      <c r="F43" t="str" cm="1">
        <f t="array" ref="F43">+_xll.BDP($C43,F$1)</f>
        <v>#N/A Connection</v>
      </c>
      <c r="G43" t="str" cm="1">
        <f t="array" ref="G43">+_xll.BDP($C43,G$1)</f>
        <v>#N/A Mandatory parameter [FIELD] cannot be empty</v>
      </c>
      <c r="H43" t="str" cm="1">
        <f t="array" ref="H43">+_xll.BDP($C43,H$1)</f>
        <v>#N/A Connection</v>
      </c>
      <c r="I43" t="str" cm="1">
        <f t="array" ref="I43">+_xll.BDP($C43,I$1)</f>
        <v>#N/A Connection</v>
      </c>
      <c r="J43" t="str" cm="1">
        <f t="array" ref="J43">+_xll.BDP($C43,J$1)</f>
        <v>#N/A Connection</v>
      </c>
      <c r="K43" t="str" cm="1">
        <f t="array" ref="K43">+_xll.BDP($C43,K$1)</f>
        <v>#N/A Connection</v>
      </c>
      <c r="L43" t="str" cm="1">
        <f t="array" ref="L43">+_xll.BDP($C43,L$1)</f>
        <v>#N/A Connection</v>
      </c>
      <c r="M43" t="str" cm="1">
        <f t="array" ref="M43">+_xll.BDP($C43,M$1)</f>
        <v>#N/A Connection</v>
      </c>
      <c r="N43" t="str" cm="1">
        <f t="array" ref="N43">+_xll.BDP($C43,N$1)</f>
        <v>#N/A Connection</v>
      </c>
      <c r="O43" t="str" cm="1">
        <f t="array" ref="O43">+_xll.BDP($C43,O$1)</f>
        <v>#N/A Connection</v>
      </c>
      <c r="P43" t="str" cm="1">
        <f t="array" ref="P43">+_xll.BDP($C43,P$1)</f>
        <v>#N/A Connection</v>
      </c>
      <c r="Q43" t="str" cm="1">
        <f t="array" ref="Q43">+_xll.BDP($C43,Q$1)</f>
        <v>#N/A Connection</v>
      </c>
      <c r="R43" t="str" cm="1">
        <f t="array" ref="R43">+_xll.BDP($C43,R$1)</f>
        <v>#N/A Connection</v>
      </c>
    </row>
    <row r="44" spans="3:18" x14ac:dyDescent="0.25">
      <c r="C44" t="s">
        <v>205</v>
      </c>
      <c r="D44" t="s">
        <v>206</v>
      </c>
      <c r="F44" t="str" cm="1">
        <f t="array" ref="F44">+_xll.BDP($C44,F$1)</f>
        <v>#N/A Connection</v>
      </c>
      <c r="G44" t="str" cm="1">
        <f t="array" ref="G44">+_xll.BDP($C44,G$1)</f>
        <v>#N/A Mandatory parameter [FIELD] cannot be empty</v>
      </c>
      <c r="H44" t="str" cm="1">
        <f t="array" ref="H44">+_xll.BDP($C44,H$1)</f>
        <v>#N/A Connection</v>
      </c>
      <c r="I44" t="str" cm="1">
        <f t="array" ref="I44">+_xll.BDP($C44,I$1)</f>
        <v>#N/A Connection</v>
      </c>
      <c r="J44" t="str" cm="1">
        <f t="array" ref="J44">+_xll.BDP($C44,J$1)</f>
        <v>#N/A Connection</v>
      </c>
      <c r="K44" t="str" cm="1">
        <f t="array" ref="K44">+_xll.BDP($C44,K$1)</f>
        <v>#N/A Connection</v>
      </c>
      <c r="L44" t="str" cm="1">
        <f t="array" ref="L44">+_xll.BDP($C44,L$1)</f>
        <v>#N/A Connection</v>
      </c>
      <c r="M44" t="str" cm="1">
        <f t="array" ref="M44">+_xll.BDP($C44,M$1)</f>
        <v>#N/A Connection</v>
      </c>
      <c r="N44" t="str" cm="1">
        <f t="array" ref="N44">+_xll.BDP($C44,N$1)</f>
        <v>#N/A Connection</v>
      </c>
      <c r="O44" t="str" cm="1">
        <f t="array" ref="O44">+_xll.BDP($C44,O$1)</f>
        <v>#N/A Connection</v>
      </c>
      <c r="P44" t="str" cm="1">
        <f t="array" ref="P44">+_xll.BDP($C44,P$1)</f>
        <v>#N/A Connection</v>
      </c>
      <c r="Q44" t="str" cm="1">
        <f t="array" ref="Q44">+_xll.BDP($C44,Q$1)</f>
        <v>#N/A Connection</v>
      </c>
      <c r="R44" t="str" cm="1">
        <f t="array" ref="R44">+_xll.BDP($C44,R$1)</f>
        <v>#N/A Connection</v>
      </c>
    </row>
    <row r="45" spans="3:18" x14ac:dyDescent="0.25">
      <c r="C45" t="s">
        <v>207</v>
      </c>
      <c r="D45" t="s">
        <v>208</v>
      </c>
      <c r="F45" t="str" cm="1">
        <f t="array" ref="F45">+_xll.BDP($C45,F$1)</f>
        <v>#N/A Connection</v>
      </c>
      <c r="G45" t="str" cm="1">
        <f t="array" ref="G45">+_xll.BDP($C45,G$1)</f>
        <v>#N/A Mandatory parameter [FIELD] cannot be empty</v>
      </c>
      <c r="H45" t="str" cm="1">
        <f t="array" ref="H45">+_xll.BDP($C45,H$1)</f>
        <v>#N/A Connection</v>
      </c>
      <c r="I45" t="str" cm="1">
        <f t="array" ref="I45">+_xll.BDP($C45,I$1)</f>
        <v>#N/A Connection</v>
      </c>
      <c r="J45" t="str" cm="1">
        <f t="array" ref="J45">+_xll.BDP($C45,J$1)</f>
        <v>#N/A Connection</v>
      </c>
      <c r="K45" t="str" cm="1">
        <f t="array" ref="K45">+_xll.BDP($C45,K$1)</f>
        <v>#N/A Connection</v>
      </c>
      <c r="L45" t="str" cm="1">
        <f t="array" ref="L45">+_xll.BDP($C45,L$1)</f>
        <v>#N/A Connection</v>
      </c>
      <c r="M45" t="str" cm="1">
        <f t="array" ref="M45">+_xll.BDP($C45,M$1)</f>
        <v>#N/A Connection</v>
      </c>
      <c r="N45" t="str" cm="1">
        <f t="array" ref="N45">+_xll.BDP($C45,N$1)</f>
        <v>#N/A Connection</v>
      </c>
      <c r="O45" t="str" cm="1">
        <f t="array" ref="O45">+_xll.BDP($C45,O$1)</f>
        <v>#N/A Connection</v>
      </c>
      <c r="P45" t="str" cm="1">
        <f t="array" ref="P45">+_xll.BDP($C45,P$1)</f>
        <v>#N/A Connection</v>
      </c>
      <c r="Q45" t="str" cm="1">
        <f t="array" ref="Q45">+_xll.BDP($C45,Q$1)</f>
        <v>#N/A Connection</v>
      </c>
      <c r="R45" t="str" cm="1">
        <f t="array" ref="R45">+_xll.BDP($C45,R$1)</f>
        <v>#N/A Connection</v>
      </c>
    </row>
    <row r="46" spans="3:18" x14ac:dyDescent="0.25">
      <c r="C46" t="s">
        <v>209</v>
      </c>
      <c r="D46" t="s">
        <v>210</v>
      </c>
      <c r="F46" t="str" cm="1">
        <f t="array" ref="F46">+_xll.BDP($C46,F$1)</f>
        <v>#N/A Connection</v>
      </c>
      <c r="G46" t="str" cm="1">
        <f t="array" ref="G46">+_xll.BDP($C46,G$1)</f>
        <v>#N/A Mandatory parameter [FIELD] cannot be empty</v>
      </c>
      <c r="H46" t="str" cm="1">
        <f t="array" ref="H46">+_xll.BDP($C46,H$1)</f>
        <v>#N/A Connection</v>
      </c>
      <c r="I46" t="str" cm="1">
        <f t="array" ref="I46">+_xll.BDP($C46,I$1)</f>
        <v>#N/A Connection</v>
      </c>
      <c r="J46" t="str" cm="1">
        <f t="array" ref="J46">+_xll.BDP($C46,J$1)</f>
        <v>#N/A Connection</v>
      </c>
      <c r="K46" t="str" cm="1">
        <f t="array" ref="K46">+_xll.BDP($C46,K$1)</f>
        <v>#N/A Connection</v>
      </c>
      <c r="L46" t="str" cm="1">
        <f t="array" ref="L46">+_xll.BDP($C46,L$1)</f>
        <v>#N/A Connection</v>
      </c>
      <c r="M46" t="str" cm="1">
        <f t="array" ref="M46">+_xll.BDP($C46,M$1)</f>
        <v>#N/A Connection</v>
      </c>
      <c r="N46" t="str" cm="1">
        <f t="array" ref="N46">+_xll.BDP($C46,N$1)</f>
        <v>#N/A Connection</v>
      </c>
      <c r="O46" t="str" cm="1">
        <f t="array" ref="O46">+_xll.BDP($C46,O$1)</f>
        <v>#N/A Connection</v>
      </c>
      <c r="P46" t="str" cm="1">
        <f t="array" ref="P46">+_xll.BDP($C46,P$1)</f>
        <v>#N/A Connection</v>
      </c>
      <c r="Q46" t="str" cm="1">
        <f t="array" ref="Q46">+_xll.BDP($C46,Q$1)</f>
        <v>#N/A Connection</v>
      </c>
      <c r="R46" t="str" cm="1">
        <f t="array" ref="R46">+_xll.BDP($C46,R$1)</f>
        <v>#N/A Connection</v>
      </c>
    </row>
    <row r="47" spans="3:18" x14ac:dyDescent="0.25">
      <c r="C47" t="s">
        <v>211</v>
      </c>
      <c r="D47" t="s">
        <v>212</v>
      </c>
      <c r="F47" t="str" cm="1">
        <f t="array" ref="F47">+_xll.BDP($C47,F$1)</f>
        <v>#N/A Connection</v>
      </c>
      <c r="G47" t="str" cm="1">
        <f t="array" ref="G47">+_xll.BDP($C47,G$1)</f>
        <v>#N/A Mandatory parameter [FIELD] cannot be empty</v>
      </c>
      <c r="H47" t="str" cm="1">
        <f t="array" ref="H47">+_xll.BDP($C47,H$1)</f>
        <v>#N/A Connection</v>
      </c>
      <c r="I47" t="str" cm="1">
        <f t="array" ref="I47">+_xll.BDP($C47,I$1)</f>
        <v>#N/A Connection</v>
      </c>
      <c r="J47" t="str" cm="1">
        <f t="array" ref="J47">+_xll.BDP($C47,J$1)</f>
        <v>#N/A Connection</v>
      </c>
      <c r="K47" t="str" cm="1">
        <f t="array" ref="K47">+_xll.BDP($C47,K$1)</f>
        <v>#N/A Connection</v>
      </c>
      <c r="L47" t="str" cm="1">
        <f t="array" ref="L47">+_xll.BDP($C47,L$1)</f>
        <v>#N/A Connection</v>
      </c>
      <c r="M47" t="str" cm="1">
        <f t="array" ref="M47">+_xll.BDP($C47,M$1)</f>
        <v>#N/A Connection</v>
      </c>
      <c r="N47" t="str" cm="1">
        <f t="array" ref="N47">+_xll.BDP($C47,N$1)</f>
        <v>#N/A Connection</v>
      </c>
      <c r="O47" t="str" cm="1">
        <f t="array" ref="O47">+_xll.BDP($C47,O$1)</f>
        <v>#N/A Connection</v>
      </c>
      <c r="P47" t="str" cm="1">
        <f t="array" ref="P47">+_xll.BDP($C47,P$1)</f>
        <v>#N/A Connection</v>
      </c>
      <c r="Q47" t="str" cm="1">
        <f t="array" ref="Q47">+_xll.BDP($C47,Q$1)</f>
        <v>#N/A Connection</v>
      </c>
      <c r="R47" t="str" cm="1">
        <f t="array" ref="R47">+_xll.BDP($C47,R$1)</f>
        <v>#N/A Connection</v>
      </c>
    </row>
    <row r="48" spans="3:18" x14ac:dyDescent="0.25">
      <c r="C48" t="s">
        <v>213</v>
      </c>
      <c r="D48" t="s">
        <v>214</v>
      </c>
      <c r="F48" t="str" cm="1">
        <f t="array" ref="F48">+_xll.BDP($C48,F$1)</f>
        <v>#N/A Connection</v>
      </c>
      <c r="G48" t="str" cm="1">
        <f t="array" ref="G48">+_xll.BDP($C48,G$1)</f>
        <v>#N/A Mandatory parameter [FIELD] cannot be empty</v>
      </c>
      <c r="H48" t="str" cm="1">
        <f t="array" ref="H48">+_xll.BDP($C48,H$1)</f>
        <v>#N/A Connection</v>
      </c>
      <c r="I48" t="str" cm="1">
        <f t="array" ref="I48">+_xll.BDP($C48,I$1)</f>
        <v>#N/A Connection</v>
      </c>
      <c r="J48" t="str" cm="1">
        <f t="array" ref="J48">+_xll.BDP($C48,J$1)</f>
        <v>#N/A Connection</v>
      </c>
      <c r="K48" t="str" cm="1">
        <f t="array" ref="K48">+_xll.BDP($C48,K$1)</f>
        <v>#N/A Connection</v>
      </c>
      <c r="L48" t="str" cm="1">
        <f t="array" ref="L48">+_xll.BDP($C48,L$1)</f>
        <v>#N/A Connection</v>
      </c>
      <c r="M48" t="str" cm="1">
        <f t="array" ref="M48">+_xll.BDP($C48,M$1)</f>
        <v>#N/A Connection</v>
      </c>
      <c r="N48" t="str" cm="1">
        <f t="array" ref="N48">+_xll.BDP($C48,N$1)</f>
        <v>#N/A Connection</v>
      </c>
      <c r="O48" t="str" cm="1">
        <f t="array" ref="O48">+_xll.BDP($C48,O$1)</f>
        <v>#N/A Connection</v>
      </c>
      <c r="P48" t="str" cm="1">
        <f t="array" ref="P48">+_xll.BDP($C48,P$1)</f>
        <v>#N/A Connection</v>
      </c>
      <c r="Q48" t="str" cm="1">
        <f t="array" ref="Q48">+_xll.BDP($C48,Q$1)</f>
        <v>#N/A Connection</v>
      </c>
      <c r="R48" t="str" cm="1">
        <f t="array" ref="R48">+_xll.BDP($C48,R$1)</f>
        <v>#N/A Connection</v>
      </c>
    </row>
    <row r="49" spans="3:18" x14ac:dyDescent="0.25">
      <c r="C49" t="s">
        <v>215</v>
      </c>
      <c r="D49" t="s">
        <v>216</v>
      </c>
      <c r="F49" t="str" cm="1">
        <f t="array" ref="F49">+_xll.BDP($C49,F$1)</f>
        <v>#N/A Connection</v>
      </c>
      <c r="G49" t="str" cm="1">
        <f t="array" ref="G49">+_xll.BDP($C49,G$1)</f>
        <v>#N/A Mandatory parameter [FIELD] cannot be empty</v>
      </c>
      <c r="H49" t="str" cm="1">
        <f t="array" ref="H49">+_xll.BDP($C49,H$1)</f>
        <v>#N/A Connection</v>
      </c>
      <c r="I49" t="str" cm="1">
        <f t="array" ref="I49">+_xll.BDP($C49,I$1)</f>
        <v>#N/A Connection</v>
      </c>
      <c r="J49" t="str" cm="1">
        <f t="array" ref="J49">+_xll.BDP($C49,J$1)</f>
        <v>#N/A Connection</v>
      </c>
      <c r="K49" t="str" cm="1">
        <f t="array" ref="K49">+_xll.BDP($C49,K$1)</f>
        <v>#N/A Connection</v>
      </c>
      <c r="L49" t="str" cm="1">
        <f t="array" ref="L49">+_xll.BDP($C49,L$1)</f>
        <v>#N/A Connection</v>
      </c>
      <c r="M49" t="str" cm="1">
        <f t="array" ref="M49">+_xll.BDP($C49,M$1)</f>
        <v>#N/A Connection</v>
      </c>
      <c r="N49" t="str" cm="1">
        <f t="array" ref="N49">+_xll.BDP($C49,N$1)</f>
        <v>#N/A Connection</v>
      </c>
      <c r="O49" t="str" cm="1">
        <f t="array" ref="O49">+_xll.BDP($C49,O$1)</f>
        <v>#N/A Connection</v>
      </c>
      <c r="P49" t="str" cm="1">
        <f t="array" ref="P49">+_xll.BDP($C49,P$1)</f>
        <v>#N/A Connection</v>
      </c>
      <c r="Q49" t="str" cm="1">
        <f t="array" ref="Q49">+_xll.BDP($C49,Q$1)</f>
        <v>#N/A Connection</v>
      </c>
      <c r="R49" t="str" cm="1">
        <f t="array" ref="R49">+_xll.BDP($C49,R$1)</f>
        <v>#N/A Connection</v>
      </c>
    </row>
    <row r="50" spans="3:18" x14ac:dyDescent="0.25">
      <c r="C50" t="s">
        <v>217</v>
      </c>
      <c r="D50" t="s">
        <v>218</v>
      </c>
      <c r="F50" t="str" cm="1">
        <f t="array" ref="F50">+_xll.BDP($C50,F$1)</f>
        <v>#N/A Connection</v>
      </c>
      <c r="G50" t="str" cm="1">
        <f t="array" ref="G50">+_xll.BDP($C50,G$1)</f>
        <v>#N/A Mandatory parameter [FIELD] cannot be empty</v>
      </c>
      <c r="H50" t="str" cm="1">
        <f t="array" ref="H50">+_xll.BDP($C50,H$1)</f>
        <v>#N/A Connection</v>
      </c>
      <c r="I50" t="str" cm="1">
        <f t="array" ref="I50">+_xll.BDP($C50,I$1)</f>
        <v>#N/A Connection</v>
      </c>
      <c r="J50" t="str" cm="1">
        <f t="array" ref="J50">+_xll.BDP($C50,J$1)</f>
        <v>#N/A Connection</v>
      </c>
      <c r="K50" t="str" cm="1">
        <f t="array" ref="K50">+_xll.BDP($C50,K$1)</f>
        <v>#N/A Connection</v>
      </c>
      <c r="L50" t="str" cm="1">
        <f t="array" ref="L50">+_xll.BDP($C50,L$1)</f>
        <v>#N/A Connection</v>
      </c>
      <c r="M50" t="str" cm="1">
        <f t="array" ref="M50">+_xll.BDP($C50,M$1)</f>
        <v>#N/A Connection</v>
      </c>
      <c r="N50" t="str" cm="1">
        <f t="array" ref="N50">+_xll.BDP($C50,N$1)</f>
        <v>#N/A Connection</v>
      </c>
      <c r="O50" t="str" cm="1">
        <f t="array" ref="O50">+_xll.BDP($C50,O$1)</f>
        <v>#N/A Connection</v>
      </c>
      <c r="P50" t="str" cm="1">
        <f t="array" ref="P50">+_xll.BDP($C50,P$1)</f>
        <v>#N/A Connection</v>
      </c>
      <c r="Q50" t="str" cm="1">
        <f t="array" ref="Q50">+_xll.BDP($C50,Q$1)</f>
        <v>#N/A Connection</v>
      </c>
      <c r="R50" t="str" cm="1">
        <f t="array" ref="R50">+_xll.BDP($C50,R$1)</f>
        <v>#N/A Connection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99A3-D0AA-4E2B-9786-0CA5F9F4F143}">
  <sheetPr codeName="Sheet11"/>
  <dimension ref="A1:AS41"/>
  <sheetViews>
    <sheetView tabSelected="1" topLeftCell="A10" workbookViewId="0">
      <selection activeCell="AS7" sqref="AS7"/>
    </sheetView>
  </sheetViews>
  <sheetFormatPr defaultRowHeight="15" x14ac:dyDescent="0.25"/>
  <cols>
    <col min="2" max="2" width="3.7109375" customWidth="1"/>
    <col min="3" max="3" width="3.85546875" customWidth="1"/>
    <col min="4" max="4" width="3.7109375" customWidth="1"/>
    <col min="5" max="5" width="3" customWidth="1"/>
    <col min="6" max="6" width="4.5703125" customWidth="1"/>
    <col min="7" max="7" width="19" customWidth="1"/>
    <col min="8" max="8" width="23.85546875" customWidth="1"/>
    <col min="9" max="9" width="8.28515625" customWidth="1"/>
    <col min="10" max="10" width="12.28515625" customWidth="1"/>
    <col min="11" max="11" width="5.7109375" customWidth="1"/>
    <col min="12" max="12" width="13" customWidth="1"/>
    <col min="13" max="13" width="8" customWidth="1"/>
    <col min="14" max="14" width="9.5703125" customWidth="1"/>
    <col min="18" max="18" width="14.42578125" customWidth="1"/>
    <col min="19" max="19" width="21.140625" customWidth="1"/>
  </cols>
  <sheetData>
    <row r="1" spans="1:45" x14ac:dyDescent="0.25">
      <c r="A1" s="2"/>
    </row>
    <row r="2" spans="1:45" x14ac:dyDescent="0.25">
      <c r="A2" s="2"/>
      <c r="G2" t="s">
        <v>33</v>
      </c>
      <c r="R2" t="s">
        <v>34</v>
      </c>
      <c r="AC2" t="s">
        <v>35</v>
      </c>
      <c r="AN2" t="s">
        <v>36</v>
      </c>
      <c r="AO2" t="s">
        <v>37</v>
      </c>
    </row>
    <row r="3" spans="1:45" x14ac:dyDescent="0.25">
      <c r="A3" s="2"/>
    </row>
    <row r="4" spans="1:45" x14ac:dyDescent="0.25">
      <c r="A4" s="2"/>
      <c r="G4" t="s">
        <v>27</v>
      </c>
      <c r="R4" t="s">
        <v>28</v>
      </c>
      <c r="AC4" t="s">
        <v>29</v>
      </c>
      <c r="AN4" t="s">
        <v>31</v>
      </c>
      <c r="AO4" t="s">
        <v>32</v>
      </c>
    </row>
    <row r="5" spans="1:45" x14ac:dyDescent="0.25">
      <c r="A5" s="2"/>
      <c r="G5" s="3" t="s">
        <v>30</v>
      </c>
      <c r="H5" s="3" t="s">
        <v>25</v>
      </c>
      <c r="I5" s="3" t="s">
        <v>26</v>
      </c>
      <c r="J5" s="3" t="s">
        <v>120</v>
      </c>
      <c r="M5" s="3" t="s">
        <v>26</v>
      </c>
      <c r="N5" s="3" t="s">
        <v>120</v>
      </c>
      <c r="R5" t="s">
        <v>30</v>
      </c>
      <c r="S5" s="3" t="s">
        <v>25</v>
      </c>
      <c r="T5" s="3" t="s">
        <v>26</v>
      </c>
      <c r="U5" s="3" t="s">
        <v>46</v>
      </c>
      <c r="X5" s="3" t="s">
        <v>26</v>
      </c>
      <c r="Y5" s="3" t="s">
        <v>46</v>
      </c>
      <c r="AC5" t="s">
        <v>30</v>
      </c>
      <c r="AD5" s="3" t="s">
        <v>25</v>
      </c>
      <c r="AE5" s="3" t="s">
        <v>26</v>
      </c>
      <c r="AF5" s="3" t="s">
        <v>46</v>
      </c>
      <c r="AI5" s="3" t="s">
        <v>26</v>
      </c>
      <c r="AJ5" s="3" t="s">
        <v>120</v>
      </c>
      <c r="AN5" t="s">
        <v>30</v>
      </c>
      <c r="AO5" t="s">
        <v>30</v>
      </c>
    </row>
    <row r="6" spans="1:45" x14ac:dyDescent="0.25">
      <c r="A6" s="2"/>
      <c r="AS6" t="s">
        <v>0</v>
      </c>
    </row>
    <row r="7" spans="1:45" x14ac:dyDescent="0.25">
      <c r="A7" s="2"/>
      <c r="B7">
        <v>1</v>
      </c>
      <c r="C7" t="s">
        <v>15</v>
      </c>
      <c r="D7">
        <v>5</v>
      </c>
      <c r="E7" t="str">
        <f>+C7</f>
        <v>h</v>
      </c>
      <c r="F7">
        <f>+D7+1</f>
        <v>6</v>
      </c>
      <c r="G7" s="5" t="str">
        <f t="shared" ref="G7:G20" si="0">+G$4&amp;$C7&amp;$D7&amp;G$5</f>
        <v>Sfrh5 Comdty</v>
      </c>
      <c r="H7" s="6" t="str" cm="1">
        <f t="array" ref="H7">+_xll.BDP($G7,$H$5)</f>
        <v>#N/A Connection</v>
      </c>
      <c r="I7" s="7" t="str" cm="1">
        <f t="array" ref="I7">+_xll.BDP($G7,$I$5)</f>
        <v>#N/A Connection</v>
      </c>
      <c r="J7" s="8" t="str" cm="1">
        <f t="array" ref="J7">+_xll.BDP($G7,$J$5)</f>
        <v>#N/A Connection</v>
      </c>
      <c r="L7" t="str">
        <f>+G$4&amp;$C7&amp;$D7&amp;E7&amp;F7&amp;G$5</f>
        <v>Sfrh5h6 Comdty</v>
      </c>
      <c r="M7" t="str" cm="1">
        <f t="array" ref="M7">+_xll.BDP($L7,$I$5)</f>
        <v>#N/A Connection</v>
      </c>
      <c r="N7" s="4" t="str" cm="1">
        <f t="array" ref="N7">+_xll.BDP($L7,$N$5)</f>
        <v>#N/A Connection</v>
      </c>
      <c r="R7" t="str">
        <f t="shared" ref="R7:R20" si="1">+R$4&amp;$C7&amp;$D7&amp;R$5</f>
        <v>erh5 Comdty</v>
      </c>
      <c r="S7" t="str" cm="1">
        <f t="array" ref="S7">+_xll.BDP($R7,$S$5)</f>
        <v>#N/A Connection</v>
      </c>
      <c r="T7" t="str" cm="1">
        <f t="array" ref="T7">+_xll.BDP($R7,$T$5)</f>
        <v>#N/A Connection</v>
      </c>
      <c r="U7" t="str" cm="1">
        <f t="array" ref="U7">+_xll.BDP($R7,$U$5)</f>
        <v>#N/A Connection</v>
      </c>
      <c r="W7" t="str">
        <f>+R$4&amp;$C7&amp;$D7&amp;$R$4&amp;E7&amp;F7&amp;R$5</f>
        <v>erh5erh6 Comdty</v>
      </c>
      <c r="X7" t="str" cm="1">
        <f t="array" ref="X7">+_xll.BDP($W7,$X$5)</f>
        <v>#N/A Connection</v>
      </c>
      <c r="Y7" s="4" t="str" cm="1">
        <f t="array" ref="Y7">+_xll.BDP($L7,$N$5)</f>
        <v>#N/A Connection</v>
      </c>
      <c r="AC7" t="str">
        <f t="shared" ref="AC7:AC22" si="2">+AC$4&amp;$C7&amp;$D7&amp;AC$5</f>
        <v>sfih5 Comdty</v>
      </c>
      <c r="AD7" t="str" cm="1">
        <f t="array" ref="AD7">+_xll.BDP($AC7,$AD$5)</f>
        <v>#N/A Connection</v>
      </c>
      <c r="AE7" t="str" cm="1">
        <f t="array" ref="AE7">+_xll.BDP($AC7,$AE$5)</f>
        <v>#N/A Connection</v>
      </c>
      <c r="AF7" t="str" cm="1">
        <f t="array" ref="AF7">+_xll.BDP($AC7,$AF$5)</f>
        <v>#N/A Connection</v>
      </c>
      <c r="AH7" t="str">
        <f>+AC$4&amp;$C7&amp;$D7&amp;E7&amp;F7&amp;AC$5</f>
        <v>sfih5h6 Comdty</v>
      </c>
      <c r="AI7" t="str" cm="1">
        <f t="array" ref="AI7">+_xll.BDP($AH7,$AI$5)</f>
        <v>#N/A Connection</v>
      </c>
      <c r="AJ7" t="str" cm="1">
        <f t="array" ref="AJ7">+_xll.BDP($AH7,$AJ$5)</f>
        <v>#N/A Connection</v>
      </c>
      <c r="AN7" t="str">
        <f t="shared" ref="AN7:AO22" si="3">+AN$4&amp;$C7&amp;$D7&amp;AN$5</f>
        <v>irh5 Comdty</v>
      </c>
      <c r="AO7" t="str">
        <f t="shared" si="3"/>
        <v>corh5 Comdty</v>
      </c>
    </row>
    <row r="8" spans="1:45" x14ac:dyDescent="0.25">
      <c r="A8" s="2"/>
      <c r="B8">
        <v>2</v>
      </c>
      <c r="C8" t="s">
        <v>18</v>
      </c>
      <c r="D8">
        <v>5</v>
      </c>
      <c r="E8" t="str">
        <f t="shared" ref="E8:E20" si="4">+C8</f>
        <v>m</v>
      </c>
      <c r="F8">
        <f t="shared" ref="F8:F20" si="5">+D8+1</f>
        <v>6</v>
      </c>
      <c r="G8" s="9" t="str">
        <f t="shared" si="0"/>
        <v>Sfrm5 Comdty</v>
      </c>
      <c r="H8" s="10" t="str" cm="1">
        <f t="array" ref="H8">+_xll.BDP($G8,$H$5)</f>
        <v>#N/A Connection</v>
      </c>
      <c r="I8" s="11" t="str" cm="1">
        <f t="array" ref="I8">+_xll.BDP($G8,$I$5)</f>
        <v>#N/A Connection</v>
      </c>
      <c r="J8" s="12" t="str" cm="1">
        <f t="array" ref="J8">+_xll.BDP($G8,$J$5)</f>
        <v>#N/A Connection</v>
      </c>
      <c r="L8" t="str">
        <f t="shared" ref="L8:L20" si="6">+G$4&amp;$C8&amp;$D8&amp;E8&amp;F8&amp;G$5</f>
        <v>Sfrm5m6 Comdty</v>
      </c>
      <c r="M8" t="str" cm="1">
        <f t="array" ref="M8">+_xll.BDP($L8,$I$5)</f>
        <v>#N/A Connection</v>
      </c>
      <c r="N8" s="4" t="str" cm="1">
        <f t="array" ref="N8">+_xll.BDP($L8,$N$5)</f>
        <v>#N/A Connection</v>
      </c>
      <c r="R8" t="str">
        <f t="shared" si="1"/>
        <v>erm5 Comdty</v>
      </c>
      <c r="S8" t="str" cm="1">
        <f t="array" ref="S8">+_xll.BDP($R8,$S$5)</f>
        <v>#N/A Connection</v>
      </c>
      <c r="T8" t="str" cm="1">
        <f t="array" ref="T8">+_xll.BDP($R8,$T$5)</f>
        <v>#N/A Connection</v>
      </c>
      <c r="U8" t="str" cm="1">
        <f t="array" ref="U8">+_xll.BDP($R8,$U$5)</f>
        <v>#N/A Connection</v>
      </c>
      <c r="W8" t="str">
        <f t="shared" ref="W8:W20" si="7">+R$4&amp;$C8&amp;$D8&amp;$R$4&amp;E8&amp;F8&amp;R$5</f>
        <v>erm5erm6 Comdty</v>
      </c>
      <c r="X8" t="str" cm="1">
        <f t="array" ref="X8">+_xll.BDP($W8,$X$5)</f>
        <v>#N/A Connection</v>
      </c>
      <c r="Y8" s="4" t="str" cm="1">
        <f t="array" ref="Y8">+_xll.BDP($L8,$N$5)</f>
        <v>#N/A Connection</v>
      </c>
      <c r="AC8" t="str">
        <f t="shared" si="2"/>
        <v>sfim5 Comdty</v>
      </c>
      <c r="AD8" t="str" cm="1">
        <f t="array" ref="AD8">+_xll.BDP($AC8,$AD$5)</f>
        <v>#N/A Connection</v>
      </c>
      <c r="AE8" t="str" cm="1">
        <f t="array" ref="AE8">+_xll.BDP($AC8,$AE$5)</f>
        <v>#N/A Connection</v>
      </c>
      <c r="AF8" t="str" cm="1">
        <f t="array" ref="AF8">+_xll.BDP($AC8,$AF$5)</f>
        <v>#N/A Connection</v>
      </c>
      <c r="AH8" t="str">
        <f t="shared" ref="AH8:AH20" si="8">+AC$4&amp;$C8&amp;$D8&amp;E8&amp;F8&amp;AC$5</f>
        <v>sfim5m6 Comdty</v>
      </c>
      <c r="AI8" t="str" cm="1">
        <f t="array" ref="AI8">+_xll.BDP($AH8,$AI$5)</f>
        <v>#N/A Connection</v>
      </c>
      <c r="AJ8" t="str" cm="1">
        <f t="array" ref="AJ8">+_xll.BDP($AH8,$AJ$5)</f>
        <v>#N/A Connection</v>
      </c>
      <c r="AN8" t="str">
        <f t="shared" si="3"/>
        <v>irm5 Comdty</v>
      </c>
      <c r="AO8" t="str">
        <f t="shared" si="3"/>
        <v>corm5 Comdty</v>
      </c>
    </row>
    <row r="9" spans="1:45" x14ac:dyDescent="0.25">
      <c r="A9" s="2"/>
      <c r="B9">
        <v>3</v>
      </c>
      <c r="C9" t="s">
        <v>21</v>
      </c>
      <c r="D9">
        <v>5</v>
      </c>
      <c r="E9" t="str">
        <f t="shared" si="4"/>
        <v>u</v>
      </c>
      <c r="F9">
        <f t="shared" si="5"/>
        <v>6</v>
      </c>
      <c r="G9" s="9" t="str">
        <f t="shared" si="0"/>
        <v>Sfru5 Comdty</v>
      </c>
      <c r="H9" s="10" t="str" cm="1">
        <f t="array" ref="H9">+_xll.BDP($G9,$H$5)</f>
        <v>#N/A Connection</v>
      </c>
      <c r="I9" s="11" t="str" cm="1">
        <f t="array" ref="I9">+_xll.BDP($G9,$I$5)</f>
        <v>#N/A Connection</v>
      </c>
      <c r="J9" s="12" t="str" cm="1">
        <f t="array" ref="J9">+_xll.BDP($G9,$J$5)</f>
        <v>#N/A Connection</v>
      </c>
      <c r="L9" t="str">
        <f t="shared" si="6"/>
        <v>Sfru5u6 Comdty</v>
      </c>
      <c r="M9" t="str" cm="1">
        <f t="array" ref="M9">+_xll.BDP($L9,$I$5)</f>
        <v>#N/A Connection</v>
      </c>
      <c r="N9" s="4" t="str" cm="1">
        <f t="array" ref="N9">+_xll.BDP($L9,$N$5)</f>
        <v>#N/A Connection</v>
      </c>
      <c r="R9" t="str">
        <f t="shared" si="1"/>
        <v>eru5 Comdty</v>
      </c>
      <c r="S9" t="str" cm="1">
        <f t="array" ref="S9">+_xll.BDP($R9,$S$5)</f>
        <v>#N/A Connection</v>
      </c>
      <c r="T9" t="str" cm="1">
        <f t="array" ref="T9">+_xll.BDP($R9,$T$5)</f>
        <v>#N/A Connection</v>
      </c>
      <c r="U9" t="str" cm="1">
        <f t="array" ref="U9">+_xll.BDP($R9,$U$5)</f>
        <v>#N/A Connection</v>
      </c>
      <c r="W9" t="str">
        <f t="shared" si="7"/>
        <v>eru5eru6 Comdty</v>
      </c>
      <c r="X9" t="str" cm="1">
        <f t="array" ref="X9">+_xll.BDP($W9,$X$5)</f>
        <v>#N/A Connection</v>
      </c>
      <c r="Y9" s="4" t="str" cm="1">
        <f t="array" ref="Y9">+_xll.BDP($L9,$N$5)</f>
        <v>#N/A Connection</v>
      </c>
      <c r="AC9" t="str">
        <f t="shared" si="2"/>
        <v>sfiu5 Comdty</v>
      </c>
      <c r="AD9" t="str" cm="1">
        <f t="array" ref="AD9">+_xll.BDP($AC9,$AD$5)</f>
        <v>#N/A Connection</v>
      </c>
      <c r="AE9" t="str" cm="1">
        <f t="array" ref="AE9">+_xll.BDP($AC9,$AE$5)</f>
        <v>#N/A Connection</v>
      </c>
      <c r="AF9" t="str" cm="1">
        <f t="array" ref="AF9">+_xll.BDP($AC9,$AF$5)</f>
        <v>#N/A Connection</v>
      </c>
      <c r="AH9" t="str">
        <f t="shared" si="8"/>
        <v>sfiu5u6 Comdty</v>
      </c>
      <c r="AI9" t="str" cm="1">
        <f t="array" ref="AI9">+_xll.BDP($AH9,$AI$5)</f>
        <v>#N/A Connection</v>
      </c>
      <c r="AJ9" t="str" cm="1">
        <f t="array" ref="AJ9">+_xll.BDP($AH9,$AJ$5)</f>
        <v>#N/A Connection</v>
      </c>
      <c r="AN9" t="str">
        <f t="shared" si="3"/>
        <v>iru5 Comdty</v>
      </c>
      <c r="AO9" t="str">
        <f t="shared" si="3"/>
        <v>coru5 Comdty</v>
      </c>
    </row>
    <row r="10" spans="1:45" x14ac:dyDescent="0.25">
      <c r="A10" s="2"/>
      <c r="B10">
        <v>4</v>
      </c>
      <c r="C10" t="s">
        <v>24</v>
      </c>
      <c r="D10">
        <v>5</v>
      </c>
      <c r="E10" t="str">
        <f t="shared" si="4"/>
        <v>z</v>
      </c>
      <c r="F10">
        <f t="shared" si="5"/>
        <v>6</v>
      </c>
      <c r="G10" s="9" t="str">
        <f t="shared" si="0"/>
        <v>Sfrz5 Comdty</v>
      </c>
      <c r="H10" s="10" t="str" cm="1">
        <f t="array" ref="H10">+_xll.BDP($G10,$H$5)</f>
        <v>#N/A Connection</v>
      </c>
      <c r="I10" s="11" t="str" cm="1">
        <f t="array" ref="I10">+_xll.BDP($G10,$I$5)</f>
        <v>#N/A Connection</v>
      </c>
      <c r="J10" s="12" t="str" cm="1">
        <f t="array" ref="J10">+_xll.BDP($G10,$J$5)</f>
        <v>#N/A Connection</v>
      </c>
      <c r="L10" t="str">
        <f t="shared" si="6"/>
        <v>Sfrz5z6 Comdty</v>
      </c>
      <c r="M10" t="str" cm="1">
        <f t="array" ref="M10">+_xll.BDP($L10,$I$5)</f>
        <v>#N/A Connection</v>
      </c>
      <c r="N10" s="4" t="str" cm="1">
        <f t="array" ref="N10">+_xll.BDP($L10,$N$5)</f>
        <v>#N/A Connection</v>
      </c>
      <c r="R10" t="str">
        <f t="shared" si="1"/>
        <v>erz5 Comdty</v>
      </c>
      <c r="S10" t="str" cm="1">
        <f t="array" ref="S10">+_xll.BDP($R10,$S$5)</f>
        <v>#N/A Connection</v>
      </c>
      <c r="T10" t="str" cm="1">
        <f t="array" ref="T10">+_xll.BDP($R10,$T$5)</f>
        <v>#N/A Connection</v>
      </c>
      <c r="U10" t="str" cm="1">
        <f t="array" ref="U10">+_xll.BDP($R10,$U$5)</f>
        <v>#N/A Connection</v>
      </c>
      <c r="W10" t="str">
        <f t="shared" si="7"/>
        <v>erz5erz6 Comdty</v>
      </c>
      <c r="X10" t="str" cm="1">
        <f t="array" ref="X10">+_xll.BDP($W10,$X$5)</f>
        <v>#N/A Connection</v>
      </c>
      <c r="Y10" s="4" t="str" cm="1">
        <f t="array" ref="Y10">+_xll.BDP($L10,$N$5)</f>
        <v>#N/A Connection</v>
      </c>
      <c r="AC10" t="str">
        <f t="shared" si="2"/>
        <v>sfiz5 Comdty</v>
      </c>
      <c r="AD10" t="str" cm="1">
        <f t="array" ref="AD10">+_xll.BDP($AC10,$AD$5)</f>
        <v>#N/A Connection</v>
      </c>
      <c r="AE10" t="str" cm="1">
        <f t="array" ref="AE10">+_xll.BDP($AC10,$AE$5)</f>
        <v>#N/A Connection</v>
      </c>
      <c r="AF10" t="str" cm="1">
        <f t="array" ref="AF10">+_xll.BDP($AC10,$AF$5)</f>
        <v>#N/A Connection</v>
      </c>
      <c r="AH10" t="str">
        <f t="shared" si="8"/>
        <v>sfiz5z6 Comdty</v>
      </c>
      <c r="AI10" t="str" cm="1">
        <f t="array" ref="AI10">+_xll.BDP($AH10,$AI$5)</f>
        <v>#N/A Connection</v>
      </c>
      <c r="AJ10" t="str" cm="1">
        <f t="array" ref="AJ10">+_xll.BDP($AH10,$AJ$5)</f>
        <v>#N/A Connection</v>
      </c>
      <c r="AN10" t="str">
        <f t="shared" si="3"/>
        <v>irz5 Comdty</v>
      </c>
      <c r="AO10" t="str">
        <f t="shared" si="3"/>
        <v>corz5 Comdty</v>
      </c>
    </row>
    <row r="11" spans="1:45" x14ac:dyDescent="0.25">
      <c r="A11" s="2"/>
      <c r="B11">
        <v>5</v>
      </c>
      <c r="C11" t="s">
        <v>15</v>
      </c>
      <c r="D11">
        <v>6</v>
      </c>
      <c r="E11" t="str">
        <f t="shared" si="4"/>
        <v>h</v>
      </c>
      <c r="F11">
        <f t="shared" si="5"/>
        <v>7</v>
      </c>
      <c r="G11" s="9" t="str">
        <f t="shared" si="0"/>
        <v>Sfrh6 Comdty</v>
      </c>
      <c r="H11" s="10" t="str" cm="1">
        <f t="array" ref="H11">+_xll.BDP($G11,$H$5)</f>
        <v>#N/A Connection</v>
      </c>
      <c r="I11" s="11" t="str" cm="1">
        <f t="array" ref="I11">+_xll.BDP($G11,$I$5)</f>
        <v>#N/A Connection</v>
      </c>
      <c r="J11" s="12" t="str" cm="1">
        <f t="array" ref="J11">+_xll.BDP($G11,$J$5)</f>
        <v>#N/A Connection</v>
      </c>
      <c r="L11" t="str">
        <f t="shared" si="6"/>
        <v>Sfrh6h7 Comdty</v>
      </c>
      <c r="M11" t="str" cm="1">
        <f t="array" ref="M11">+_xll.BDP($L11,$I$5)</f>
        <v>#N/A Connection</v>
      </c>
      <c r="N11" s="4" t="str" cm="1">
        <f t="array" ref="N11">+_xll.BDP($L11,$N$5)</f>
        <v>#N/A Connection</v>
      </c>
      <c r="R11" t="str">
        <f t="shared" si="1"/>
        <v>erh6 Comdty</v>
      </c>
      <c r="S11" t="str" cm="1">
        <f t="array" ref="S11">+_xll.BDP($R11,$S$5)</f>
        <v>#N/A Connection</v>
      </c>
      <c r="T11" t="str" cm="1">
        <f t="array" ref="T11">+_xll.BDP($R11,$T$5)</f>
        <v>#N/A Connection</v>
      </c>
      <c r="U11" t="str" cm="1">
        <f t="array" ref="U11">+_xll.BDP($R11,$U$5)</f>
        <v>#N/A Connection</v>
      </c>
      <c r="W11" t="str">
        <f t="shared" si="7"/>
        <v>erh6erh7 Comdty</v>
      </c>
      <c r="X11" t="str" cm="1">
        <f t="array" ref="X11">+_xll.BDP($W11,$X$5)</f>
        <v>#N/A Connection</v>
      </c>
      <c r="Y11" s="4" t="str" cm="1">
        <f t="array" ref="Y11">+_xll.BDP($L11,$N$5)</f>
        <v>#N/A Connection</v>
      </c>
      <c r="AC11" t="str">
        <f t="shared" si="2"/>
        <v>sfih6 Comdty</v>
      </c>
      <c r="AD11" t="str" cm="1">
        <f t="array" ref="AD11">+_xll.BDP($AC11,$AD$5)</f>
        <v>#N/A Connection</v>
      </c>
      <c r="AE11" t="str" cm="1">
        <f t="array" ref="AE11">+_xll.BDP($AC11,$AE$5)</f>
        <v>#N/A Connection</v>
      </c>
      <c r="AF11" t="str" cm="1">
        <f t="array" ref="AF11">+_xll.BDP($AC11,$AF$5)</f>
        <v>#N/A Connection</v>
      </c>
      <c r="AH11" t="str">
        <f t="shared" si="8"/>
        <v>sfih6h7 Comdty</v>
      </c>
      <c r="AI11" t="str" cm="1">
        <f t="array" ref="AI11">+_xll.BDP($AH11,$AI$5)</f>
        <v>#N/A Connection</v>
      </c>
      <c r="AJ11" t="str" cm="1">
        <f t="array" ref="AJ11">+_xll.BDP($AH11,$AJ$5)</f>
        <v>#N/A Connection</v>
      </c>
      <c r="AN11" t="str">
        <f t="shared" si="3"/>
        <v>irh6 Comdty</v>
      </c>
      <c r="AO11" t="str">
        <f t="shared" si="3"/>
        <v>corh6 Comdty</v>
      </c>
    </row>
    <row r="12" spans="1:45" x14ac:dyDescent="0.25">
      <c r="A12" s="2"/>
      <c r="B12">
        <v>6</v>
      </c>
      <c r="C12" t="s">
        <v>18</v>
      </c>
      <c r="D12">
        <v>6</v>
      </c>
      <c r="E12" t="str">
        <f t="shared" si="4"/>
        <v>m</v>
      </c>
      <c r="F12">
        <f t="shared" si="5"/>
        <v>7</v>
      </c>
      <c r="G12" s="9" t="str">
        <f t="shared" si="0"/>
        <v>Sfrm6 Comdty</v>
      </c>
      <c r="H12" s="10" t="str" cm="1">
        <f t="array" ref="H12">+_xll.BDP($G12,$H$5)</f>
        <v>#N/A Connection</v>
      </c>
      <c r="I12" s="11" t="str" cm="1">
        <f t="array" ref="I12">+_xll.BDP($G12,$I$5)</f>
        <v>#N/A Connection</v>
      </c>
      <c r="J12" s="12" t="str" cm="1">
        <f t="array" ref="J12">+_xll.BDP($G12,$J$5)</f>
        <v>#N/A Connection</v>
      </c>
      <c r="L12" t="str">
        <f t="shared" si="6"/>
        <v>Sfrm6m7 Comdty</v>
      </c>
      <c r="M12" t="str" cm="1">
        <f t="array" ref="M12">+_xll.BDP($L12,$I$5)</f>
        <v>#N/A Connection</v>
      </c>
      <c r="N12" s="4" t="str" cm="1">
        <f t="array" ref="N12">+_xll.BDP($L12,$N$5)</f>
        <v>#N/A Connection</v>
      </c>
      <c r="R12" t="str">
        <f t="shared" si="1"/>
        <v>erm6 Comdty</v>
      </c>
      <c r="S12" t="str" cm="1">
        <f t="array" ref="S12">+_xll.BDP($R12,$S$5)</f>
        <v>#N/A Connection</v>
      </c>
      <c r="T12" t="str" cm="1">
        <f t="array" ref="T12">+_xll.BDP($R12,$T$5)</f>
        <v>#N/A Connection</v>
      </c>
      <c r="U12" t="str" cm="1">
        <f t="array" ref="U12">+_xll.BDP($R12,$U$5)</f>
        <v>#N/A Connection</v>
      </c>
      <c r="W12" t="str">
        <f t="shared" si="7"/>
        <v>erm6erm7 Comdty</v>
      </c>
      <c r="X12" t="str" cm="1">
        <f t="array" ref="X12">+_xll.BDP($W12,$X$5)</f>
        <v>#N/A Connection</v>
      </c>
      <c r="Y12" s="4" t="str" cm="1">
        <f t="array" ref="Y12">+_xll.BDP($L12,$N$5)</f>
        <v>#N/A Connection</v>
      </c>
      <c r="AC12" t="str">
        <f t="shared" si="2"/>
        <v>sfim6 Comdty</v>
      </c>
      <c r="AD12" t="str" cm="1">
        <f t="array" ref="AD12">+_xll.BDP($AC12,$AD$5)</f>
        <v>#N/A Connection</v>
      </c>
      <c r="AE12" t="str" cm="1">
        <f t="array" ref="AE12">+_xll.BDP($AC12,$AE$5)</f>
        <v>#N/A Connection</v>
      </c>
      <c r="AF12" t="str" cm="1">
        <f t="array" ref="AF12">+_xll.BDP($AC12,$AF$5)</f>
        <v>#N/A Connection</v>
      </c>
      <c r="AH12" t="str">
        <f t="shared" si="8"/>
        <v>sfim6m7 Comdty</v>
      </c>
      <c r="AI12" t="str" cm="1">
        <f t="array" ref="AI12">+_xll.BDP($AH12,$AI$5)</f>
        <v>#N/A Connection</v>
      </c>
      <c r="AJ12" t="str" cm="1">
        <f t="array" ref="AJ12">+_xll.BDP($AH12,$AJ$5)</f>
        <v>#N/A Connection</v>
      </c>
      <c r="AN12" t="str">
        <f t="shared" si="3"/>
        <v>irm6 Comdty</v>
      </c>
      <c r="AO12" t="str">
        <f t="shared" si="3"/>
        <v>corm6 Comdty</v>
      </c>
    </row>
    <row r="13" spans="1:45" x14ac:dyDescent="0.25">
      <c r="A13" s="2"/>
      <c r="B13">
        <v>7</v>
      </c>
      <c r="C13" t="s">
        <v>21</v>
      </c>
      <c r="D13">
        <v>6</v>
      </c>
      <c r="E13" t="str">
        <f t="shared" si="4"/>
        <v>u</v>
      </c>
      <c r="F13">
        <f t="shared" si="5"/>
        <v>7</v>
      </c>
      <c r="G13" s="9" t="str">
        <f t="shared" si="0"/>
        <v>Sfru6 Comdty</v>
      </c>
      <c r="H13" s="10" t="str" cm="1">
        <f t="array" ref="H13">+_xll.BDP($G13,$H$5)</f>
        <v>#N/A Connection</v>
      </c>
      <c r="I13" s="11" t="str" cm="1">
        <f t="array" ref="I13">+_xll.BDP($G13,$I$5)</f>
        <v>#N/A Connection</v>
      </c>
      <c r="J13" s="12" t="str" cm="1">
        <f t="array" ref="J13">+_xll.BDP($G13,$J$5)</f>
        <v>#N/A Connection</v>
      </c>
      <c r="L13" t="str">
        <f t="shared" si="6"/>
        <v>Sfru6u7 Comdty</v>
      </c>
      <c r="M13" t="str" cm="1">
        <f t="array" ref="M13">+_xll.BDP($L13,$I$5)</f>
        <v>#N/A Connection</v>
      </c>
      <c r="N13" s="4" t="str" cm="1">
        <f t="array" ref="N13">+_xll.BDP($L13,$N$5)</f>
        <v>#N/A Connection</v>
      </c>
      <c r="R13" t="str">
        <f t="shared" si="1"/>
        <v>eru6 Comdty</v>
      </c>
      <c r="S13" t="str" cm="1">
        <f t="array" ref="S13">+_xll.BDP($R13,$S$5)</f>
        <v>#N/A Connection</v>
      </c>
      <c r="T13" t="str" cm="1">
        <f t="array" ref="T13">+_xll.BDP($R13,$T$5)</f>
        <v>#N/A Connection</v>
      </c>
      <c r="U13" t="str" cm="1">
        <f t="array" ref="U13">+_xll.BDP($R13,$U$5)</f>
        <v>#N/A Connection</v>
      </c>
      <c r="W13" t="str">
        <f t="shared" si="7"/>
        <v>eru6eru7 Comdty</v>
      </c>
      <c r="X13" t="str" cm="1">
        <f t="array" ref="X13">+_xll.BDP($W13,$X$5)</f>
        <v>#N/A Connection</v>
      </c>
      <c r="Y13" s="4" t="str" cm="1">
        <f t="array" ref="Y13">+_xll.BDP($L13,$N$5)</f>
        <v>#N/A Connection</v>
      </c>
      <c r="AC13" t="str">
        <f t="shared" si="2"/>
        <v>sfiu6 Comdty</v>
      </c>
      <c r="AD13" t="str" cm="1">
        <f t="array" ref="AD13">+_xll.BDP($AC13,$AD$5)</f>
        <v>#N/A Connection</v>
      </c>
      <c r="AE13" t="str" cm="1">
        <f t="array" ref="AE13">+_xll.BDP($AC13,$AE$5)</f>
        <v>#N/A Connection</v>
      </c>
      <c r="AF13" t="str" cm="1">
        <f t="array" ref="AF13">+_xll.BDP($AC13,$AF$5)</f>
        <v>#N/A Connection</v>
      </c>
      <c r="AH13" t="str">
        <f t="shared" si="8"/>
        <v>sfiu6u7 Comdty</v>
      </c>
      <c r="AI13" t="str" cm="1">
        <f t="array" ref="AI13">+_xll.BDP($AH13,$AI$5)</f>
        <v>#N/A Connection</v>
      </c>
      <c r="AJ13" t="str" cm="1">
        <f t="array" ref="AJ13">+_xll.BDP($AH13,$AJ$5)</f>
        <v>#N/A Connection</v>
      </c>
      <c r="AN13" t="str">
        <f t="shared" si="3"/>
        <v>iru6 Comdty</v>
      </c>
      <c r="AO13" t="str">
        <f t="shared" si="3"/>
        <v>coru6 Comdty</v>
      </c>
    </row>
    <row r="14" spans="1:45" x14ac:dyDescent="0.25">
      <c r="A14" s="2"/>
      <c r="B14">
        <v>8</v>
      </c>
      <c r="C14" t="s">
        <v>24</v>
      </c>
      <c r="D14">
        <v>6</v>
      </c>
      <c r="E14" t="str">
        <f t="shared" si="4"/>
        <v>z</v>
      </c>
      <c r="F14">
        <f t="shared" si="5"/>
        <v>7</v>
      </c>
      <c r="G14" s="9" t="str">
        <f t="shared" si="0"/>
        <v>Sfrz6 Comdty</v>
      </c>
      <c r="H14" s="10" t="str" cm="1">
        <f t="array" ref="H14">+_xll.BDP($G14,$H$5)</f>
        <v>#N/A Connection</v>
      </c>
      <c r="I14" s="11" t="str" cm="1">
        <f t="array" ref="I14">+_xll.BDP($G14,$I$5)</f>
        <v>#N/A Connection</v>
      </c>
      <c r="J14" s="12" t="str" cm="1">
        <f t="array" ref="J14">+_xll.BDP($G14,$J$5)</f>
        <v>#N/A Connection</v>
      </c>
      <c r="L14" t="str">
        <f t="shared" si="6"/>
        <v>Sfrz6z7 Comdty</v>
      </c>
      <c r="M14" t="str" cm="1">
        <f t="array" ref="M14">+_xll.BDP($L14,$I$5)</f>
        <v>#N/A Connection</v>
      </c>
      <c r="N14" s="4" t="str" cm="1">
        <f t="array" ref="N14">+_xll.BDP($L14,$N$5)</f>
        <v>#N/A Connection</v>
      </c>
      <c r="R14" t="str">
        <f t="shared" si="1"/>
        <v>erz6 Comdty</v>
      </c>
      <c r="S14" t="str" cm="1">
        <f t="array" ref="S14">+_xll.BDP($R14,$S$5)</f>
        <v>#N/A Connection</v>
      </c>
      <c r="T14" t="str" cm="1">
        <f t="array" ref="T14">+_xll.BDP($R14,$T$5)</f>
        <v>#N/A Connection</v>
      </c>
      <c r="U14" t="str" cm="1">
        <f t="array" ref="U14">+_xll.BDP($R14,$U$5)</f>
        <v>#N/A Connection</v>
      </c>
      <c r="W14" t="str">
        <f t="shared" si="7"/>
        <v>erz6erz7 Comdty</v>
      </c>
      <c r="X14" t="str" cm="1">
        <f t="array" ref="X14">+_xll.BDP($W14,$X$5)</f>
        <v>#N/A Connection</v>
      </c>
      <c r="Y14" s="4" t="str" cm="1">
        <f t="array" ref="Y14">+_xll.BDP($L14,$N$5)</f>
        <v>#N/A Connection</v>
      </c>
      <c r="AC14" t="str">
        <f t="shared" si="2"/>
        <v>sfiz6 Comdty</v>
      </c>
      <c r="AD14" t="str" cm="1">
        <f t="array" ref="AD14">+_xll.BDP($AC14,$AD$5)</f>
        <v>#N/A Connection</v>
      </c>
      <c r="AE14" t="str" cm="1">
        <f t="array" ref="AE14">+_xll.BDP($AC14,$AE$5)</f>
        <v>#N/A Connection</v>
      </c>
      <c r="AF14" t="str" cm="1">
        <f t="array" ref="AF14">+_xll.BDP($AC14,$AF$5)</f>
        <v>#N/A Connection</v>
      </c>
      <c r="AH14" t="str">
        <f t="shared" si="8"/>
        <v>sfiz6z7 Comdty</v>
      </c>
      <c r="AI14" t="str" cm="1">
        <f t="array" ref="AI14">+_xll.BDP($AH14,$AI$5)</f>
        <v>#N/A Connection</v>
      </c>
      <c r="AJ14" t="str" cm="1">
        <f t="array" ref="AJ14">+_xll.BDP($AH14,$AJ$5)</f>
        <v>#N/A Connection</v>
      </c>
      <c r="AN14" t="str">
        <f t="shared" si="3"/>
        <v>irz6 Comdty</v>
      </c>
      <c r="AO14" t="str">
        <f t="shared" si="3"/>
        <v>corz6 Comdty</v>
      </c>
    </row>
    <row r="15" spans="1:45" x14ac:dyDescent="0.25">
      <c r="A15" s="2"/>
      <c r="B15">
        <v>9</v>
      </c>
      <c r="C15" t="s">
        <v>15</v>
      </c>
      <c r="D15">
        <v>7</v>
      </c>
      <c r="E15" t="str">
        <f t="shared" si="4"/>
        <v>h</v>
      </c>
      <c r="F15">
        <f t="shared" si="5"/>
        <v>8</v>
      </c>
      <c r="G15" s="9" t="str">
        <f t="shared" si="0"/>
        <v>Sfrh7 Comdty</v>
      </c>
      <c r="H15" s="10" t="str" cm="1">
        <f t="array" ref="H15">+_xll.BDP($G15,$H$5)</f>
        <v>#N/A Connection</v>
      </c>
      <c r="I15" s="11" t="str" cm="1">
        <f t="array" ref="I15">+_xll.BDP($G15,$I$5)</f>
        <v>#N/A Connection</v>
      </c>
      <c r="J15" s="12" t="str" cm="1">
        <f t="array" ref="J15">+_xll.BDP($G15,$J$5)</f>
        <v>#N/A Connection</v>
      </c>
      <c r="L15" t="str">
        <f t="shared" si="6"/>
        <v>Sfrh7h8 Comdty</v>
      </c>
      <c r="M15" t="str" cm="1">
        <f t="array" ref="M15">+_xll.BDP($L15,$I$5)</f>
        <v>#N/A Connection</v>
      </c>
      <c r="N15" s="4" t="str" cm="1">
        <f t="array" ref="N15">+_xll.BDP($L15,$N$5)</f>
        <v>#N/A Connection</v>
      </c>
      <c r="R15" t="str">
        <f t="shared" si="1"/>
        <v>erh7 Comdty</v>
      </c>
      <c r="S15" t="str" cm="1">
        <f t="array" ref="S15">+_xll.BDP($R15,$S$5)</f>
        <v>#N/A Connection</v>
      </c>
      <c r="T15" t="str" cm="1">
        <f t="array" ref="T15">+_xll.BDP($R15,$T$5)</f>
        <v>#N/A Connection</v>
      </c>
      <c r="U15" t="str" cm="1">
        <f t="array" ref="U15">+_xll.BDP($R15,$U$5)</f>
        <v>#N/A Connection</v>
      </c>
      <c r="W15" t="str">
        <f t="shared" si="7"/>
        <v>erh7erh8 Comdty</v>
      </c>
      <c r="X15" t="str" cm="1">
        <f t="array" ref="X15">+_xll.BDP($W15,$X$5)</f>
        <v>#N/A Connection</v>
      </c>
      <c r="Y15" s="4" t="str" cm="1">
        <f t="array" ref="Y15">+_xll.BDP($L15,$N$5)</f>
        <v>#N/A Connection</v>
      </c>
      <c r="AC15" t="str">
        <f t="shared" si="2"/>
        <v>sfih7 Comdty</v>
      </c>
      <c r="AD15" t="str" cm="1">
        <f t="array" ref="AD15">+_xll.BDP($AC15,$AD$5)</f>
        <v>#N/A Connection</v>
      </c>
      <c r="AE15" t="str" cm="1">
        <f t="array" ref="AE15">+_xll.BDP($AC15,$AE$5)</f>
        <v>#N/A Connection</v>
      </c>
      <c r="AF15" t="str" cm="1">
        <f t="array" ref="AF15">+_xll.BDP($AC15,$AF$5)</f>
        <v>#N/A Connection</v>
      </c>
      <c r="AH15" t="str">
        <f t="shared" si="8"/>
        <v>sfih7h8 Comdty</v>
      </c>
      <c r="AI15" t="str" cm="1">
        <f t="array" ref="AI15">+_xll.BDP($AH15,$AI$5)</f>
        <v>#N/A Connection</v>
      </c>
      <c r="AJ15" t="str" cm="1">
        <f t="array" ref="AJ15">+_xll.BDP($AH15,$AJ$5)</f>
        <v>#N/A Connection</v>
      </c>
      <c r="AN15" t="str">
        <f t="shared" si="3"/>
        <v>irh7 Comdty</v>
      </c>
      <c r="AO15" t="str">
        <f t="shared" si="3"/>
        <v>corh7 Comdty</v>
      </c>
    </row>
    <row r="16" spans="1:45" x14ac:dyDescent="0.25">
      <c r="A16" s="2"/>
      <c r="B16">
        <v>10</v>
      </c>
      <c r="C16" t="s">
        <v>18</v>
      </c>
      <c r="D16">
        <v>7</v>
      </c>
      <c r="E16" t="str">
        <f t="shared" si="4"/>
        <v>m</v>
      </c>
      <c r="F16">
        <f t="shared" si="5"/>
        <v>8</v>
      </c>
      <c r="G16" s="9" t="str">
        <f t="shared" si="0"/>
        <v>Sfrm7 Comdty</v>
      </c>
      <c r="H16" s="10" t="str" cm="1">
        <f t="array" ref="H16">+_xll.BDP($G16,$H$5)</f>
        <v>#N/A Connection</v>
      </c>
      <c r="I16" s="11" t="str" cm="1">
        <f t="array" ref="I16">+_xll.BDP($G16,$I$5)</f>
        <v>#N/A Connection</v>
      </c>
      <c r="J16" s="12" t="str" cm="1">
        <f t="array" ref="J16">+_xll.BDP($G16,$J$5)</f>
        <v>#N/A Connection</v>
      </c>
      <c r="L16" t="str">
        <f t="shared" si="6"/>
        <v>Sfrm7m8 Comdty</v>
      </c>
      <c r="M16" t="str" cm="1">
        <f t="array" ref="M16">+_xll.BDP($L16,$I$5)</f>
        <v>#N/A Connection</v>
      </c>
      <c r="N16" s="4" t="str" cm="1">
        <f t="array" ref="N16">+_xll.BDP($L16,$N$5)</f>
        <v>#N/A Connection</v>
      </c>
      <c r="R16" t="str">
        <f t="shared" si="1"/>
        <v>erm7 Comdty</v>
      </c>
      <c r="S16" t="str" cm="1">
        <f t="array" ref="S16">+_xll.BDP($R16,$S$5)</f>
        <v>#N/A Connection</v>
      </c>
      <c r="T16" t="str" cm="1">
        <f t="array" ref="T16">+_xll.BDP($R16,$T$5)</f>
        <v>#N/A Connection</v>
      </c>
      <c r="U16" t="str" cm="1">
        <f t="array" ref="U16">+_xll.BDP($R16,$U$5)</f>
        <v>#N/A Connection</v>
      </c>
      <c r="W16" t="str">
        <f t="shared" si="7"/>
        <v>erm7erm8 Comdty</v>
      </c>
      <c r="X16" t="str" cm="1">
        <f t="array" ref="X16">+_xll.BDP($W16,$X$5)</f>
        <v>#N/A Connection</v>
      </c>
      <c r="Y16" s="4" t="str" cm="1">
        <f t="array" ref="Y16">+_xll.BDP($L16,$N$5)</f>
        <v>#N/A Connection</v>
      </c>
      <c r="AC16" t="str">
        <f t="shared" si="2"/>
        <v>sfim7 Comdty</v>
      </c>
      <c r="AD16" t="str" cm="1">
        <f t="array" ref="AD16">+_xll.BDP($AC16,$AD$5)</f>
        <v>#N/A Connection</v>
      </c>
      <c r="AE16" t="str" cm="1">
        <f t="array" ref="AE16">+_xll.BDP($AC16,$AE$5)</f>
        <v>#N/A Connection</v>
      </c>
      <c r="AF16" t="str" cm="1">
        <f t="array" ref="AF16">+_xll.BDP($AC16,$AF$5)</f>
        <v>#N/A Connection</v>
      </c>
      <c r="AH16" t="str">
        <f t="shared" si="8"/>
        <v>sfim7m8 Comdty</v>
      </c>
      <c r="AI16" t="str" cm="1">
        <f t="array" ref="AI16">+_xll.BDP($AH16,$AI$5)</f>
        <v>#N/A Connection</v>
      </c>
      <c r="AJ16" t="str" cm="1">
        <f t="array" ref="AJ16">+_xll.BDP($AH16,$AJ$5)</f>
        <v>#N/A Connection</v>
      </c>
      <c r="AN16" t="str">
        <f t="shared" si="3"/>
        <v>irm7 Comdty</v>
      </c>
      <c r="AO16" t="str">
        <f t="shared" si="3"/>
        <v>corm7 Comdty</v>
      </c>
    </row>
    <row r="17" spans="1:41" x14ac:dyDescent="0.25">
      <c r="A17" s="2"/>
      <c r="B17">
        <v>11</v>
      </c>
      <c r="C17" t="s">
        <v>21</v>
      </c>
      <c r="D17">
        <v>7</v>
      </c>
      <c r="E17" t="str">
        <f t="shared" si="4"/>
        <v>u</v>
      </c>
      <c r="F17">
        <f t="shared" si="5"/>
        <v>8</v>
      </c>
      <c r="G17" s="9" t="str">
        <f t="shared" si="0"/>
        <v>Sfru7 Comdty</v>
      </c>
      <c r="H17" s="10" t="str" cm="1">
        <f t="array" ref="H17">+_xll.BDP($G17,$H$5)</f>
        <v>#N/A Connection</v>
      </c>
      <c r="I17" s="11" t="str" cm="1">
        <f t="array" ref="I17">+_xll.BDP($G17,$I$5)</f>
        <v>#N/A Connection</v>
      </c>
      <c r="J17" s="12" t="str" cm="1">
        <f t="array" ref="J17">+_xll.BDP($G17,$J$5)</f>
        <v>#N/A Connection</v>
      </c>
      <c r="L17" t="str">
        <f t="shared" si="6"/>
        <v>Sfru7u8 Comdty</v>
      </c>
      <c r="M17" t="str" cm="1">
        <f t="array" ref="M17">+_xll.BDP($L17,$I$5)</f>
        <v>#N/A Connection</v>
      </c>
      <c r="N17" s="4" t="str" cm="1">
        <f t="array" ref="N17">+_xll.BDP($L17,$N$5)</f>
        <v>#N/A Connection</v>
      </c>
      <c r="R17" t="str">
        <f t="shared" si="1"/>
        <v>eru7 Comdty</v>
      </c>
      <c r="S17" t="str" cm="1">
        <f t="array" ref="S17">+_xll.BDP($R17,$S$5)</f>
        <v>#N/A Connection</v>
      </c>
      <c r="T17" t="str" cm="1">
        <f t="array" ref="T17">+_xll.BDP($R17,$T$5)</f>
        <v>#N/A Connection</v>
      </c>
      <c r="U17" t="str" cm="1">
        <f t="array" ref="U17">+_xll.BDP($R17,$U$5)</f>
        <v>#N/A Connection</v>
      </c>
      <c r="W17" t="str">
        <f t="shared" si="7"/>
        <v>eru7eru8 Comdty</v>
      </c>
      <c r="X17" t="str" cm="1">
        <f t="array" ref="X17">+_xll.BDP($W17,$X$5)</f>
        <v>#N/A Connection</v>
      </c>
      <c r="Y17" s="4" t="str" cm="1">
        <f t="array" ref="Y17">+_xll.BDP($L17,$N$5)</f>
        <v>#N/A Connection</v>
      </c>
      <c r="AC17" t="str">
        <f t="shared" si="2"/>
        <v>sfiu7 Comdty</v>
      </c>
      <c r="AD17" t="str" cm="1">
        <f t="array" ref="AD17">+_xll.BDP($AC17,$AD$5)</f>
        <v>#N/A Connection</v>
      </c>
      <c r="AE17" t="str" cm="1">
        <f t="array" ref="AE17">+_xll.BDP($AC17,$AE$5)</f>
        <v>#N/A Connection</v>
      </c>
      <c r="AF17" t="str" cm="1">
        <f t="array" ref="AF17">+_xll.BDP($AC17,$AF$5)</f>
        <v>#N/A Connection</v>
      </c>
      <c r="AH17" t="str">
        <f t="shared" si="8"/>
        <v>sfiu7u8 Comdty</v>
      </c>
      <c r="AI17" t="str" cm="1">
        <f t="array" ref="AI17">+_xll.BDP($AH17,$AI$5)</f>
        <v>#N/A Connection</v>
      </c>
      <c r="AJ17" t="str" cm="1">
        <f t="array" ref="AJ17">+_xll.BDP($AH17,$AJ$5)</f>
        <v>#N/A Connection</v>
      </c>
      <c r="AN17" t="str">
        <f t="shared" si="3"/>
        <v>iru7 Comdty</v>
      </c>
      <c r="AO17" t="str">
        <f t="shared" si="3"/>
        <v>coru7 Comdty</v>
      </c>
    </row>
    <row r="18" spans="1:41" x14ac:dyDescent="0.25">
      <c r="A18" s="2"/>
      <c r="B18">
        <v>12</v>
      </c>
      <c r="C18" t="s">
        <v>24</v>
      </c>
      <c r="D18">
        <v>7</v>
      </c>
      <c r="E18" t="str">
        <f t="shared" si="4"/>
        <v>z</v>
      </c>
      <c r="F18">
        <f t="shared" si="5"/>
        <v>8</v>
      </c>
      <c r="G18" s="9" t="str">
        <f t="shared" si="0"/>
        <v>Sfrz7 Comdty</v>
      </c>
      <c r="H18" s="10" t="str" cm="1">
        <f t="array" ref="H18">+_xll.BDP($G18,$H$5)</f>
        <v>#N/A Connection</v>
      </c>
      <c r="I18" s="11" t="str" cm="1">
        <f t="array" ref="I18">+_xll.BDP($G18,$I$5)</f>
        <v>#N/A Connection</v>
      </c>
      <c r="J18" s="12" t="str" cm="1">
        <f t="array" ref="J18">+_xll.BDP($G18,$J$5)</f>
        <v>#N/A Connection</v>
      </c>
      <c r="L18" t="str">
        <f t="shared" si="6"/>
        <v>Sfrz7z8 Comdty</v>
      </c>
      <c r="M18" t="str" cm="1">
        <f t="array" ref="M18">+_xll.BDP($L18,$I$5)</f>
        <v>#N/A Connection</v>
      </c>
      <c r="N18" s="4" t="str" cm="1">
        <f t="array" ref="N18">+_xll.BDP($L18,$N$5)</f>
        <v>#N/A Connection</v>
      </c>
      <c r="R18" t="str">
        <f t="shared" si="1"/>
        <v>erz7 Comdty</v>
      </c>
      <c r="S18" t="str" cm="1">
        <f t="array" ref="S18">+_xll.BDP($R18,$S$5)</f>
        <v>#N/A Connection</v>
      </c>
      <c r="T18" t="str" cm="1">
        <f t="array" ref="T18">+_xll.BDP($R18,$T$5)</f>
        <v>#N/A Connection</v>
      </c>
      <c r="U18" t="str" cm="1">
        <f t="array" ref="U18">+_xll.BDP($R18,$U$5)</f>
        <v>#N/A Connection</v>
      </c>
      <c r="W18" t="str">
        <f t="shared" si="7"/>
        <v>erz7erz8 Comdty</v>
      </c>
      <c r="X18" t="str" cm="1">
        <f t="array" ref="X18">+_xll.BDP($W18,$X$5)</f>
        <v>#N/A Connection</v>
      </c>
      <c r="Y18" s="4" t="str" cm="1">
        <f t="array" ref="Y18">+_xll.BDP($L18,$N$5)</f>
        <v>#N/A Connection</v>
      </c>
      <c r="AC18" t="str">
        <f t="shared" si="2"/>
        <v>sfiz7 Comdty</v>
      </c>
      <c r="AD18" t="str" cm="1">
        <f t="array" ref="AD18">+_xll.BDP($AC18,$AD$5)</f>
        <v>#N/A Connection</v>
      </c>
      <c r="AE18" t="str" cm="1">
        <f t="array" ref="AE18">+_xll.BDP($AC18,$AE$5)</f>
        <v>#N/A Connection</v>
      </c>
      <c r="AF18" t="str" cm="1">
        <f t="array" ref="AF18">+_xll.BDP($AC18,$AF$5)</f>
        <v>#N/A Connection</v>
      </c>
      <c r="AH18" t="str">
        <f t="shared" si="8"/>
        <v>sfiz7z8 Comdty</v>
      </c>
      <c r="AI18" t="str" cm="1">
        <f t="array" ref="AI18">+_xll.BDP($AH18,$AI$5)</f>
        <v>#N/A Connection</v>
      </c>
      <c r="AJ18" t="str" cm="1">
        <f t="array" ref="AJ18">+_xll.BDP($AH18,$AJ$5)</f>
        <v>#N/A Connection</v>
      </c>
      <c r="AN18" t="str">
        <f t="shared" si="3"/>
        <v>irz7 Comdty</v>
      </c>
      <c r="AO18" t="str">
        <f t="shared" si="3"/>
        <v>corz7 Comdty</v>
      </c>
    </row>
    <row r="19" spans="1:41" x14ac:dyDescent="0.25">
      <c r="A19" s="2"/>
      <c r="B19">
        <v>13</v>
      </c>
      <c r="C19" t="s">
        <v>15</v>
      </c>
      <c r="D19">
        <v>8</v>
      </c>
      <c r="E19" t="str">
        <f t="shared" si="4"/>
        <v>h</v>
      </c>
      <c r="F19">
        <f t="shared" si="5"/>
        <v>9</v>
      </c>
      <c r="G19" s="9" t="str">
        <f t="shared" si="0"/>
        <v>Sfrh8 Comdty</v>
      </c>
      <c r="H19" s="10" t="str" cm="1">
        <f t="array" ref="H19">+_xll.BDP($G19,$H$5)</f>
        <v>#N/A Connection</v>
      </c>
      <c r="I19" s="11" t="str" cm="1">
        <f t="array" ref="I19">+_xll.BDP($G19,$I$5)</f>
        <v>#N/A Connection</v>
      </c>
      <c r="J19" s="12" t="str" cm="1">
        <f t="array" ref="J19">+_xll.BDP($G19,$J$5)</f>
        <v>#N/A Connection</v>
      </c>
      <c r="L19" t="str">
        <f t="shared" si="6"/>
        <v>Sfrh8h9 Comdty</v>
      </c>
      <c r="M19" t="str" cm="1">
        <f t="array" ref="M19">+_xll.BDP($L19,$I$5)</f>
        <v>#N/A Connection</v>
      </c>
      <c r="N19" s="4" t="str" cm="1">
        <f t="array" ref="N19">+_xll.BDP($L19,$N$5)</f>
        <v>#N/A Connection</v>
      </c>
      <c r="R19" t="str">
        <f t="shared" si="1"/>
        <v>erh8 Comdty</v>
      </c>
      <c r="S19" t="str" cm="1">
        <f t="array" ref="S19">+_xll.BDP($R19,$S$5)</f>
        <v>#N/A Connection</v>
      </c>
      <c r="T19" t="str" cm="1">
        <f t="array" ref="T19">+_xll.BDP($R19,$T$5)</f>
        <v>#N/A Connection</v>
      </c>
      <c r="U19" t="str" cm="1">
        <f t="array" ref="U19">+_xll.BDP($R19,$U$5)</f>
        <v>#N/A Connection</v>
      </c>
      <c r="W19" t="str">
        <f t="shared" si="7"/>
        <v>erh8erh9 Comdty</v>
      </c>
      <c r="X19" t="str" cm="1">
        <f t="array" ref="X19">+_xll.BDP($W19,$X$5)</f>
        <v>#N/A Connection</v>
      </c>
      <c r="Y19" s="4" t="str" cm="1">
        <f t="array" ref="Y19">+_xll.BDP($L19,$N$5)</f>
        <v>#N/A Connection</v>
      </c>
      <c r="AC19" t="str">
        <f t="shared" si="2"/>
        <v>sfih8 Comdty</v>
      </c>
      <c r="AD19" t="str" cm="1">
        <f t="array" ref="AD19">+_xll.BDP($AC19,$AD$5)</f>
        <v>#N/A Connection</v>
      </c>
      <c r="AE19" t="str" cm="1">
        <f t="array" ref="AE19">+_xll.BDP($AC19,$AE$5)</f>
        <v>#N/A Connection</v>
      </c>
      <c r="AF19" t="str" cm="1">
        <f t="array" ref="AF19">+_xll.BDP($AC19,$AF$5)</f>
        <v>#N/A Connection</v>
      </c>
      <c r="AH19" t="str">
        <f t="shared" si="8"/>
        <v>sfih8h9 Comdty</v>
      </c>
      <c r="AI19" t="str" cm="1">
        <f t="array" ref="AI19">+_xll.BDP($AH19,$AI$5)</f>
        <v>#N/A Connection</v>
      </c>
      <c r="AJ19" t="str" cm="1">
        <f t="array" ref="AJ19">+_xll.BDP($AH19,$AJ$5)</f>
        <v>#N/A Connection</v>
      </c>
      <c r="AN19" t="str">
        <f t="shared" si="3"/>
        <v>irh8 Comdty</v>
      </c>
      <c r="AO19" t="str">
        <f t="shared" si="3"/>
        <v>corh8 Comdty</v>
      </c>
    </row>
    <row r="20" spans="1:41" x14ac:dyDescent="0.25">
      <c r="A20" s="2"/>
      <c r="B20">
        <v>14</v>
      </c>
      <c r="C20" t="s">
        <v>18</v>
      </c>
      <c r="D20">
        <v>8</v>
      </c>
      <c r="E20" t="str">
        <f t="shared" si="4"/>
        <v>m</v>
      </c>
      <c r="F20">
        <f t="shared" si="5"/>
        <v>9</v>
      </c>
      <c r="G20" s="13" t="str">
        <f t="shared" si="0"/>
        <v>Sfrm8 Comdty</v>
      </c>
      <c r="H20" s="14" t="str" cm="1">
        <f t="array" ref="H20">+_xll.BDP($G20,$H$5)</f>
        <v>#N/A Connection</v>
      </c>
      <c r="I20" s="15" t="str" cm="1">
        <f t="array" ref="I20">+_xll.BDP($G20,$I$5)</f>
        <v>#N/A Connection</v>
      </c>
      <c r="J20" s="16" t="str" cm="1">
        <f t="array" ref="J20">+_xll.BDP($G20,$J$5)</f>
        <v>#N/A Connection</v>
      </c>
      <c r="L20" t="str">
        <f t="shared" si="6"/>
        <v>Sfrm8m9 Comdty</v>
      </c>
      <c r="M20" t="str" cm="1">
        <f t="array" ref="M20">+_xll.BDP($L20,$I$5)</f>
        <v>#N/A Connection</v>
      </c>
      <c r="N20" s="4" t="str" cm="1">
        <f t="array" ref="N20">+_xll.BDP($L20,$N$5)</f>
        <v>#N/A Connection</v>
      </c>
      <c r="R20" t="str">
        <f t="shared" si="1"/>
        <v>erm8 Comdty</v>
      </c>
      <c r="S20" t="str" cm="1">
        <f t="array" ref="S20">+_xll.BDP($R20,$S$5)</f>
        <v>#N/A Connection</v>
      </c>
      <c r="T20" t="str" cm="1">
        <f t="array" ref="T20">+_xll.BDP($R20,$T$5)</f>
        <v>#N/A Connection</v>
      </c>
      <c r="U20" t="str" cm="1">
        <f t="array" ref="U20">+_xll.BDP($R20,$U$5)</f>
        <v>#N/A Connection</v>
      </c>
      <c r="W20" t="str">
        <f t="shared" si="7"/>
        <v>erm8erm9 Comdty</v>
      </c>
      <c r="X20" t="str" cm="1">
        <f t="array" ref="X20">+_xll.BDP($W20,$X$5)</f>
        <v>#N/A Connection</v>
      </c>
      <c r="Y20" s="4" t="str" cm="1">
        <f t="array" ref="Y20">+_xll.BDP($L20,$N$5)</f>
        <v>#N/A Connection</v>
      </c>
      <c r="AC20" t="str">
        <f t="shared" si="2"/>
        <v>sfim8 Comdty</v>
      </c>
      <c r="AD20" t="str" cm="1">
        <f t="array" ref="AD20">+_xll.BDP($AC20,$AD$5)</f>
        <v>#N/A Connection</v>
      </c>
      <c r="AE20" t="str" cm="1">
        <f t="array" ref="AE20">+_xll.BDP($AC20,$AE$5)</f>
        <v>#N/A Connection</v>
      </c>
      <c r="AF20" t="str" cm="1">
        <f t="array" ref="AF20">+_xll.BDP($AC20,$AF$5)</f>
        <v>#N/A Connection</v>
      </c>
      <c r="AH20" t="str">
        <f t="shared" si="8"/>
        <v>sfim8m9 Comdty</v>
      </c>
      <c r="AI20" t="str" cm="1">
        <f t="array" ref="AI20">+_xll.BDP($AH20,$AI$5)</f>
        <v>#N/A Connection</v>
      </c>
      <c r="AJ20" t="str" cm="1">
        <f t="array" ref="AJ20">+_xll.BDP($AH20,$AJ$5)</f>
        <v>#N/A Connection</v>
      </c>
      <c r="AN20" t="str">
        <f t="shared" si="3"/>
        <v>irm8 Comdty</v>
      </c>
      <c r="AO20" t="str">
        <f t="shared" si="3"/>
        <v>corm8 Comdty</v>
      </c>
    </row>
    <row r="21" spans="1:41" x14ac:dyDescent="0.25">
      <c r="A21" s="2"/>
      <c r="J21" s="4"/>
      <c r="U21" s="4"/>
      <c r="AC21" t="str">
        <f t="shared" si="2"/>
        <v>sfi Comdty</v>
      </c>
      <c r="AN21" t="str">
        <f t="shared" si="3"/>
        <v>ir Comdty</v>
      </c>
      <c r="AO21" t="str">
        <f t="shared" si="3"/>
        <v>cor Comdty</v>
      </c>
    </row>
    <row r="22" spans="1:41" x14ac:dyDescent="0.25">
      <c r="A22" s="2"/>
      <c r="J22" s="4"/>
      <c r="U22" s="4"/>
      <c r="AC22" t="str">
        <f t="shared" si="2"/>
        <v>sfi Comdty</v>
      </c>
      <c r="AN22" t="str">
        <f t="shared" si="3"/>
        <v>ir Comdty</v>
      </c>
      <c r="AO22" t="str">
        <f t="shared" si="3"/>
        <v>cor Comdty</v>
      </c>
    </row>
    <row r="23" spans="1:41" x14ac:dyDescent="0.25">
      <c r="J23" s="4"/>
    </row>
    <row r="24" spans="1:41" x14ac:dyDescent="0.25">
      <c r="G24" t="s">
        <v>84</v>
      </c>
      <c r="H24" s="17" t="s">
        <v>25</v>
      </c>
      <c r="I24" s="17" t="s">
        <v>26</v>
      </c>
      <c r="J24" s="17" t="s">
        <v>120</v>
      </c>
      <c r="L24" t="s">
        <v>98</v>
      </c>
      <c r="S24" s="3" t="s">
        <v>25</v>
      </c>
      <c r="T24" s="3" t="s">
        <v>26</v>
      </c>
      <c r="U24" s="3" t="s">
        <v>46</v>
      </c>
      <c r="W24" t="s">
        <v>98</v>
      </c>
      <c r="AD24" s="3" t="s">
        <v>25</v>
      </c>
      <c r="AE24" s="3" t="s">
        <v>26</v>
      </c>
      <c r="AF24" s="3" t="s">
        <v>46</v>
      </c>
      <c r="AH24" t="s">
        <v>98</v>
      </c>
    </row>
    <row r="25" spans="1:41" x14ac:dyDescent="0.25">
      <c r="F25" s="24" t="s">
        <v>43</v>
      </c>
      <c r="G25" s="5" t="s">
        <v>53</v>
      </c>
      <c r="H25" s="6" t="str" cm="1">
        <f t="array" ref="H25">+_xll.BDP($G25,$H$5)</f>
        <v>#N/A Connection</v>
      </c>
      <c r="I25" s="18" t="str" cm="1">
        <f t="array" ref="I25">+_xll.BDP($G25,$I$5)</f>
        <v>#N/A Connection</v>
      </c>
      <c r="J25" s="19" t="str" cm="1">
        <f t="array" ref="J25">+_xll.BDP($G25,$J$5)</f>
        <v>#N/A Connection</v>
      </c>
      <c r="L25" t="s">
        <v>85</v>
      </c>
      <c r="M25" t="e">
        <f>+I26-I25</f>
        <v>#VALUE!</v>
      </c>
      <c r="Q25" t="str">
        <f t="shared" ref="Q25:Q41" si="9">F25</f>
        <v>1y</v>
      </c>
      <c r="R25" t="s">
        <v>103</v>
      </c>
      <c r="S25" t="str" cm="1">
        <f t="array" ref="S25">+_xll.BDP($R25,$S$5)</f>
        <v>#N/A Connection</v>
      </c>
      <c r="T25" t="str" cm="1">
        <f t="array" ref="T25">+_xll.BDP($R25,$T$5)</f>
        <v>#N/A Connection</v>
      </c>
      <c r="U25" t="str" cm="1">
        <f t="array" ref="U25">+_xll.BDP($R25,$U$5)</f>
        <v>#N/A Connection</v>
      </c>
      <c r="W25" t="s">
        <v>85</v>
      </c>
      <c r="X25" t="e">
        <f>+T26-T25</f>
        <v>#VALUE!</v>
      </c>
      <c r="AB25" t="str">
        <f t="shared" ref="AB25:AB41" si="10">Q25</f>
        <v>1y</v>
      </c>
      <c r="AC25" t="s">
        <v>121</v>
      </c>
      <c r="AD25" t="str" cm="1">
        <f t="array" ref="AD25">+_xll.BDP($AC25,$AD$5)</f>
        <v>#N/A Connection</v>
      </c>
      <c r="AE25" t="str" cm="1">
        <f t="array" ref="AE25">+_xll.BDP($R25,$T$5)</f>
        <v>#N/A Connection</v>
      </c>
      <c r="AF25" t="str" cm="1">
        <f t="array" ref="AF25">+_xll.BDP($R25,$U$5)</f>
        <v>#N/A Connection</v>
      </c>
      <c r="AH25" t="s">
        <v>85</v>
      </c>
      <c r="AI25" t="e">
        <f>+AE26-AE25</f>
        <v>#VALUE!</v>
      </c>
    </row>
    <row r="26" spans="1:41" x14ac:dyDescent="0.25">
      <c r="F26" s="25" t="s">
        <v>44</v>
      </c>
      <c r="G26" s="9" t="s">
        <v>54</v>
      </c>
      <c r="H26" s="10" t="str" cm="1">
        <f t="array" ref="H26">+_xll.BDP($G26,$H$5)</f>
        <v>#N/A Connection</v>
      </c>
      <c r="I26" s="20" t="str" cm="1">
        <f t="array" ref="I26">+_xll.BDP($G26,$I$5)</f>
        <v>#N/A Connection</v>
      </c>
      <c r="J26" s="21" t="str" cm="1">
        <f t="array" ref="J26">+_xll.BDP($G26,$J$5)</f>
        <v>#N/A Connection</v>
      </c>
      <c r="L26" t="s">
        <v>86</v>
      </c>
      <c r="M26" t="e">
        <f>+I29-I26</f>
        <v>#VALUE!</v>
      </c>
      <c r="Q26" t="str">
        <f t="shared" si="9"/>
        <v>2y</v>
      </c>
      <c r="R26" t="s">
        <v>104</v>
      </c>
      <c r="S26" t="str" cm="1">
        <f t="array" ref="S26">+_xll.BDP($R26,$S$5)</f>
        <v>#N/A Connection</v>
      </c>
      <c r="T26" t="str" cm="1">
        <f t="array" ref="T26">+_xll.BDP($R26,$T$5)</f>
        <v>#N/A Connection</v>
      </c>
      <c r="U26" t="str" cm="1">
        <f t="array" ref="U26">+_xll.BDP($R26,$U$5)</f>
        <v>#N/A Connection</v>
      </c>
      <c r="W26" t="s">
        <v>86</v>
      </c>
      <c r="X26" t="e">
        <f>+T29-T26</f>
        <v>#VALUE!</v>
      </c>
      <c r="AB26" t="str">
        <f t="shared" si="10"/>
        <v>2y</v>
      </c>
      <c r="AC26" t="s">
        <v>122</v>
      </c>
      <c r="AD26" t="str" cm="1">
        <f t="array" ref="AD26">+_xll.BDP($AC26,$AD$5)</f>
        <v>#N/A Connection</v>
      </c>
      <c r="AE26" t="str" cm="1">
        <f t="array" ref="AE26">+_xll.BDP($R26,$T$5)</f>
        <v>#N/A Connection</v>
      </c>
      <c r="AF26" t="str" cm="1">
        <f t="array" ref="AF26">+_xll.BDP($R26,$U$5)</f>
        <v>#N/A Connection</v>
      </c>
      <c r="AH26" t="s">
        <v>86</v>
      </c>
      <c r="AI26" t="e">
        <f>+AE29-AE26</f>
        <v>#VALUE!</v>
      </c>
    </row>
    <row r="27" spans="1:41" x14ac:dyDescent="0.25">
      <c r="F27" s="25" t="s">
        <v>45</v>
      </c>
      <c r="G27" s="9" t="s">
        <v>55</v>
      </c>
      <c r="H27" s="10" t="str" cm="1">
        <f t="array" ref="H27">+_xll.BDP($G27,$H$5)</f>
        <v>#N/A Connection</v>
      </c>
      <c r="I27" s="20" t="str" cm="1">
        <f t="array" ref="I27">+_xll.BDP($G27,$I$5)</f>
        <v>#N/A Connection</v>
      </c>
      <c r="J27" s="21" t="str" cm="1">
        <f t="array" ref="J27">+_xll.BDP($G27,$J$5)</f>
        <v>#N/A Connection</v>
      </c>
      <c r="L27" t="s">
        <v>87</v>
      </c>
      <c r="M27" t="e">
        <f>+I34-I26</f>
        <v>#VALUE!</v>
      </c>
      <c r="Q27" t="str">
        <f t="shared" si="9"/>
        <v>3y</v>
      </c>
      <c r="R27" t="s">
        <v>105</v>
      </c>
      <c r="S27" t="str" cm="1">
        <f t="array" ref="S27">+_xll.BDP($R27,$S$5)</f>
        <v>#N/A Connection</v>
      </c>
      <c r="T27" t="str" cm="1">
        <f t="array" ref="T27">+_xll.BDP($R27,$T$5)</f>
        <v>#N/A Connection</v>
      </c>
      <c r="U27" t="str" cm="1">
        <f t="array" ref="U27">+_xll.BDP($R27,$U$5)</f>
        <v>#N/A Connection</v>
      </c>
      <c r="W27" t="s">
        <v>87</v>
      </c>
      <c r="X27" t="e">
        <f>+T34-T26</f>
        <v>#VALUE!</v>
      </c>
      <c r="AB27" t="str">
        <f t="shared" si="10"/>
        <v>3y</v>
      </c>
      <c r="AC27" t="s">
        <v>123</v>
      </c>
      <c r="AD27" t="str" cm="1">
        <f t="array" ref="AD27">+_xll.BDP($AC27,$AD$5)</f>
        <v>#N/A Connection</v>
      </c>
      <c r="AE27" t="str" cm="1">
        <f t="array" ref="AE27">+_xll.BDP($R27,$T$5)</f>
        <v>#N/A Connection</v>
      </c>
      <c r="AF27" t="str" cm="1">
        <f t="array" ref="AF27">+_xll.BDP($R27,$U$5)</f>
        <v>#N/A Connection</v>
      </c>
      <c r="AH27" t="s">
        <v>87</v>
      </c>
      <c r="AI27" t="e">
        <f>+AE34-AE26</f>
        <v>#VALUE!</v>
      </c>
    </row>
    <row r="28" spans="1:41" x14ac:dyDescent="0.25">
      <c r="F28" s="25" t="s">
        <v>63</v>
      </c>
      <c r="G28" s="9" t="s">
        <v>56</v>
      </c>
      <c r="H28" s="10" t="str" cm="1">
        <f t="array" ref="H28">+_xll.BDP($G28,$H$5)</f>
        <v>#N/A Connection</v>
      </c>
      <c r="I28" s="20" t="str" cm="1">
        <f t="array" ref="I28">+_xll.BDP($G28,$I$5)</f>
        <v>#N/A Connection</v>
      </c>
      <c r="J28" s="21" t="str" cm="1">
        <f t="array" ref="J28">+_xll.BDP($G28,$J$5)</f>
        <v>#N/A Connection</v>
      </c>
      <c r="L28" t="s">
        <v>88</v>
      </c>
      <c r="M28" t="e">
        <f>+I34-I29</f>
        <v>#VALUE!</v>
      </c>
      <c r="Q28" t="str">
        <f t="shared" si="9"/>
        <v>4y</v>
      </c>
      <c r="R28" t="s">
        <v>106</v>
      </c>
      <c r="S28" t="str" cm="1">
        <f t="array" ref="S28">+_xll.BDP($R28,$S$5)</f>
        <v>#N/A Connection</v>
      </c>
      <c r="T28" t="str" cm="1">
        <f t="array" ref="T28">+_xll.BDP($R28,$T$5)</f>
        <v>#N/A Connection</v>
      </c>
      <c r="U28" t="str" cm="1">
        <f t="array" ref="U28">+_xll.BDP($R28,$U$5)</f>
        <v>#N/A Connection</v>
      </c>
      <c r="W28" t="s">
        <v>88</v>
      </c>
      <c r="X28" t="e">
        <f>+T34-T29</f>
        <v>#VALUE!</v>
      </c>
      <c r="AB28" t="str">
        <f t="shared" si="10"/>
        <v>4y</v>
      </c>
      <c r="AC28" t="s">
        <v>124</v>
      </c>
      <c r="AD28" t="str" cm="1">
        <f t="array" ref="AD28">+_xll.BDP($AC28,$AD$5)</f>
        <v>#N/A Connection</v>
      </c>
      <c r="AE28" t="str" cm="1">
        <f t="array" ref="AE28">+_xll.BDP($R28,$T$5)</f>
        <v>#N/A Connection</v>
      </c>
      <c r="AF28" t="str" cm="1">
        <f t="array" ref="AF28">+_xll.BDP($R28,$U$5)</f>
        <v>#N/A Connection</v>
      </c>
      <c r="AH28" t="s">
        <v>88</v>
      </c>
      <c r="AI28" t="e">
        <f>+AE34-AE29</f>
        <v>#VALUE!</v>
      </c>
    </row>
    <row r="29" spans="1:41" x14ac:dyDescent="0.25">
      <c r="F29" s="25" t="s">
        <v>64</v>
      </c>
      <c r="G29" s="9" t="s">
        <v>57</v>
      </c>
      <c r="H29" s="10" t="str" cm="1">
        <f t="array" ref="H29">+_xll.BDP($G29,$H$5)</f>
        <v>#N/A Connection</v>
      </c>
      <c r="I29" s="20" t="str" cm="1">
        <f t="array" ref="I29">+_xll.BDP($G29,$I$5)</f>
        <v>#N/A Connection</v>
      </c>
      <c r="J29" s="21" t="str" cm="1">
        <f t="array" ref="J29">+_xll.BDP($G29,$J$5)</f>
        <v>#N/A Connection</v>
      </c>
      <c r="L29" t="s">
        <v>89</v>
      </c>
      <c r="M29" t="e">
        <f>+I39-I29</f>
        <v>#VALUE!</v>
      </c>
      <c r="Q29" t="str">
        <f t="shared" si="9"/>
        <v>5y</v>
      </c>
      <c r="R29" t="s">
        <v>107</v>
      </c>
      <c r="S29" t="str" cm="1">
        <f t="array" ref="S29">+_xll.BDP($R29,$S$5)</f>
        <v>#N/A Connection</v>
      </c>
      <c r="T29" t="str" cm="1">
        <f t="array" ref="T29">+_xll.BDP($R29,$T$5)</f>
        <v>#N/A Connection</v>
      </c>
      <c r="U29" t="str" cm="1">
        <f t="array" ref="U29">+_xll.BDP($R29,$U$5)</f>
        <v>#N/A Connection</v>
      </c>
      <c r="W29" t="s">
        <v>89</v>
      </c>
      <c r="X29" t="e">
        <f>+T39-T29</f>
        <v>#VALUE!</v>
      </c>
      <c r="AB29" t="str">
        <f t="shared" si="10"/>
        <v>5y</v>
      </c>
      <c r="AC29" t="s">
        <v>125</v>
      </c>
      <c r="AD29" t="str" cm="1">
        <f t="array" ref="AD29">+_xll.BDP($AC29,$AD$5)</f>
        <v>#N/A Connection</v>
      </c>
      <c r="AE29" t="str" cm="1">
        <f t="array" ref="AE29">+_xll.BDP($R29,$T$5)</f>
        <v>#N/A Connection</v>
      </c>
      <c r="AF29" t="str" cm="1">
        <f t="array" ref="AF29">+_xll.BDP($R29,$U$5)</f>
        <v>#N/A Connection</v>
      </c>
      <c r="AH29" t="s">
        <v>89</v>
      </c>
      <c r="AI29" t="e">
        <f>+AE39-AE29</f>
        <v>#VALUE!</v>
      </c>
    </row>
    <row r="30" spans="1:41" x14ac:dyDescent="0.25">
      <c r="F30" s="25" t="s">
        <v>65</v>
      </c>
      <c r="G30" s="9" t="s">
        <v>58</v>
      </c>
      <c r="H30" s="10" t="str" cm="1">
        <f t="array" ref="H30">+_xll.BDP($G30,$H$5)</f>
        <v>#N/A Connection</v>
      </c>
      <c r="I30" s="20" t="str" cm="1">
        <f t="array" ref="I30">+_xll.BDP($G30,$I$5)</f>
        <v>#N/A Connection</v>
      </c>
      <c r="J30" s="21" t="str" cm="1">
        <f t="array" ref="J30">+_xll.BDP($G30,$J$5)</f>
        <v>#N/A Connection</v>
      </c>
      <c r="L30" t="s">
        <v>90</v>
      </c>
      <c r="M30" t="e">
        <f>+I37-I34</f>
        <v>#VALUE!</v>
      </c>
      <c r="Q30" t="str">
        <f t="shared" si="9"/>
        <v>6y</v>
      </c>
      <c r="R30" t="s">
        <v>108</v>
      </c>
      <c r="S30" t="str" cm="1">
        <f t="array" ref="S30">+_xll.BDP($R30,$S$5)</f>
        <v>#N/A Connection</v>
      </c>
      <c r="T30" t="str" cm="1">
        <f t="array" ref="T30">+_xll.BDP($R30,$T$5)</f>
        <v>#N/A Connection</v>
      </c>
      <c r="U30" t="str" cm="1">
        <f t="array" ref="U30">+_xll.BDP($R30,$U$5)</f>
        <v>#N/A Connection</v>
      </c>
      <c r="W30" t="s">
        <v>90</v>
      </c>
      <c r="X30" t="e">
        <f>+T37-T34</f>
        <v>#VALUE!</v>
      </c>
      <c r="AB30" t="str">
        <f t="shared" si="10"/>
        <v>6y</v>
      </c>
      <c r="AC30" t="s">
        <v>126</v>
      </c>
      <c r="AD30" t="str" cm="1">
        <f t="array" ref="AD30">+_xll.BDP($AC30,$AD$5)</f>
        <v>#N/A Connection</v>
      </c>
      <c r="AE30" t="str" cm="1">
        <f t="array" ref="AE30">+_xll.BDP($R30,$T$5)</f>
        <v>#N/A Connection</v>
      </c>
      <c r="AF30" t="str" cm="1">
        <f t="array" ref="AF30">+_xll.BDP($R30,$U$5)</f>
        <v>#N/A Connection</v>
      </c>
      <c r="AH30" t="s">
        <v>90</v>
      </c>
      <c r="AI30" t="e">
        <f>+AE37-AE34</f>
        <v>#VALUE!</v>
      </c>
    </row>
    <row r="31" spans="1:41" x14ac:dyDescent="0.25">
      <c r="F31" s="25" t="s">
        <v>66</v>
      </c>
      <c r="G31" s="9" t="s">
        <v>59</v>
      </c>
      <c r="H31" s="10" t="str" cm="1">
        <f t="array" ref="H31">+_xll.BDP($G31,$H$5)</f>
        <v>#N/A Connection</v>
      </c>
      <c r="I31" s="20" t="str" cm="1">
        <f t="array" ref="I31">+_xll.BDP($G31,$I$5)</f>
        <v>#N/A Connection</v>
      </c>
      <c r="J31" s="21" t="str" cm="1">
        <f t="array" ref="J31">+_xll.BDP($G31,$J$5)</f>
        <v>#N/A Connection</v>
      </c>
      <c r="L31" t="s">
        <v>91</v>
      </c>
      <c r="M31" t="e">
        <f>+I39-I34</f>
        <v>#VALUE!</v>
      </c>
      <c r="Q31" t="str">
        <f t="shared" si="9"/>
        <v>7y</v>
      </c>
      <c r="R31" t="s">
        <v>109</v>
      </c>
      <c r="S31" t="str" cm="1">
        <f t="array" ref="S31">+_xll.BDP($R31,$S$5)</f>
        <v>#N/A Connection</v>
      </c>
      <c r="T31" t="str" cm="1">
        <f t="array" ref="T31">+_xll.BDP($R31,$T$5)</f>
        <v>#N/A Connection</v>
      </c>
      <c r="U31" t="str" cm="1">
        <f t="array" ref="U31">+_xll.BDP($R31,$U$5)</f>
        <v>#N/A Connection</v>
      </c>
      <c r="W31" t="s">
        <v>91</v>
      </c>
      <c r="X31" t="e">
        <f>+T39-T34</f>
        <v>#VALUE!</v>
      </c>
      <c r="AB31" t="str">
        <f t="shared" si="10"/>
        <v>7y</v>
      </c>
      <c r="AC31" t="s">
        <v>127</v>
      </c>
      <c r="AD31" t="str" cm="1">
        <f t="array" ref="AD31">+_xll.BDP($AC31,$AD$5)</f>
        <v>#N/A Connection</v>
      </c>
      <c r="AE31" t="str" cm="1">
        <f t="array" ref="AE31">+_xll.BDP($R31,$T$5)</f>
        <v>#N/A Connection</v>
      </c>
      <c r="AF31" t="str" cm="1">
        <f t="array" ref="AF31">+_xll.BDP($R31,$U$5)</f>
        <v>#N/A Connection</v>
      </c>
      <c r="AH31" t="s">
        <v>91</v>
      </c>
      <c r="AI31" t="e">
        <f>+AE39-AE34</f>
        <v>#VALUE!</v>
      </c>
    </row>
    <row r="32" spans="1:41" x14ac:dyDescent="0.25">
      <c r="F32" s="25" t="s">
        <v>67</v>
      </c>
      <c r="G32" s="9" t="s">
        <v>60</v>
      </c>
      <c r="H32" s="10" t="str" cm="1">
        <f t="array" ref="H32">+_xll.BDP($G32,$H$5)</f>
        <v>#N/A Connection</v>
      </c>
      <c r="I32" s="20" t="str" cm="1">
        <f t="array" ref="I32">+_xll.BDP($G32,$I$5)</f>
        <v>#N/A Connection</v>
      </c>
      <c r="J32" s="21" t="str" cm="1">
        <f t="array" ref="J32">+_xll.BDP($G32,$J$5)</f>
        <v>#N/A Connection</v>
      </c>
      <c r="L32" t="s">
        <v>92</v>
      </c>
      <c r="M32" t="e">
        <f>+I41-I39</f>
        <v>#VALUE!</v>
      </c>
      <c r="Q32" t="str">
        <f t="shared" si="9"/>
        <v>8y</v>
      </c>
      <c r="R32" t="s">
        <v>110</v>
      </c>
      <c r="S32" t="str" cm="1">
        <f t="array" ref="S32">+_xll.BDP($R32,$S$5)</f>
        <v>#N/A Connection</v>
      </c>
      <c r="T32" t="str" cm="1">
        <f t="array" ref="T32">+_xll.BDP($R32,$T$5)</f>
        <v>#N/A Connection</v>
      </c>
      <c r="U32" t="str" cm="1">
        <f t="array" ref="U32">+_xll.BDP($R32,$U$5)</f>
        <v>#N/A Connection</v>
      </c>
      <c r="W32" t="s">
        <v>92</v>
      </c>
      <c r="X32" t="e">
        <f>+T41-T39</f>
        <v>#VALUE!</v>
      </c>
      <c r="AB32" t="str">
        <f t="shared" si="10"/>
        <v>8y</v>
      </c>
      <c r="AC32" t="s">
        <v>128</v>
      </c>
      <c r="AD32" t="str" cm="1">
        <f t="array" ref="AD32">+_xll.BDP($AC32,$AD$5)</f>
        <v>#N/A Connection</v>
      </c>
      <c r="AE32" t="str" cm="1">
        <f t="array" ref="AE32">+_xll.BDP($R32,$T$5)</f>
        <v>#N/A Connection</v>
      </c>
      <c r="AF32" t="str" cm="1">
        <f t="array" ref="AF32">+_xll.BDP($R32,$U$5)</f>
        <v>#N/A Connection</v>
      </c>
      <c r="AH32" t="s">
        <v>92</v>
      </c>
      <c r="AI32" t="e">
        <f>+AE41-AE39</f>
        <v>#VALUE!</v>
      </c>
    </row>
    <row r="33" spans="6:35" x14ac:dyDescent="0.25">
      <c r="F33" s="25" t="s">
        <v>68</v>
      </c>
      <c r="G33" s="9" t="s">
        <v>61</v>
      </c>
      <c r="H33" s="10" t="str" cm="1">
        <f t="array" ref="H33">+_xll.BDP($G33,$H$5)</f>
        <v>#N/A Connection</v>
      </c>
      <c r="I33" s="20" t="str" cm="1">
        <f t="array" ref="I33">+_xll.BDP($G33,$I$5)</f>
        <v>#N/A Connection</v>
      </c>
      <c r="J33" s="21" t="str" cm="1">
        <f t="array" ref="J33">+_xll.BDP($G33,$J$5)</f>
        <v>#N/A Connection</v>
      </c>
      <c r="L33" t="s">
        <v>97</v>
      </c>
      <c r="Q33" t="str">
        <f t="shared" si="9"/>
        <v>9y</v>
      </c>
      <c r="R33" t="s">
        <v>112</v>
      </c>
      <c r="S33" t="str" cm="1">
        <f t="array" ref="S33">+_xll.BDP($R33,$S$5)</f>
        <v>#N/A Connection</v>
      </c>
      <c r="T33" t="str" cm="1">
        <f t="array" ref="T33">+_xll.BDP($R33,$T$5)</f>
        <v>#N/A Connection</v>
      </c>
      <c r="U33" t="str" cm="1">
        <f t="array" ref="U33">+_xll.BDP($R33,$U$5)</f>
        <v>#N/A Connection</v>
      </c>
      <c r="W33" t="s">
        <v>97</v>
      </c>
      <c r="AB33" t="str">
        <f t="shared" si="10"/>
        <v>9y</v>
      </c>
      <c r="AC33" t="s">
        <v>129</v>
      </c>
      <c r="AD33" t="str" cm="1">
        <f t="array" ref="AD33">+_xll.BDP($AC33,$AD$5)</f>
        <v>#N/A Connection</v>
      </c>
      <c r="AE33" t="str" cm="1">
        <f t="array" ref="AE33">+_xll.BDP($R33,$T$5)</f>
        <v>#N/A Connection</v>
      </c>
      <c r="AF33" t="str" cm="1">
        <f t="array" ref="AF33">+_xll.BDP($R33,$U$5)</f>
        <v>#N/A Connection</v>
      </c>
      <c r="AH33" t="s">
        <v>97</v>
      </c>
    </row>
    <row r="34" spans="6:35" x14ac:dyDescent="0.25">
      <c r="F34" s="25" t="s">
        <v>69</v>
      </c>
      <c r="G34" s="9" t="s">
        <v>62</v>
      </c>
      <c r="H34" s="10" t="str" cm="1">
        <f t="array" ref="H34">+_xll.BDP($G34,$H$5)</f>
        <v>#N/A Connection</v>
      </c>
      <c r="I34" s="20" t="str" cm="1">
        <f t="array" ref="I34">+_xll.BDP($G34,$I$5)</f>
        <v>#N/A Connection</v>
      </c>
      <c r="J34" s="21" t="str" cm="1">
        <f t="array" ref="J34">+_xll.BDP($G34,$J$5)</f>
        <v>#N/A Connection</v>
      </c>
      <c r="L34" t="s">
        <v>93</v>
      </c>
      <c r="M34" t="e">
        <f>2*I26-(I25+I27)</f>
        <v>#VALUE!</v>
      </c>
      <c r="O34" t="s">
        <v>96</v>
      </c>
      <c r="Q34" t="str">
        <f t="shared" si="9"/>
        <v>10y</v>
      </c>
      <c r="R34" t="s">
        <v>111</v>
      </c>
      <c r="S34" t="str" cm="1">
        <f t="array" ref="S34">+_xll.BDP($R34,$S$5)</f>
        <v>#N/A Connection</v>
      </c>
      <c r="T34" t="str" cm="1">
        <f t="array" ref="T34">+_xll.BDP($R34,$T$5)</f>
        <v>#N/A Connection</v>
      </c>
      <c r="U34" t="str" cm="1">
        <f t="array" ref="U34">+_xll.BDP($R34,$U$5)</f>
        <v>#N/A Connection</v>
      </c>
      <c r="W34" t="s">
        <v>93</v>
      </c>
      <c r="X34" t="e">
        <f>2*T26-(T25+T27)</f>
        <v>#VALUE!</v>
      </c>
      <c r="AB34" t="str">
        <f t="shared" si="10"/>
        <v>10y</v>
      </c>
      <c r="AC34" t="s">
        <v>130</v>
      </c>
      <c r="AD34" t="str" cm="1">
        <f t="array" ref="AD34">+_xll.BDP($AC34,$AD$5)</f>
        <v>#N/A Connection</v>
      </c>
      <c r="AE34" t="str" cm="1">
        <f t="array" ref="AE34">+_xll.BDP($R34,$T$5)</f>
        <v>#N/A Connection</v>
      </c>
      <c r="AF34" t="str" cm="1">
        <f t="array" ref="AF34">+_xll.BDP($R34,$U$5)</f>
        <v>#N/A Connection</v>
      </c>
      <c r="AH34" t="s">
        <v>93</v>
      </c>
      <c r="AI34" t="e">
        <f>2*AE26-(AE25+AE27)</f>
        <v>#VALUE!</v>
      </c>
    </row>
    <row r="35" spans="6:35" x14ac:dyDescent="0.25">
      <c r="F35" s="25" t="s">
        <v>70</v>
      </c>
      <c r="G35" s="9" t="s">
        <v>77</v>
      </c>
      <c r="H35" s="10" t="str" cm="1">
        <f t="array" ref="H35">+_xll.BDP($G35,$H$5)</f>
        <v>#N/A Connection</v>
      </c>
      <c r="I35" s="20" t="str" cm="1">
        <f t="array" ref="I35">+_xll.BDP($G35,$I$5)</f>
        <v>#N/A Connection</v>
      </c>
      <c r="J35" s="21" t="str" cm="1">
        <f t="array" ref="J35">+_xll.BDP($G35,$J$5)</f>
        <v>#N/A Connection</v>
      </c>
      <c r="L35" t="s">
        <v>94</v>
      </c>
      <c r="M35" t="e">
        <f>2*I27-(I26+I28)</f>
        <v>#VALUE!</v>
      </c>
      <c r="Q35" t="str">
        <f t="shared" si="9"/>
        <v>12y</v>
      </c>
      <c r="R35" t="s">
        <v>113</v>
      </c>
      <c r="S35" t="str" cm="1">
        <f t="array" ref="S35">+_xll.BDP($R35,$S$5)</f>
        <v>#N/A Connection</v>
      </c>
      <c r="T35" t="str" cm="1">
        <f t="array" ref="T35">+_xll.BDP($R35,$T$5)</f>
        <v>#N/A Connection</v>
      </c>
      <c r="U35" t="str" cm="1">
        <f t="array" ref="U35">+_xll.BDP($R35,$U$5)</f>
        <v>#N/A Connection</v>
      </c>
      <c r="W35" t="s">
        <v>94</v>
      </c>
      <c r="X35" t="e">
        <f>2*T27-(T26+T28)</f>
        <v>#VALUE!</v>
      </c>
      <c r="AB35" t="str">
        <f t="shared" si="10"/>
        <v>12y</v>
      </c>
      <c r="AC35" t="s">
        <v>131</v>
      </c>
      <c r="AD35" t="str" cm="1">
        <f t="array" ref="AD35">+_xll.BDP($AC35,$AD$5)</f>
        <v>#N/A Connection</v>
      </c>
      <c r="AE35" t="str" cm="1">
        <f t="array" ref="AE35">+_xll.BDP($R35,$T$5)</f>
        <v>#N/A Connection</v>
      </c>
      <c r="AF35" t="str" cm="1">
        <f t="array" ref="AF35">+_xll.BDP($R35,$U$5)</f>
        <v>#N/A Connection</v>
      </c>
      <c r="AH35" t="s">
        <v>94</v>
      </c>
      <c r="AI35" t="e">
        <f>2*AE27-(AE26+AE28)</f>
        <v>#VALUE!</v>
      </c>
    </row>
    <row r="36" spans="6:35" x14ac:dyDescent="0.25">
      <c r="F36" s="25" t="s">
        <v>71</v>
      </c>
      <c r="G36" s="9" t="s">
        <v>78</v>
      </c>
      <c r="H36" s="10" t="str" cm="1">
        <f t="array" ref="H36">+_xll.BDP($G36,$H$5)</f>
        <v>#N/A Connection</v>
      </c>
      <c r="I36" s="20" t="str" cm="1">
        <f t="array" ref="I36">+_xll.BDP($G36,$I$5)</f>
        <v>#N/A Connection</v>
      </c>
      <c r="J36" s="21" t="str" cm="1">
        <f t="array" ref="J36">+_xll.BDP($G36,$J$5)</f>
        <v>#N/A Connection</v>
      </c>
      <c r="L36" t="s">
        <v>95</v>
      </c>
      <c r="M36" t="e">
        <f>2*I29-(I26+I34)</f>
        <v>#VALUE!</v>
      </c>
      <c r="Q36" t="str">
        <f t="shared" si="9"/>
        <v>15y</v>
      </c>
      <c r="R36" t="s">
        <v>114</v>
      </c>
      <c r="S36" t="str" cm="1">
        <f t="array" ref="S36">+_xll.BDP($R36,$S$5)</f>
        <v>#N/A Connection</v>
      </c>
      <c r="T36" t="str" cm="1">
        <f t="array" ref="T36">+_xll.BDP($R36,$T$5)</f>
        <v>#N/A Connection</v>
      </c>
      <c r="U36" t="str" cm="1">
        <f t="array" ref="U36">+_xll.BDP($R36,$U$5)</f>
        <v>#N/A Connection</v>
      </c>
      <c r="W36" t="s">
        <v>95</v>
      </c>
      <c r="X36" t="e">
        <f>2*T29-(T26+T34)</f>
        <v>#VALUE!</v>
      </c>
      <c r="AB36" t="str">
        <f t="shared" si="10"/>
        <v>15y</v>
      </c>
      <c r="AC36" t="s">
        <v>132</v>
      </c>
      <c r="AD36" t="str" cm="1">
        <f t="array" ref="AD36">+_xll.BDP($AC36,$AD$5)</f>
        <v>#N/A Connection</v>
      </c>
      <c r="AE36" t="str" cm="1">
        <f t="array" ref="AE36">+_xll.BDP($R36,$T$5)</f>
        <v>#N/A Connection</v>
      </c>
      <c r="AF36" t="str" cm="1">
        <f t="array" ref="AF36">+_xll.BDP($R36,$U$5)</f>
        <v>#N/A Connection</v>
      </c>
      <c r="AH36" t="s">
        <v>95</v>
      </c>
      <c r="AI36" t="e">
        <f>2*AE29-(AE26+AE34)</f>
        <v>#VALUE!</v>
      </c>
    </row>
    <row r="37" spans="6:35" x14ac:dyDescent="0.25">
      <c r="F37" s="25" t="s">
        <v>72</v>
      </c>
      <c r="G37" s="9" t="s">
        <v>79</v>
      </c>
      <c r="H37" s="10" t="str" cm="1">
        <f t="array" ref="H37">+_xll.BDP($G37,$H$5)</f>
        <v>#N/A Connection</v>
      </c>
      <c r="I37" s="20" t="str" cm="1">
        <f t="array" ref="I37">+_xll.BDP($G37,$I$5)</f>
        <v>#N/A Connection</v>
      </c>
      <c r="J37" s="21" t="str" cm="1">
        <f t="array" ref="J37">+_xll.BDP($G37,$J$5)</f>
        <v>#N/A Connection</v>
      </c>
      <c r="L37" t="s">
        <v>99</v>
      </c>
      <c r="Q37" t="str">
        <f t="shared" si="9"/>
        <v>20y</v>
      </c>
      <c r="R37" t="s">
        <v>115</v>
      </c>
      <c r="S37" t="str" cm="1">
        <f t="array" ref="S37">+_xll.BDP($R37,$S$5)</f>
        <v>#N/A Connection</v>
      </c>
      <c r="T37" t="str" cm="1">
        <f t="array" ref="T37">+_xll.BDP($R37,$T$5)</f>
        <v>#N/A Connection</v>
      </c>
      <c r="U37" t="str" cm="1">
        <f t="array" ref="U37">+_xll.BDP($R37,$U$5)</f>
        <v>#N/A Connection</v>
      </c>
      <c r="W37" t="s">
        <v>99</v>
      </c>
      <c r="AB37" t="str">
        <f t="shared" si="10"/>
        <v>20y</v>
      </c>
      <c r="AC37" t="s">
        <v>133</v>
      </c>
      <c r="AD37" t="str" cm="1">
        <f t="array" ref="AD37">+_xll.BDP($AC37,$AD$5)</f>
        <v>#N/A Connection</v>
      </c>
      <c r="AE37" t="str" cm="1">
        <f t="array" ref="AE37">+_xll.BDP($R37,$T$5)</f>
        <v>#N/A Connection</v>
      </c>
      <c r="AF37" t="str" cm="1">
        <f t="array" ref="AF37">+_xll.BDP($R37,$U$5)</f>
        <v>#N/A Connection</v>
      </c>
      <c r="AH37" t="s">
        <v>99</v>
      </c>
    </row>
    <row r="38" spans="6:35" x14ac:dyDescent="0.25">
      <c r="F38" s="25" t="s">
        <v>73</v>
      </c>
      <c r="G38" s="9" t="s">
        <v>80</v>
      </c>
      <c r="H38" s="10" t="str" cm="1">
        <f t="array" ref="H38">+_xll.BDP($G38,$H$5)</f>
        <v>#N/A Connection</v>
      </c>
      <c r="I38" s="20" t="str" cm="1">
        <f t="array" ref="I38">+_xll.BDP($G38,$I$5)</f>
        <v>#N/A Connection</v>
      </c>
      <c r="J38" s="21" t="str" cm="1">
        <f t="array" ref="J38">+_xll.BDP($G38,$J$5)</f>
        <v>#N/A Connection</v>
      </c>
      <c r="L38" t="s">
        <v>100</v>
      </c>
      <c r="Q38" t="str">
        <f t="shared" si="9"/>
        <v>25y</v>
      </c>
      <c r="R38" t="s">
        <v>116</v>
      </c>
      <c r="S38" t="str" cm="1">
        <f t="array" ref="S38">+_xll.BDP($R38,$S$5)</f>
        <v>#N/A Connection</v>
      </c>
      <c r="T38" t="str" cm="1">
        <f t="array" ref="T38">+_xll.BDP($R38,$T$5)</f>
        <v>#N/A Connection</v>
      </c>
      <c r="U38" t="str" cm="1">
        <f t="array" ref="U38">+_xll.BDP($R38,$U$5)</f>
        <v>#N/A Connection</v>
      </c>
      <c r="W38" t="s">
        <v>100</v>
      </c>
      <c r="AB38" t="str">
        <f t="shared" si="10"/>
        <v>25y</v>
      </c>
      <c r="AC38" t="s">
        <v>134</v>
      </c>
      <c r="AD38" t="str" cm="1">
        <f t="array" ref="AD38">+_xll.BDP($AC38,$AD$5)</f>
        <v>#N/A Connection</v>
      </c>
      <c r="AE38" t="str" cm="1">
        <f t="array" ref="AE38">+_xll.BDP($R38,$T$5)</f>
        <v>#N/A Connection</v>
      </c>
      <c r="AF38" t="str" cm="1">
        <f t="array" ref="AF38">+_xll.BDP($R38,$U$5)</f>
        <v>#N/A Connection</v>
      </c>
      <c r="AH38" t="s">
        <v>100</v>
      </c>
    </row>
    <row r="39" spans="6:35" x14ac:dyDescent="0.25">
      <c r="F39" s="25" t="s">
        <v>74</v>
      </c>
      <c r="G39" s="9" t="s">
        <v>81</v>
      </c>
      <c r="H39" s="10" t="str" cm="1">
        <f t="array" ref="H39">+_xll.BDP($G39,$H$5)</f>
        <v>#N/A Connection</v>
      </c>
      <c r="I39" s="20" t="str" cm="1">
        <f t="array" ref="I39">+_xll.BDP($G39,$I$5)</f>
        <v>#N/A Connection</v>
      </c>
      <c r="J39" s="21" t="str" cm="1">
        <f t="array" ref="J39">+_xll.BDP($G39,$J$5)</f>
        <v>#N/A Connection</v>
      </c>
      <c r="L39" t="s">
        <v>101</v>
      </c>
      <c r="Q39" t="str">
        <f t="shared" si="9"/>
        <v>30y</v>
      </c>
      <c r="R39" t="s">
        <v>117</v>
      </c>
      <c r="S39" t="str" cm="1">
        <f t="array" ref="S39">+_xll.BDP($R39,$S$5)</f>
        <v>#N/A Connection</v>
      </c>
      <c r="T39" t="str" cm="1">
        <f t="array" ref="T39">+_xll.BDP($R39,$T$5)</f>
        <v>#N/A Connection</v>
      </c>
      <c r="U39" t="str" cm="1">
        <f t="array" ref="U39">+_xll.BDP($R39,$U$5)</f>
        <v>#N/A Connection</v>
      </c>
      <c r="W39" t="s">
        <v>101</v>
      </c>
      <c r="AB39" t="str">
        <f t="shared" si="10"/>
        <v>30y</v>
      </c>
      <c r="AC39" t="s">
        <v>135</v>
      </c>
      <c r="AD39" t="str" cm="1">
        <f t="array" ref="AD39">+_xll.BDP($AC39,$AD$5)</f>
        <v>#N/A Connection</v>
      </c>
      <c r="AE39" t="str" cm="1">
        <f t="array" ref="AE39">+_xll.BDP($R39,$T$5)</f>
        <v>#N/A Connection</v>
      </c>
      <c r="AF39" t="str" cm="1">
        <f t="array" ref="AF39">+_xll.BDP($R39,$U$5)</f>
        <v>#N/A Connection</v>
      </c>
      <c r="AH39" t="s">
        <v>101</v>
      </c>
    </row>
    <row r="40" spans="6:35" x14ac:dyDescent="0.25">
      <c r="F40" s="25" t="s">
        <v>75</v>
      </c>
      <c r="G40" s="9" t="s">
        <v>82</v>
      </c>
      <c r="H40" s="10" t="str" cm="1">
        <f t="array" ref="H40">+_xll.BDP($G40,$H$5)</f>
        <v>#N/A Connection</v>
      </c>
      <c r="I40" s="20" t="str" cm="1">
        <f t="array" ref="I40">+_xll.BDP($G40,$I$5)</f>
        <v>#N/A Connection</v>
      </c>
      <c r="J40" s="21" t="str" cm="1">
        <f t="array" ref="J40">+_xll.BDP($G40,$J$5)</f>
        <v>#N/A Connection</v>
      </c>
      <c r="L40" t="s">
        <v>102</v>
      </c>
      <c r="Q40" t="str">
        <f t="shared" si="9"/>
        <v>40y</v>
      </c>
      <c r="R40" t="s">
        <v>118</v>
      </c>
      <c r="S40" t="str" cm="1">
        <f t="array" ref="S40">+_xll.BDP($R40,$S$5)</f>
        <v>#N/A Connection</v>
      </c>
      <c r="T40" t="str" cm="1">
        <f t="array" ref="T40">+_xll.BDP($R40,$T$5)</f>
        <v>#N/A Connection</v>
      </c>
      <c r="U40" t="str" cm="1">
        <f t="array" ref="U40">+_xll.BDP($R40,$U$5)</f>
        <v>#N/A Connection</v>
      </c>
      <c r="W40" t="s">
        <v>102</v>
      </c>
      <c r="AB40" t="str">
        <f t="shared" si="10"/>
        <v>40y</v>
      </c>
      <c r="AC40" t="s">
        <v>136</v>
      </c>
      <c r="AD40" t="str" cm="1">
        <f t="array" ref="AD40">+_xll.BDP($AC40,$AD$5)</f>
        <v>#N/A Connection</v>
      </c>
      <c r="AE40" t="str" cm="1">
        <f t="array" ref="AE40">+_xll.BDP($R40,$T$5)</f>
        <v>#N/A Connection</v>
      </c>
      <c r="AF40" t="str" cm="1">
        <f t="array" ref="AF40">+_xll.BDP($R40,$U$5)</f>
        <v>#N/A Connection</v>
      </c>
      <c r="AH40" t="s">
        <v>102</v>
      </c>
    </row>
    <row r="41" spans="6:35" x14ac:dyDescent="0.25">
      <c r="F41" s="26" t="s">
        <v>76</v>
      </c>
      <c r="G41" s="13" t="s">
        <v>83</v>
      </c>
      <c r="H41" s="14" t="str" cm="1">
        <f t="array" ref="H41">+_xll.BDP($G41,$H$5)</f>
        <v>#N/A Connection</v>
      </c>
      <c r="I41" s="22" t="str" cm="1">
        <f t="array" ref="I41">+_xll.BDP($G41,$I$5)</f>
        <v>#N/A Connection</v>
      </c>
      <c r="J41" s="23" t="str" cm="1">
        <f t="array" ref="J41">+_xll.BDP($G41,$J$5)</f>
        <v>#N/A Connection</v>
      </c>
      <c r="Q41" t="str">
        <f t="shared" si="9"/>
        <v>50y</v>
      </c>
      <c r="R41" t="s">
        <v>119</v>
      </c>
      <c r="S41" t="str" cm="1">
        <f t="array" ref="S41">+_xll.BDP($R41,$S$5)</f>
        <v>#N/A Connection</v>
      </c>
      <c r="T41" t="str" cm="1">
        <f t="array" ref="T41">+_xll.BDP($R41,$T$5)</f>
        <v>#N/A Connection</v>
      </c>
      <c r="U41" t="str" cm="1">
        <f t="array" ref="U41">+_xll.BDP($R41,$U$5)</f>
        <v>#N/A Connection</v>
      </c>
      <c r="AB41" t="str">
        <f t="shared" si="10"/>
        <v>50y</v>
      </c>
      <c r="AC41" t="s">
        <v>137</v>
      </c>
      <c r="AD41" t="str" cm="1">
        <f t="array" ref="AD41">+_xll.BDP($AC41,$AD$5)</f>
        <v>#N/A Connection</v>
      </c>
      <c r="AE41" t="str" cm="1">
        <f t="array" ref="AE41">+_xll.BDP($R41,$T$5)</f>
        <v>#N/A Connection</v>
      </c>
      <c r="AF41" t="str" cm="1">
        <f t="array" ref="AF41">+_xll.BDP($R41,$U$5)</f>
        <v>#N/A Connection</v>
      </c>
    </row>
  </sheetData>
  <conditionalFormatting sqref="J7:J2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{E5C7FE47-01FE-422E-8F19-EDA88168C8B1}</x14:id>
        </ext>
      </extLst>
    </cfRule>
  </conditionalFormatting>
  <conditionalFormatting sqref="J25:J4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{E27AC508-B14B-48A9-BD5C-18F759B6264E}</x14:id>
        </ext>
      </extLst>
    </cfRule>
  </conditionalFormatting>
  <conditionalFormatting sqref="N7:N2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{4721C177-1F3C-4B8C-9246-AC51BFDD2BB1}</x14:id>
        </ext>
      </extLst>
    </cfRule>
  </conditionalFormatting>
  <conditionalFormatting sqref="U21:U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{DD93A091-7E4E-425B-96D8-758E6E970FC5}</x14:id>
        </ext>
      </extLst>
    </cfRule>
  </conditionalFormatting>
  <conditionalFormatting sqref="Y7:Y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{E7EDEBDB-E164-4E2A-89E6-8B0FAEC18A79}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C7FE47-01FE-422E-8F19-EDA88168C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J7:J23</xm:sqref>
        </x14:conditionalFormatting>
        <x14:conditionalFormatting xmlns:xm="http://schemas.microsoft.com/office/excel/2006/main">
          <x14:cfRule type="dataBar" id="{E27AC508-B14B-48A9-BD5C-18F759B626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J25:J41</xm:sqref>
        </x14:conditionalFormatting>
        <x14:conditionalFormatting xmlns:xm="http://schemas.microsoft.com/office/excel/2006/main">
          <x14:cfRule type="dataBar" id="{4721C177-1F3C-4B8C-9246-AC51BFDD2B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N7:N20</xm:sqref>
        </x14:conditionalFormatting>
        <x14:conditionalFormatting xmlns:xm="http://schemas.microsoft.com/office/excel/2006/main">
          <x14:cfRule type="dataBar" id="{DD93A091-7E4E-425B-96D8-758E6E970F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U21:U22</xm:sqref>
        </x14:conditionalFormatting>
        <x14:conditionalFormatting xmlns:xm="http://schemas.microsoft.com/office/excel/2006/main">
          <x14:cfRule type="dataBar" id="{E7EDEBDB-E164-4E2A-89E6-8B0FAEC18A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Y7:Y20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futures rates</vt:lpstr>
      <vt:lpstr>futures rates1</vt:lpstr>
      <vt:lpstr>rel_futures</vt:lpstr>
      <vt:lpstr>box</vt:lpstr>
      <vt:lpstr>G3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Richard Rodriguez Manrique</dc:creator>
  <cp:lastModifiedBy>Alan Richard Rodriguez Manrique</cp:lastModifiedBy>
  <dcterms:created xsi:type="dcterms:W3CDTF">2025-01-27T18:46:50Z</dcterms:created>
  <dcterms:modified xsi:type="dcterms:W3CDTF">2025-05-19T21:59:57Z</dcterms:modified>
</cp:coreProperties>
</file>