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Antonio/Documents/articulos/fabula_mitologica/texto/"/>
    </mc:Choice>
  </mc:AlternateContent>
  <bookViews>
    <workbookView xWindow="1000" yWindow="460" windowWidth="24360" windowHeight="14280" tabRatio="500" activeTab="5"/>
  </bookViews>
  <sheets>
    <sheet name="Tabla 1. Fecha, título y autor" sheetId="2" r:id="rId1"/>
    <sheet name="Tabla 2. Fuente, versos y metro" sheetId="8" r:id="rId2"/>
    <sheet name="Tabla 3. TTR" sheetId="5" r:id="rId3"/>
    <sheet name="Tabla 4. Palabras clave" sheetId="10" r:id="rId4"/>
    <sheet name="Tabla 6. MFW" sheetId="9" r:id="rId5"/>
    <sheet name="Tabla 5. Cultismos" sheetId="6" r:id="rId6"/>
    <sheet name="Figura 2. Metro" sheetId="3" r:id="rId7"/>
  </sheets>
  <definedNames>
    <definedName name="B_1" localSheetId="4">'Tabla 6. MFW'!$J$2:$K$27</definedName>
    <definedName name="C_" localSheetId="4">'Tabla 6. MFW'!$E$3:$F$27</definedName>
    <definedName name="D" localSheetId="4">'Tabla 6. MFW'!$G$3:$H$28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8" i="6" l="1"/>
  <c r="F59" i="6"/>
  <c r="E58" i="6"/>
  <c r="D58" i="6"/>
  <c r="C58" i="6"/>
  <c r="B58" i="6"/>
  <c r="E59" i="6"/>
  <c r="D59" i="6"/>
  <c r="C59" i="6"/>
  <c r="B59" i="6"/>
  <c r="C27" i="8"/>
  <c r="K24" i="5"/>
  <c r="J24" i="5"/>
  <c r="L23" i="5"/>
  <c r="K23" i="5"/>
  <c r="J23" i="5"/>
  <c r="F27" i="2"/>
  <c r="E27" i="2"/>
</calcChain>
</file>

<file path=xl/connections.xml><?xml version="1.0" encoding="utf-8"?>
<connections xmlns="http://schemas.openxmlformats.org/spreadsheetml/2006/main">
  <connection id="1" name="B1" type="6" refreshedVersion="0" background="1" saveData="1">
    <textPr fileType="mac" sourceFile="/Users/Antonio/Documents/articulos/fabula_mitologica/results/mfw/B.csv" decimal="," thousands="." comma="1">
      <textFields count="3">
        <textField type="skip"/>
        <textField type="text"/>
        <textField type="text"/>
      </textFields>
    </textPr>
  </connection>
  <connection id="2" name="C" type="6" refreshedVersion="0" background="1" saveData="1">
    <textPr fileType="mac" sourceFile="/Users/Antonio/Documents/articulos/fabula_mitologica/C.csv" decimal="," thousands="." comma="1">
      <textFields count="3">
        <textField type="skip"/>
        <textField/>
        <textField type="text"/>
      </textFields>
    </textPr>
  </connection>
  <connection id="3" name="D" type="6" refreshedVersion="0" background="1" saveData="1">
    <textPr fileType="mac" sourceFile="/Users/Antonio/Documents/articulos/fabula_mitologica/D.csv" decimal="," thousands="." comma="1">
      <textFields count="3">
        <textField type="skip"/>
        <textField type="text"/>
        <textField type="text"/>
      </textFields>
    </textPr>
  </connection>
</connections>
</file>

<file path=xl/sharedStrings.xml><?xml version="1.0" encoding="utf-8"?>
<sst xmlns="http://schemas.openxmlformats.org/spreadsheetml/2006/main" count="743" uniqueCount="348">
  <si>
    <t>Versos</t>
  </si>
  <si>
    <t>Discurso citado</t>
  </si>
  <si>
    <t>Fábula de Acteón</t>
  </si>
  <si>
    <t>Fábula de Vertumno y Pomona</t>
  </si>
  <si>
    <t>Fábula de Acis y Galatea</t>
  </si>
  <si>
    <t>Fábula del Genil</t>
  </si>
  <si>
    <t>Fábula de Polifemo y Galatea</t>
  </si>
  <si>
    <t>Fábula de Píramo y Tisbe</t>
  </si>
  <si>
    <t>La Circe</t>
  </si>
  <si>
    <t>Primera parte de la Filomena</t>
  </si>
  <si>
    <t>Segunda parte de la Filomena</t>
  </si>
  <si>
    <t>La rosa blanca</t>
  </si>
  <si>
    <t>El Orfeo en lengua castellana</t>
  </si>
  <si>
    <t>Fábula de Pan y Siringa</t>
  </si>
  <si>
    <t>Rayos de Faetón</t>
  </si>
  <si>
    <t>Fábula de Europa</t>
  </si>
  <si>
    <t>Fábula de Faetón</t>
  </si>
  <si>
    <t>Fábula de la Fénix</t>
  </si>
  <si>
    <t>Autor</t>
  </si>
  <si>
    <t>Autoría segura</t>
  </si>
  <si>
    <t>Fecha</t>
  </si>
  <si>
    <t>Metro</t>
  </si>
  <si>
    <t>Décima</t>
  </si>
  <si>
    <t>No</t>
  </si>
  <si>
    <t>Octava</t>
  </si>
  <si>
    <t>Sí</t>
  </si>
  <si>
    <t>Silva</t>
  </si>
  <si>
    <t>Orfeo</t>
  </si>
  <si>
    <t>Fábula de Leandro y Hero</t>
  </si>
  <si>
    <t>Fábula de Apolo y Dafne [Polo de Medina]</t>
  </si>
  <si>
    <t>La Psique</t>
  </si>
  <si>
    <t>Romance</t>
  </si>
  <si>
    <t>Fragmentos de Adonis</t>
  </si>
  <si>
    <t>Fábula de Adonis, Hipómenes y Atalanta</t>
  </si>
  <si>
    <t>Fábula de Apolo y Dafne [Villamediana]</t>
  </si>
  <si>
    <t>La Andrómeda</t>
  </si>
  <si>
    <t xml:space="preserve">Décima </t>
  </si>
  <si>
    <t>Luis Barahona de Soto</t>
  </si>
  <si>
    <t>Gabriel Bocángel</t>
  </si>
  <si>
    <t>Luis Carrillo y Sotomayor</t>
  </si>
  <si>
    <t>Gutierre de Cetina</t>
  </si>
  <si>
    <t>Pedro Espinosa</t>
  </si>
  <si>
    <t>Luis de Góngora</t>
  </si>
  <si>
    <t>Lope de Vega</t>
  </si>
  <si>
    <t>Juan de Jáuregui</t>
  </si>
  <si>
    <t>Diego Hurtado de Mendoza</t>
  </si>
  <si>
    <t>Juan Pérez de Montalbán</t>
  </si>
  <si>
    <t>Jacinto Polo de Medina</t>
  </si>
  <si>
    <t>Conde de Villamediana</t>
  </si>
  <si>
    <t>Pedro Soto de Rojas</t>
  </si>
  <si>
    <t>joven</t>
  </si>
  <si>
    <t>Tokens</t>
  </si>
  <si>
    <t>Types</t>
  </si>
  <si>
    <t>Vocabulary richness is more commonly expressed as a percentage or ratio of</t>
  </si>
  <si>
    <t>unique word types to the total number of word tokens. A type-token ratio, or TTR</t>
  </si>
  <si>
    <t>as it is generally called, is calculated by dividing the total number of unique word</t>
  </si>
  <si>
    <t>types by the total number of word tokens. The result is then typically multiplied by</t>
  </si>
  <si>
    <t>100 so as to end with a percentage. As you can surmise, a lower type-token ratio</t>
  </si>
  <si>
    <t>(TTR) is suggestive of less lexical variety.</t>
  </si>
  <si>
    <t>TTR %</t>
  </si>
  <si>
    <t>Fuente</t>
  </si>
  <si>
    <t>Polémica</t>
  </si>
  <si>
    <t>Adolescente</t>
  </si>
  <si>
    <t xml:space="preserve">Adunco </t>
  </si>
  <si>
    <t>Alterno</t>
  </si>
  <si>
    <t>Aplauso</t>
  </si>
  <si>
    <t>Aura</t>
  </si>
  <si>
    <t>Caduco</t>
  </si>
  <si>
    <t>Cálamo</t>
  </si>
  <si>
    <t>Caliginoso</t>
  </si>
  <si>
    <t>Cándido</t>
  </si>
  <si>
    <t>Candor</t>
  </si>
  <si>
    <t>Canoro</t>
  </si>
  <si>
    <t>Caverna</t>
  </si>
  <si>
    <t xml:space="preserve">Céfiro </t>
  </si>
  <si>
    <t xml:space="preserve">Cerúleo </t>
  </si>
  <si>
    <t>Cisura</t>
  </si>
  <si>
    <t>Cóncavo</t>
  </si>
  <si>
    <t>Concento</t>
  </si>
  <si>
    <t>Coturno</t>
  </si>
  <si>
    <t>Crepúsculo</t>
  </si>
  <si>
    <t>Culto</t>
  </si>
  <si>
    <t>Emular</t>
  </si>
  <si>
    <t>Émulo</t>
  </si>
  <si>
    <t>Errante</t>
  </si>
  <si>
    <t>Esfera</t>
  </si>
  <si>
    <t>Esplendor</t>
  </si>
  <si>
    <t>Estrépito</t>
  </si>
  <si>
    <t>Frustrar</t>
  </si>
  <si>
    <t>Fugitivo</t>
  </si>
  <si>
    <t>Ilustre</t>
  </si>
  <si>
    <t>Líquido</t>
  </si>
  <si>
    <t xml:space="preserve">Lúgubre </t>
  </si>
  <si>
    <t>Meta</t>
  </si>
  <si>
    <t>Naufragante</t>
  </si>
  <si>
    <t>Nocturno</t>
  </si>
  <si>
    <t>Pira</t>
  </si>
  <si>
    <t>Pululante</t>
  </si>
  <si>
    <t>Purpúreo</t>
  </si>
  <si>
    <t xml:space="preserve">Vulto </t>
  </si>
  <si>
    <t>Adusto</t>
  </si>
  <si>
    <t>Vïolencia</t>
  </si>
  <si>
    <t>Dïáfano</t>
  </si>
  <si>
    <t>Cossío</t>
  </si>
  <si>
    <t>Es la primera gran fábula ovidiana. Octava. Se publica en 1553 en una edición veneciana de las obras de Boscán y de Garcilaso. El relato de Hipómenes está puesto en boca de Venus.</t>
  </si>
  <si>
    <t>Ovidio, Claudiano, Virgilio</t>
  </si>
  <si>
    <t>Quintillas. Contiene alusiones autobiográficas.</t>
  </si>
  <si>
    <t>Ovidio, Ausonio</t>
  </si>
  <si>
    <t>Se escribió antes de 1585. 101 quintillas.</t>
  </si>
  <si>
    <t>Apuleyo</t>
  </si>
  <si>
    <t>Ovidio</t>
  </si>
  <si>
    <t>32 octavas. Traducción del italiano de Cortegana. Condensación del cuento original de Apuleyo. Estilo claro y sencillo, prosaico.</t>
  </si>
  <si>
    <t>Invención.</t>
  </si>
  <si>
    <t>Trata sobre el origen del río. Contiene huellas de la fábula de Polifemo de Ovidio. Uno de las mejores fábulas del corpus por su inventiva y por la descripción del mundo subacuático, de una naturelaza idealizada.</t>
  </si>
  <si>
    <t>Sí, en parte.</t>
  </si>
  <si>
    <t>No hay relación directa entre los dos Polifemos. El poema lleva a la prácticas las ideas defendiddas en el tratado Libro de la erudición poética (que, en realidad, glosa un verso de Horacio sobre la distinción de la poesía frente al vulgo). Califica el intento de "anacrónico" porque ya no estaba de moda.  Se publlicó póstumamente en 1613 con sus demás poesías (pero debió escribirla antes de 1610, cuando falleció). Estilo claro, sencillo, similar al de Lope de Vega (con algún hipérbato que no está justificado por algún concepto difícil). Imita a Garcilaso. 42 octavas. Relato puesto en boca de Galatea y dirigido a Scila. Dedicatoria dirigida al Conde de Niebla.</t>
  </si>
  <si>
    <t>Escritura hacia 1612 y difusión hacia 1613. La fábula de Carrillo fue un estímulo: mismo dedicatario y mismo tema.</t>
  </si>
  <si>
    <t xml:space="preserve">Las dos partes son independientes. La primera es mejor que la segunda, aunque la segunda tiene interés biográfico. Fábula dedicada a doña Leonor de Pimentel. 173 octavas divididas en tres cantos. Lope introduce un personaje nuevo (respecto a la fábula ovidiana), el pastor Silvio, que le permite entonar un lamento amoroso y así competir con el del Polifemo de Góngora. Estilo llano. </t>
  </si>
  <si>
    <t xml:space="preserve">Sí </t>
  </si>
  <si>
    <t>Las dos partes son independientes. Esta es inferior en calidad. Tiene interés por la polémica sucedida tras la publicación de la Spongia (de Torres Rámila) en la que se censuraba la obra de Lope por romper con las reglas clásicas. La fábula escenifica un torneo de cantos entre Filomena y un tordo (Torres Rámila) -- fábula de Apolo y Pan. Fábula dedicada a Leonor Pimentel.  Mezcla octava y silva.</t>
  </si>
  <si>
    <t>Octava / Silva</t>
  </si>
  <si>
    <t>La práctica de la fábula mitológica es tardía: 1621. Moda y superación del modelo gongorino. Fábula publicada en La Filomena. Cuenta el nacimiento de Pegaso entre otras historias. Contiene numerosos diálogos. Introduce un nuevo personaje: el tío Fineo, que está enamorado de Andrómeda. Es una de las fábulas de Lope más gongorinas.</t>
  </si>
  <si>
    <t>Apareció en La Circe con otras rimas y prosas, en 1624. Dedicada a la hija del conde duque de Olivares, llamada doña María de Guzmán. No tiene unidad argumental.</t>
  </si>
  <si>
    <t>Homero, Ovidio</t>
  </si>
  <si>
    <t>Tres cantos con una rúbrica al frente. Está en la frontera entre el epilio y el poema épico. Es la mejor fábula mitológica de Lope (al nivel del Polifemo de Góngora, del Orfeo de Jáuregui y de la Fábula del Genil de Espinosa). Ulises le cuenta la historia de Polifemo y Galatea a Circe; el poeta compite con el lamento de Góngora. Hay bajada el infierno (como en el Orfeo). Poema dedicado al conde duque de Olivares.</t>
  </si>
  <si>
    <t xml:space="preserve">La fábula levantó un gran revuelo porque el autor había condenado la estética cultista (en el Antídoto y en el Discurso) pero los lectores de la época vieron el mismo influjo que rechazaba. Recibió críticas por parte de los gongoristas y de los lopistas, de los cultos y de los llanos. Lo que Jáuregui censuró, en realidad, fue el abuso, no el uso, la "frencuencia de novedades" como los cultismos y el hipérbato. De hecho, cierta oscuridad y el misterio es bienvenido en su doctrina en cierta medida, siempre y cuando esté justificada por un pensamiento grave (perspicuidad). Hay que recordar, por otra parte, que en el Antidoto también censura las palabras vulgares de las Solades; en otras palabras, la mezcla de lo alto y lo bajo. Cossío considera que el Orfeo es una obra culta pero una especie distinta de la gongorina. El poema se compone de 185 octavas divididas en cinco actos. Abundancia de adejtivos lamentables en la bajada de Orfeo al Infierno. Cossío considera que los cultimos son inncesarios y  excesivos pero no así los hipérbatos, que son escasos. El resultado no es oscuridad. Señala que Bocángel siguió el ejemplo de Jáuregui. </t>
  </si>
  <si>
    <t>Ovidio, Virgilio</t>
  </si>
  <si>
    <t xml:space="preserve">Impresa en 1629 pero debió de difundirse en copias manuscritas hacia 1617 porque Góngora le dedicó un soneto y una décima. Es la mejor fábula escrita por Villamediana. Tiene tintes moralistas. Octavas. El poeta inserta múltiples fábulas en miniatura como la de Europa o la del Fénix. La fábu ejemplifica más que el estilo de Góngora la escuela gongorina. </t>
  </si>
  <si>
    <t>120 octavas. Es peor que la fábula de Faetón. Muchos cultismos y muchos hipérbatos. Dedicatoria al duque de alba (contiene una alusión a su Faetón). Notas morales. Tema amoroso y sentimental.</t>
  </si>
  <si>
    <t>Según Cossío, fue escrita a instancias y emulación de la del mismo asunto de don José Pellicer. No es una fábula en sí sino la descripción del ave prodigiosa precededida de la Arabia. Está escria en silva. Fénix = símbolo de la inmortalidad del alma.</t>
  </si>
  <si>
    <t xml:space="preserve">Ovidio </t>
  </si>
  <si>
    <t>Silva. Según Cossío, es la más gongorina de todas las fábulas de Villamediana. Dedicada al duque de Alba. Amplificatio porque el argumento original es muy breve.</t>
  </si>
  <si>
    <t>Rayos de Faetonte</t>
  </si>
  <si>
    <t>Fue atribuida a Villamediana. Corrió anónima en manuscritos porque Soto de Rojas la escribió siendo jóven. Finalmente, en 1652 apareció impresa al final del libro Paraíso cerrado para muchos… también parece que hubo una edición impresa en 1628… y que también fue atribuida a Quevedo. Según Gallego Morrell, debió de escribirse haceia 1619. Divida en "Fragmentos" o "Cantos".  También contiene inserta la fábula de Hipomenes y Atalante. Influencia gongorina en el léxico y la sintaxis.</t>
  </si>
  <si>
    <t>Emulación de la fábula de Villamediana, no imitación. División en 8 "Rayos" o "Cantos". 257 octavas. Se publica impreso en 1629 y con dedicatoria al conde-duque de Olivares. Contiene inserta la fábula de Acteón y Diana. Cossío cree que es mejor la fábula de Adonis que la del Faetón.</t>
  </si>
  <si>
    <t>Museo</t>
  </si>
  <si>
    <t>Poema de juventud pero muy logrado, según Cossío. El poeta califica su poema de "heroico". El poema está dedicado a Jáuregui y parece seguir su estilo, junto con Salcedo Coronel. En la advertencia al lector, Bocángel condena la oscuridad pero también la llaneza, y menciona el Discurso poético de Jáuregui. La influencia de Jáuregui ya fue señalada por Gerardo Diego. Contiene insertas otras fábulas en miniatura como las de Orfeo, Narciso y Faetón. El tema había sido tratado anteriormente por Boscán.</t>
  </si>
  <si>
    <t xml:space="preserve">Según Cossío, aunque la veta burlesca fue inaugurada por Góngora, es Jacinto Polo de Medina quien fijó la fórmula en la Fábula de Apolo y Dafne --&gt; imitadores. En esta parte de la obra del poeta, la influencia de Góngora en términos estilísticos es menor. </t>
  </si>
  <si>
    <t>Escrita en Romance. Tiene por objeto rectifiar y parodiar lugares comunes del género.</t>
  </si>
  <si>
    <t>Ovidio?</t>
  </si>
  <si>
    <t>Ovidio, Teócrito, Stigliani, Marino</t>
  </si>
  <si>
    <t>Fue el poema favorito de Góngora, que ya había cultivado la fábula burlesca anteriormente en composiciones más breves como el romance "Arrojose el mancebito" o "Aunque entiendo poco griego". Poema culto y popular, serio y cómico, y muy erudito. Fue comentado por Salazar Mardones.</t>
  </si>
  <si>
    <t>Título</t>
  </si>
  <si>
    <t>Octava/Silva</t>
  </si>
  <si>
    <t>Suma</t>
  </si>
  <si>
    <t>Promedio</t>
  </si>
  <si>
    <t>Fábula de Apolo y Dafne</t>
  </si>
  <si>
    <t xml:space="preserve">Invención </t>
  </si>
  <si>
    <t>Apareció en censura del Orfeo de Jaúregui y firmado por el hijo del librero Alonso Pérez, discípulo de Lope. La voz pública atribuyó la autoría a Lope y distinta ediciones de la época contienen anotaciones a mano en que se afirma lo mismo. También hay razones de orden interno. Intervención de Lope o de su círculo para impedir que Góngora y Jaúregui sellaran la paz y acercaran posiciones. El estilo del poema es claro y llano, si bien las referencias mitológicas son frecuentísimas y también se hallan algunos cultismos (menos que en Jáuregui y mucho menos que en Góngora). El poema consta de 234 octavas repartidas en cuatro cantos. Denso a los infiernos, también.</t>
  </si>
  <si>
    <t>A</t>
  </si>
  <si>
    <t>B</t>
  </si>
  <si>
    <t>C</t>
  </si>
  <si>
    <t>D</t>
  </si>
  <si>
    <t>y</t>
  </si>
  <si>
    <t>que</t>
  </si>
  <si>
    <t>de</t>
  </si>
  <si>
    <t>el</t>
  </si>
  <si>
    <t>la</t>
  </si>
  <si>
    <t>a</t>
  </si>
  <si>
    <t>en</t>
  </si>
  <si>
    <t>no</t>
  </si>
  <si>
    <t>con</t>
  </si>
  <si>
    <t>por</t>
  </si>
  <si>
    <t>se</t>
  </si>
  <si>
    <t>los</t>
  </si>
  <si>
    <t>las</t>
  </si>
  <si>
    <t>su</t>
  </si>
  <si>
    <t>al</t>
  </si>
  <si>
    <t>le</t>
  </si>
  <si>
    <t>un</t>
  </si>
  <si>
    <t>lo</t>
  </si>
  <si>
    <t>del</t>
  </si>
  <si>
    <t>si</t>
  </si>
  <si>
    <t>es</t>
  </si>
  <si>
    <t>me</t>
  </si>
  <si>
    <t>como</t>
  </si>
  <si>
    <t>yo</t>
  </si>
  <si>
    <t>más</t>
  </si>
  <si>
    <t>ya</t>
  </si>
  <si>
    <t>tan</t>
  </si>
  <si>
    <t>mi</t>
  </si>
  <si>
    <t>amor</t>
  </si>
  <si>
    <t>sus</t>
  </si>
  <si>
    <t>voz</t>
  </si>
  <si>
    <t>cuando</t>
  </si>
  <si>
    <t>luz</t>
  </si>
  <si>
    <t>tu</t>
  </si>
  <si>
    <t>3.90</t>
  </si>
  <si>
    <t>0.69</t>
  </si>
  <si>
    <t>0.48</t>
  </si>
  <si>
    <t>0.39</t>
  </si>
  <si>
    <t>3.99</t>
  </si>
  <si>
    <t>1.92</t>
  </si>
  <si>
    <t>1.29</t>
  </si>
  <si>
    <t>1.24</t>
  </si>
  <si>
    <t>1.01</t>
  </si>
  <si>
    <t>0.67</t>
  </si>
  <si>
    <t>0.56</t>
  </si>
  <si>
    <t>0.44</t>
  </si>
  <si>
    <t>0.38</t>
  </si>
  <si>
    <t>3.50</t>
  </si>
  <si>
    <t>0.50</t>
  </si>
  <si>
    <t>3.06</t>
  </si>
  <si>
    <t>2.95</t>
  </si>
  <si>
    <t>2.45</t>
  </si>
  <si>
    <t>2.01</t>
  </si>
  <si>
    <t>1.65</t>
  </si>
  <si>
    <t>1.42</t>
  </si>
  <si>
    <t>1.17</t>
  </si>
  <si>
    <t>1.12</t>
  </si>
  <si>
    <t>1.06</t>
  </si>
  <si>
    <t>1.02</t>
  </si>
  <si>
    <t>0.97</t>
  </si>
  <si>
    <t>0.68</t>
  </si>
  <si>
    <t>0.45</t>
  </si>
  <si>
    <t>0.28</t>
  </si>
  <si>
    <t>0.27</t>
  </si>
  <si>
    <t>4.69</t>
  </si>
  <si>
    <t>3.78</t>
  </si>
  <si>
    <t>2.88</t>
  </si>
  <si>
    <t>2.81</t>
  </si>
  <si>
    <t>2.76</t>
  </si>
  <si>
    <t>2.22</t>
  </si>
  <si>
    <t>1.82</t>
  </si>
  <si>
    <t>1.58</t>
  </si>
  <si>
    <t>1.52</t>
  </si>
  <si>
    <t>1.28</t>
  </si>
  <si>
    <t>0.85</t>
  </si>
  <si>
    <t>0.81</t>
  </si>
  <si>
    <t>0.80</t>
  </si>
  <si>
    <t>0.59</t>
  </si>
  <si>
    <t>0.54</t>
  </si>
  <si>
    <t>0.52</t>
  </si>
  <si>
    <t>0.47</t>
  </si>
  <si>
    <t>0.42</t>
  </si>
  <si>
    <t>0.40</t>
  </si>
  <si>
    <t>0.35</t>
  </si>
  <si>
    <t>muy</t>
  </si>
  <si>
    <t>pan</t>
  </si>
  <si>
    <t>hay</t>
  </si>
  <si>
    <t>psique</t>
  </si>
  <si>
    <t>señora</t>
  </si>
  <si>
    <t>siringa</t>
  </si>
  <si>
    <t>cosa</t>
  </si>
  <si>
    <t>qué</t>
  </si>
  <si>
    <t>nave</t>
  </si>
  <si>
    <t>pero</t>
  </si>
  <si>
    <t>mar</t>
  </si>
  <si>
    <t>inmortal</t>
  </si>
  <si>
    <t>tetis</t>
  </si>
  <si>
    <t>cuyo</t>
  </si>
  <si>
    <t>eterna</t>
  </si>
  <si>
    <t>feliz</t>
  </si>
  <si>
    <t>rayos</t>
  </si>
  <si>
    <t>región</t>
  </si>
  <si>
    <t>forma</t>
  </si>
  <si>
    <t>eterno</t>
  </si>
  <si>
    <t>sublime</t>
  </si>
  <si>
    <t>cuya</t>
  </si>
  <si>
    <t>alado</t>
  </si>
  <si>
    <t>undoso</t>
  </si>
  <si>
    <t>ardiente</t>
  </si>
  <si>
    <t>elemento</t>
  </si>
  <si>
    <t>materia</t>
  </si>
  <si>
    <t>veloz</t>
  </si>
  <si>
    <t>leandro</t>
  </si>
  <si>
    <t>cupido</t>
  </si>
  <si>
    <t>labio</t>
  </si>
  <si>
    <t>llega</t>
  </si>
  <si>
    <t>acción</t>
  </si>
  <si>
    <t>amante</t>
  </si>
  <si>
    <t>semblante</t>
  </si>
  <si>
    <t>cual</t>
  </si>
  <si>
    <t>una</t>
  </si>
  <si>
    <t>do</t>
  </si>
  <si>
    <t>correr</t>
  </si>
  <si>
    <t>hipómenes</t>
  </si>
  <si>
    <t>par</t>
  </si>
  <si>
    <t>deidad</t>
  </si>
  <si>
    <t>afecto</t>
  </si>
  <si>
    <t>blando</t>
  </si>
  <si>
    <t>seno</t>
  </si>
  <si>
    <t>Frec.</t>
  </si>
  <si>
    <t>Ranq.</t>
  </si>
  <si>
    <t>Keyness</t>
  </si>
  <si>
    <t>Palabra clave</t>
  </si>
  <si>
    <t>ir</t>
  </si>
  <si>
    <t>acteón</t>
  </si>
  <si>
    <t>vido</t>
  </si>
  <si>
    <t>alada</t>
  </si>
  <si>
    <t>hero</t>
  </si>
  <si>
    <t>apetito</t>
  </si>
  <si>
    <t>sitio</t>
  </si>
  <si>
    <t>volante</t>
  </si>
  <si>
    <t>4.05</t>
  </si>
  <si>
    <t>4.04</t>
  </si>
  <si>
    <t>3.63</t>
  </si>
  <si>
    <t>3.55</t>
  </si>
  <si>
    <t>2.41</t>
  </si>
  <si>
    <t>1.50</t>
  </si>
  <si>
    <t>1.34</t>
  </si>
  <si>
    <t>1.22</t>
  </si>
  <si>
    <t>1.07</t>
  </si>
  <si>
    <t>0.99</t>
  </si>
  <si>
    <t>0.70</t>
  </si>
  <si>
    <t>ahora</t>
  </si>
  <si>
    <t>querer</t>
  </si>
  <si>
    <t>quien</t>
  </si>
  <si>
    <t>para</t>
  </si>
  <si>
    <t>mujer</t>
  </si>
  <si>
    <t>hermosura</t>
  </si>
  <si>
    <t>suele</t>
  </si>
  <si>
    <t>tenía</t>
  </si>
  <si>
    <t>Circe</t>
  </si>
  <si>
    <t>Filomena</t>
  </si>
  <si>
    <t>Ulises</t>
  </si>
  <si>
    <t>Progne</t>
  </si>
  <si>
    <t>Troya</t>
  </si>
  <si>
    <t>adonis</t>
  </si>
  <si>
    <t>cada</t>
  </si>
  <si>
    <t>casi</t>
  </si>
  <si>
    <t>paso</t>
  </si>
  <si>
    <t>halla</t>
  </si>
  <si>
    <t>aliento</t>
  </si>
  <si>
    <t>tributo</t>
  </si>
  <si>
    <t>Argentar</t>
  </si>
  <si>
    <t>Cítara</t>
  </si>
  <si>
    <t>Ebúrneo</t>
  </si>
  <si>
    <t>Erigir</t>
  </si>
  <si>
    <t>Inquïeto</t>
  </si>
  <si>
    <t>Libar</t>
  </si>
  <si>
    <t>Ministrar</t>
  </si>
  <si>
    <t>Ostentar</t>
  </si>
  <si>
    <t>Trémulo</t>
  </si>
  <si>
    <t>Vïolar</t>
  </si>
  <si>
    <t>Desviación típica</t>
  </si>
  <si>
    <t>Ilustrar</t>
  </si>
  <si>
    <t>Francisco de Quevedo</t>
  </si>
  <si>
    <t>Destaca la sencillez. Quintillas. Originalidad respecto al modelo.</t>
  </si>
  <si>
    <t>Fábula de Apolo y Dafne [Quevedo]</t>
  </si>
  <si>
    <t>Quintilla</t>
  </si>
  <si>
    <t>Orfeo en lengua castellana</t>
  </si>
  <si>
    <t>Fábula de Apolo y Dafne [Polo]</t>
  </si>
  <si>
    <t>Soledades</t>
  </si>
  <si>
    <t>Anhelante</t>
  </si>
  <si>
    <t>Conculcar</t>
  </si>
  <si>
    <t>Constuir</t>
  </si>
  <si>
    <t>Fragrante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</si>
</sst>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1">
    <border>
      <left/>
      <right/>
      <top/>
      <bottom/>
      <diagonal/>
    </border>
  </borders>
  <cellStyleXfs count="8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6">
    <xf numFmtId="0" fontId="0" fillId="0" borderId="0" xfId="0"/>
    <xf numFmtId="0" fontId="0" fillId="0" borderId="0" xfId="0" applyAlignment="1">
      <alignment horizontal="right"/>
    </xf>
    <xf numFmtId="0" fontId="0" fillId="0" borderId="0" xfId="0" applyAlignment="1"/>
    <xf numFmtId="0" fontId="0" fillId="2" borderId="0" xfId="0" applyFill="1"/>
    <xf numFmtId="0" fontId="0" fillId="0" borderId="0" xfId="0" applyFill="1"/>
    <xf numFmtId="0" fontId="0" fillId="0" borderId="0" xfId="0" applyAlignment="1">
      <alignment horizontal="left"/>
    </xf>
    <xf numFmtId="3" fontId="0" fillId="0" borderId="0" xfId="0" applyNumberFormat="1"/>
    <xf numFmtId="164" fontId="0" fillId="0" borderId="0" xfId="0" applyNumberFormat="1" applyAlignment="1">
      <alignment horizontal="right"/>
    </xf>
    <xf numFmtId="49" fontId="0" fillId="0" borderId="0" xfId="0" applyNumberFormat="1" applyAlignment="1">
      <alignment wrapText="1"/>
    </xf>
    <xf numFmtId="0" fontId="0" fillId="0" borderId="0" xfId="0" applyAlignment="1">
      <alignment wrapText="1"/>
    </xf>
    <xf numFmtId="0" fontId="0" fillId="0" borderId="0" xfId="0" applyFill="1" applyAlignment="1">
      <alignment horizontal="right"/>
    </xf>
    <xf numFmtId="0" fontId="0" fillId="0" borderId="0" xfId="0" applyAlignment="1">
      <alignment horizontal="center" wrapText="1"/>
    </xf>
    <xf numFmtId="0" fontId="0" fillId="0" borderId="0" xfId="0" applyAlignment="1">
      <alignment horizontal="center"/>
    </xf>
    <xf numFmtId="49" fontId="0" fillId="0" borderId="0" xfId="0" applyNumberFormat="1"/>
    <xf numFmtId="0" fontId="0" fillId="3" borderId="0" xfId="0" applyFill="1" applyAlignment="1">
      <alignment horizontal="center"/>
    </xf>
    <xf numFmtId="164" fontId="0" fillId="0" borderId="0" xfId="0" applyNumberFormat="1" applyFill="1" applyAlignment="1">
      <alignment horizontal="right"/>
    </xf>
    <xf numFmtId="0" fontId="0" fillId="3" borderId="0" xfId="0" applyFill="1"/>
    <xf numFmtId="0" fontId="0" fillId="3" borderId="0" xfId="0" applyFill="1" applyAlignment="1">
      <alignment horizontal="left"/>
    </xf>
    <xf numFmtId="0" fontId="3" fillId="0" borderId="0" xfId="0" applyFont="1" applyFill="1" applyAlignment="1">
      <alignment horizontal="center"/>
    </xf>
    <xf numFmtId="0" fontId="0" fillId="0" borderId="0" xfId="0" applyFill="1" applyAlignment="1">
      <alignment horizontal="center"/>
    </xf>
    <xf numFmtId="0" fontId="0" fillId="0" borderId="0" xfId="0" applyFill="1" applyBorder="1"/>
    <xf numFmtId="0" fontId="0" fillId="0" borderId="0" xfId="0" applyBorder="1"/>
    <xf numFmtId="164" fontId="0" fillId="0" borderId="0" xfId="0" applyNumberFormat="1" applyFill="1" applyBorder="1" applyAlignment="1">
      <alignment horizontal="right"/>
    </xf>
    <xf numFmtId="164" fontId="0" fillId="0" borderId="0" xfId="0" applyNumberFormat="1" applyFill="1" applyAlignment="1">
      <alignment horizontal="center"/>
    </xf>
    <xf numFmtId="0" fontId="0" fillId="0" borderId="0" xfId="0" applyFill="1" applyAlignment="1">
      <alignment horizontal="left"/>
    </xf>
    <xf numFmtId="0" fontId="0" fillId="3" borderId="0" xfId="0" applyFill="1" applyAlignment="1"/>
    <xf numFmtId="0" fontId="0" fillId="0" borderId="0" xfId="0" applyFill="1" applyAlignment="1"/>
    <xf numFmtId="0" fontId="0" fillId="3" borderId="0" xfId="0" applyFill="1" applyAlignment="1">
      <alignment horizontal="center" wrapText="1"/>
    </xf>
    <xf numFmtId="0" fontId="0" fillId="3" borderId="0" xfId="0" applyFill="1" applyAlignment="1">
      <alignment horizontal="center"/>
    </xf>
    <xf numFmtId="2" fontId="0" fillId="0" borderId="0" xfId="0" applyNumberFormat="1"/>
    <xf numFmtId="164" fontId="0" fillId="0" borderId="0" xfId="0" applyNumberFormat="1" applyFill="1"/>
    <xf numFmtId="164" fontId="0" fillId="0" borderId="0" xfId="0" applyNumberFormat="1"/>
    <xf numFmtId="164" fontId="0" fillId="0" borderId="0" xfId="0" applyNumberFormat="1" applyFill="1" applyBorder="1"/>
    <xf numFmtId="164" fontId="0" fillId="0" borderId="0" xfId="0" applyNumberFormat="1" applyBorder="1"/>
    <xf numFmtId="164" fontId="0" fillId="0" borderId="0" xfId="0" applyNumberFormat="1" applyFont="1"/>
    <xf numFmtId="164" fontId="0" fillId="0" borderId="0" xfId="0" quotePrefix="1" applyNumberFormat="1" applyFill="1" applyBorder="1"/>
  </cellXfs>
  <cellStyles count="8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Normal" xfId="0" builtinId="0"/>
  </cellStyles>
  <dxfs count="0"/>
  <tableStyles count="1" defaultTableStyle="TableStyleMedium9" defaultPivotStyle="PivotStyleMedium7">
    <tableStyle name="Estilo de tabla dinámica 1" table="0"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connections" Target="connections.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Nº de</a:t>
            </a:r>
            <a:r>
              <a:rPr lang="es-ES_tradnl" baseline="0"/>
              <a:t> tokens</a:t>
            </a:r>
          </a:p>
          <a:p>
            <a:pPr>
              <a:defRPr/>
            </a:pPr>
            <a:endParaRPr lang="es-ES_tradnl"/>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barChart>
        <c:barDir val="col"/>
        <c:grouping val="clustered"/>
        <c:varyColors val="0"/>
        <c:ser>
          <c:idx val="0"/>
          <c:order val="0"/>
          <c:spPr>
            <a:solidFill>
              <a:schemeClr val="accent1"/>
            </a:solidFill>
            <a:ln>
              <a:noFill/>
            </a:ln>
            <a:effectLst/>
          </c:spPr>
          <c:invertIfNegative val="0"/>
          <c:cat>
            <c:strRef>
              <c:f>'Tabla 3. TTR'!$B$45:$B$69</c:f>
              <c:strCache>
                <c:ptCount val="25"/>
                <c:pt idx="0">
                  <c:v>Fábula de Adonis, Hipómenes y Atalanta</c:v>
                </c:pt>
                <c:pt idx="1">
                  <c:v>La Psique</c:v>
                </c:pt>
                <c:pt idx="2">
                  <c:v>Fábula de Vertumno y Pomona</c:v>
                </c:pt>
                <c:pt idx="3">
                  <c:v>Fábula de Acteón</c:v>
                </c:pt>
                <c:pt idx="4">
                  <c:v>Fábula del Genil</c:v>
                </c:pt>
                <c:pt idx="5">
                  <c:v>Fábula de Apolo y Dafne [Quevedo]</c:v>
                </c:pt>
                <c:pt idx="6">
                  <c:v>Fábula de Acis y Galatea</c:v>
                </c:pt>
                <c:pt idx="7">
                  <c:v>Fábula de Polifemo y Galatea</c:v>
                </c:pt>
                <c:pt idx="8">
                  <c:v>Fábula de Faetón</c:v>
                </c:pt>
                <c:pt idx="9">
                  <c:v>Fábula de Píramo y Tisbe</c:v>
                </c:pt>
                <c:pt idx="10">
                  <c:v>Fragmentos de Adonis</c:v>
                </c:pt>
                <c:pt idx="11">
                  <c:v>Primera parte de la Filomena</c:v>
                </c:pt>
                <c:pt idx="12">
                  <c:v>Segunda parte de la Filomena</c:v>
                </c:pt>
                <c:pt idx="13">
                  <c:v>La Andrómeda</c:v>
                </c:pt>
                <c:pt idx="14">
                  <c:v>Orfeo</c:v>
                </c:pt>
                <c:pt idx="15">
                  <c:v>La Circe</c:v>
                </c:pt>
                <c:pt idx="16">
                  <c:v>La rosa blanca</c:v>
                </c:pt>
                <c:pt idx="17">
                  <c:v>El Orfeo en lengua castellana</c:v>
                </c:pt>
                <c:pt idx="18">
                  <c:v>Fábula de Leandro y Hero</c:v>
                </c:pt>
                <c:pt idx="19">
                  <c:v>Fábula de la Fénix</c:v>
                </c:pt>
                <c:pt idx="20">
                  <c:v>Fábula de Europa</c:v>
                </c:pt>
                <c:pt idx="21">
                  <c:v>Fábula de Apolo y Dafne [Villamediana]</c:v>
                </c:pt>
                <c:pt idx="22">
                  <c:v>Rayos de Faetón</c:v>
                </c:pt>
                <c:pt idx="23">
                  <c:v>Fábula de Apolo y Dafne [Polo]</c:v>
                </c:pt>
                <c:pt idx="24">
                  <c:v>Fábula de Pan y Siringa</c:v>
                </c:pt>
              </c:strCache>
            </c:strRef>
          </c:cat>
          <c:val>
            <c:numRef>
              <c:f>'Tabla 3. TTR'!$C$45:$C$69</c:f>
              <c:numCache>
                <c:formatCode>General</c:formatCode>
                <c:ptCount val="25"/>
                <c:pt idx="0">
                  <c:v>5263.0</c:v>
                </c:pt>
                <c:pt idx="1">
                  <c:v>1741.0</c:v>
                </c:pt>
                <c:pt idx="2">
                  <c:v>2766.0</c:v>
                </c:pt>
                <c:pt idx="3">
                  <c:v>4705.0</c:v>
                </c:pt>
                <c:pt idx="4">
                  <c:v>1538.0</c:v>
                </c:pt>
                <c:pt idx="5">
                  <c:v>520.0</c:v>
                </c:pt>
                <c:pt idx="6">
                  <c:v>1643.0</c:v>
                </c:pt>
                <c:pt idx="7">
                  <c:v>3242.0</c:v>
                </c:pt>
                <c:pt idx="8">
                  <c:v>11114.0</c:v>
                </c:pt>
                <c:pt idx="9">
                  <c:v>2229.0</c:v>
                </c:pt>
                <c:pt idx="10">
                  <c:v>12082.0</c:v>
                </c:pt>
                <c:pt idx="11">
                  <c:v>8721.0</c:v>
                </c:pt>
                <c:pt idx="12">
                  <c:v>7441.0</c:v>
                </c:pt>
                <c:pt idx="13">
                  <c:v>4955.0</c:v>
                </c:pt>
                <c:pt idx="14">
                  <c:v>9108.0</c:v>
                </c:pt>
                <c:pt idx="15">
                  <c:v>20915.0</c:v>
                </c:pt>
                <c:pt idx="16">
                  <c:v>5498.0</c:v>
                </c:pt>
                <c:pt idx="17">
                  <c:v>11832.0</c:v>
                </c:pt>
                <c:pt idx="18">
                  <c:v>5410.0</c:v>
                </c:pt>
                <c:pt idx="19">
                  <c:v>2948.0</c:v>
                </c:pt>
                <c:pt idx="20">
                  <c:v>4032.0</c:v>
                </c:pt>
                <c:pt idx="21">
                  <c:v>5753.0</c:v>
                </c:pt>
                <c:pt idx="22">
                  <c:v>12441.0</c:v>
                </c:pt>
                <c:pt idx="23">
                  <c:v>3158.0</c:v>
                </c:pt>
                <c:pt idx="24">
                  <c:v>1692.0</c:v>
                </c:pt>
              </c:numCache>
            </c:numRef>
          </c:val>
        </c:ser>
        <c:dLbls>
          <c:showLegendKey val="0"/>
          <c:showVal val="0"/>
          <c:showCatName val="0"/>
          <c:showSerName val="0"/>
          <c:showPercent val="0"/>
          <c:showBubbleSize val="0"/>
        </c:dLbls>
        <c:gapWidth val="219"/>
        <c:overlap val="-27"/>
        <c:axId val="-1130646848"/>
        <c:axId val="-1132052560"/>
      </c:barChart>
      <c:catAx>
        <c:axId val="-113064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132052560"/>
        <c:crosses val="autoZero"/>
        <c:auto val="1"/>
        <c:lblAlgn val="ctr"/>
        <c:lblOffset val="100"/>
        <c:noMultiLvlLbl val="0"/>
      </c:catAx>
      <c:valAx>
        <c:axId val="-113205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130646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1701649</xdr:colOff>
      <xdr:row>56</xdr:row>
      <xdr:rowOff>49589</xdr:rowOff>
    </xdr:from>
    <xdr:to>
      <xdr:col>7</xdr:col>
      <xdr:colOff>703036</xdr:colOff>
      <xdr:row>78</xdr:row>
      <xdr:rowOff>196547</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D"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C"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B_1"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zoomScale="148" zoomScaleNormal="150" zoomScalePageLayoutView="150" workbookViewId="0">
      <selection activeCell="B2" sqref="B2:B26"/>
    </sheetView>
  </sheetViews>
  <sheetFormatPr baseColWidth="10" defaultRowHeight="16" x14ac:dyDescent="0.2"/>
  <cols>
    <col min="1" max="1" width="6" customWidth="1"/>
    <col min="2" max="2" width="34" customWidth="1"/>
    <col min="3" max="3" width="23.5" bestFit="1" customWidth="1"/>
    <col min="4" max="4" width="8.5" customWidth="1"/>
    <col min="5" max="5" width="8" hidden="1" customWidth="1"/>
    <col min="6" max="6" width="7.33203125" hidden="1" customWidth="1"/>
    <col min="7" max="7" width="20" hidden="1" customWidth="1"/>
    <col min="8" max="8" width="13.33203125" hidden="1" customWidth="1"/>
    <col min="9" max="9" width="5" customWidth="1"/>
    <col min="10" max="10" width="17.6640625" customWidth="1"/>
    <col min="11" max="11" width="7.33203125" customWidth="1"/>
    <col min="12" max="12" width="64.83203125" customWidth="1"/>
  </cols>
  <sheetData>
    <row r="1" spans="1:12" s="16" customFormat="1" x14ac:dyDescent="0.2">
      <c r="A1" s="16" t="s">
        <v>20</v>
      </c>
      <c r="B1" s="16" t="s">
        <v>142</v>
      </c>
      <c r="C1" s="16" t="s">
        <v>18</v>
      </c>
      <c r="D1" s="16" t="s">
        <v>20</v>
      </c>
      <c r="E1" s="16" t="s">
        <v>51</v>
      </c>
      <c r="F1" s="16" t="s">
        <v>0</v>
      </c>
      <c r="G1" s="16" t="s">
        <v>21</v>
      </c>
      <c r="H1" s="16" t="s">
        <v>1</v>
      </c>
      <c r="I1" s="16" t="s">
        <v>19</v>
      </c>
      <c r="J1" s="16" t="s">
        <v>60</v>
      </c>
      <c r="K1" s="16" t="s">
        <v>61</v>
      </c>
      <c r="L1" s="16" t="s">
        <v>103</v>
      </c>
    </row>
    <row r="2" spans="1:12" s="4" customFormat="1" x14ac:dyDescent="0.2">
      <c r="A2" s="4">
        <v>1553</v>
      </c>
      <c r="B2" s="4" t="s">
        <v>33</v>
      </c>
      <c r="C2" s="4" t="s">
        <v>45</v>
      </c>
      <c r="D2" s="4">
        <v>1553</v>
      </c>
      <c r="E2" s="4">
        <v>5263</v>
      </c>
      <c r="F2" s="4">
        <v>824</v>
      </c>
      <c r="G2" s="4" t="s">
        <v>24</v>
      </c>
      <c r="H2" s="4" t="s">
        <v>25</v>
      </c>
      <c r="I2" s="4" t="s">
        <v>25</v>
      </c>
      <c r="J2" s="4" t="s">
        <v>105</v>
      </c>
      <c r="K2" s="4" t="s">
        <v>23</v>
      </c>
      <c r="L2" s="4" t="s">
        <v>104</v>
      </c>
    </row>
    <row r="3" spans="1:12" s="4" customFormat="1" x14ac:dyDescent="0.2">
      <c r="A3" s="4">
        <v>1554</v>
      </c>
      <c r="B3" s="4" t="s">
        <v>30</v>
      </c>
      <c r="C3" s="4" t="s">
        <v>40</v>
      </c>
      <c r="D3" s="4">
        <v>1554</v>
      </c>
      <c r="E3" s="4">
        <v>1741</v>
      </c>
      <c r="F3" s="4">
        <v>256</v>
      </c>
      <c r="G3" s="4" t="s">
        <v>24</v>
      </c>
      <c r="H3" s="4" t="s">
        <v>25</v>
      </c>
      <c r="I3" s="4" t="s">
        <v>25</v>
      </c>
      <c r="J3" s="4" t="s">
        <v>109</v>
      </c>
      <c r="K3" s="4" t="s">
        <v>23</v>
      </c>
      <c r="L3" s="4" t="s">
        <v>111</v>
      </c>
    </row>
    <row r="4" spans="1:12" s="4" customFormat="1" x14ac:dyDescent="0.2">
      <c r="A4" s="4">
        <v>1587</v>
      </c>
      <c r="B4" s="4" t="s">
        <v>3</v>
      </c>
      <c r="C4" s="4" t="s">
        <v>37</v>
      </c>
      <c r="D4" s="4">
        <v>1587</v>
      </c>
      <c r="E4" s="4">
        <v>2766</v>
      </c>
      <c r="F4" s="4">
        <v>590</v>
      </c>
      <c r="G4" s="4" t="s">
        <v>22</v>
      </c>
      <c r="H4" s="4" t="s">
        <v>23</v>
      </c>
      <c r="I4" s="4" t="s">
        <v>25</v>
      </c>
      <c r="J4" s="4" t="s">
        <v>107</v>
      </c>
      <c r="K4" s="4" t="s">
        <v>23</v>
      </c>
      <c r="L4" s="4" t="s">
        <v>106</v>
      </c>
    </row>
    <row r="5" spans="1:12" s="4" customFormat="1" x14ac:dyDescent="0.2">
      <c r="A5" s="4">
        <v>1587</v>
      </c>
      <c r="B5" s="4" t="s">
        <v>2</v>
      </c>
      <c r="C5" s="4" t="s">
        <v>37</v>
      </c>
      <c r="D5" s="4">
        <v>1587</v>
      </c>
      <c r="E5" s="4">
        <v>4705</v>
      </c>
      <c r="F5" s="4">
        <v>1010</v>
      </c>
      <c r="G5" s="4" t="s">
        <v>22</v>
      </c>
      <c r="H5" s="4" t="s">
        <v>23</v>
      </c>
      <c r="I5" s="4" t="s">
        <v>25</v>
      </c>
      <c r="J5" s="4" t="s">
        <v>110</v>
      </c>
      <c r="K5" s="4" t="s">
        <v>23</v>
      </c>
      <c r="L5" s="4" t="s">
        <v>108</v>
      </c>
    </row>
    <row r="6" spans="1:12" s="4" customFormat="1" x14ac:dyDescent="0.2">
      <c r="A6" s="4">
        <v>1605</v>
      </c>
      <c r="B6" s="4" t="s">
        <v>5</v>
      </c>
      <c r="C6" s="4" t="s">
        <v>41</v>
      </c>
      <c r="D6" s="4">
        <v>1605</v>
      </c>
      <c r="E6" s="4">
        <v>1538</v>
      </c>
      <c r="F6" s="4">
        <v>240</v>
      </c>
      <c r="G6" s="4" t="s">
        <v>24</v>
      </c>
      <c r="H6" s="4" t="s">
        <v>25</v>
      </c>
      <c r="I6" s="4" t="s">
        <v>25</v>
      </c>
      <c r="J6" s="4" t="s">
        <v>112</v>
      </c>
      <c r="K6" s="4" t="s">
        <v>23</v>
      </c>
      <c r="L6" s="4" t="s">
        <v>113</v>
      </c>
    </row>
    <row r="7" spans="1:12" s="4" customFormat="1" x14ac:dyDescent="0.2">
      <c r="A7" s="4">
        <v>1605</v>
      </c>
      <c r="B7" s="4" t="s">
        <v>146</v>
      </c>
      <c r="C7" s="4" t="s">
        <v>337</v>
      </c>
      <c r="D7" s="4">
        <v>1605</v>
      </c>
      <c r="I7" s="4" t="s">
        <v>25</v>
      </c>
      <c r="J7" s="4" t="s">
        <v>110</v>
      </c>
      <c r="K7" s="4" t="s">
        <v>23</v>
      </c>
      <c r="L7" s="4" t="s">
        <v>338</v>
      </c>
    </row>
    <row r="8" spans="1:12" s="4" customFormat="1" x14ac:dyDescent="0.2">
      <c r="A8" s="4">
        <v>1610</v>
      </c>
      <c r="B8" s="4" t="s">
        <v>4</v>
      </c>
      <c r="C8" s="4" t="s">
        <v>39</v>
      </c>
      <c r="D8" s="4">
        <v>1610</v>
      </c>
      <c r="E8" s="4">
        <v>1643</v>
      </c>
      <c r="F8" s="4">
        <v>248</v>
      </c>
      <c r="G8" s="4" t="s">
        <v>24</v>
      </c>
      <c r="H8" s="4" t="s">
        <v>25</v>
      </c>
      <c r="I8" s="4" t="s">
        <v>25</v>
      </c>
      <c r="J8" s="4" t="s">
        <v>110</v>
      </c>
      <c r="K8" s="4" t="s">
        <v>23</v>
      </c>
      <c r="L8" s="4" t="s">
        <v>115</v>
      </c>
    </row>
    <row r="9" spans="1:12" s="4" customFormat="1" ht="17" customHeight="1" x14ac:dyDescent="0.2">
      <c r="A9" s="4">
        <v>1612</v>
      </c>
      <c r="B9" s="4" t="s">
        <v>6</v>
      </c>
      <c r="C9" s="4" t="s">
        <v>42</v>
      </c>
      <c r="D9" s="4">
        <v>1612</v>
      </c>
      <c r="E9" s="4">
        <v>3242</v>
      </c>
      <c r="F9" s="4">
        <v>504</v>
      </c>
      <c r="G9" s="4" t="s">
        <v>24</v>
      </c>
      <c r="H9" s="4" t="s">
        <v>25</v>
      </c>
      <c r="I9" s="4" t="s">
        <v>25</v>
      </c>
      <c r="J9" s="4" t="s">
        <v>140</v>
      </c>
      <c r="K9" s="4" t="s">
        <v>114</v>
      </c>
      <c r="L9" s="4" t="s">
        <v>116</v>
      </c>
    </row>
    <row r="10" spans="1:12" s="4" customFormat="1" x14ac:dyDescent="0.2">
      <c r="A10" s="4">
        <v>1617</v>
      </c>
      <c r="B10" s="4" t="s">
        <v>16</v>
      </c>
      <c r="C10" s="4" t="s">
        <v>48</v>
      </c>
      <c r="D10" s="4">
        <v>1617</v>
      </c>
      <c r="E10" s="4">
        <v>11114</v>
      </c>
      <c r="F10" s="4">
        <v>1864</v>
      </c>
      <c r="G10" s="4" t="s">
        <v>24</v>
      </c>
      <c r="H10" s="4" t="s">
        <v>25</v>
      </c>
      <c r="I10" s="4" t="s">
        <v>25</v>
      </c>
      <c r="J10" s="4" t="s">
        <v>110</v>
      </c>
      <c r="K10" s="4" t="s">
        <v>23</v>
      </c>
      <c r="L10" s="4" t="s">
        <v>127</v>
      </c>
    </row>
    <row r="11" spans="1:12" s="4" customFormat="1" x14ac:dyDescent="0.2">
      <c r="A11" s="4">
        <v>1618</v>
      </c>
      <c r="B11" s="4" t="s">
        <v>7</v>
      </c>
      <c r="C11" s="4" t="s">
        <v>42</v>
      </c>
      <c r="D11" s="4">
        <v>1618</v>
      </c>
      <c r="E11" s="4">
        <v>2229</v>
      </c>
      <c r="F11" s="4">
        <v>508</v>
      </c>
      <c r="G11" s="4" t="s">
        <v>31</v>
      </c>
      <c r="H11" s="4" t="s">
        <v>25</v>
      </c>
      <c r="I11" s="4" t="s">
        <v>25</v>
      </c>
      <c r="J11" s="4" t="s">
        <v>110</v>
      </c>
      <c r="K11" s="4" t="s">
        <v>23</v>
      </c>
      <c r="L11" s="4" t="s">
        <v>141</v>
      </c>
    </row>
    <row r="12" spans="1:12" s="4" customFormat="1" x14ac:dyDescent="0.2">
      <c r="A12" s="4">
        <v>1619</v>
      </c>
      <c r="B12" s="4" t="s">
        <v>32</v>
      </c>
      <c r="C12" s="4" t="s">
        <v>49</v>
      </c>
      <c r="D12" s="4">
        <v>1619</v>
      </c>
      <c r="E12" s="4">
        <v>12082</v>
      </c>
      <c r="F12" s="4">
        <v>2260</v>
      </c>
      <c r="G12" s="4" t="s">
        <v>26</v>
      </c>
      <c r="H12" s="4" t="s">
        <v>25</v>
      </c>
      <c r="I12" s="4" t="s">
        <v>25</v>
      </c>
      <c r="J12" s="4" t="s">
        <v>110</v>
      </c>
      <c r="K12" s="4" t="s">
        <v>23</v>
      </c>
      <c r="L12" s="4" t="s">
        <v>133</v>
      </c>
    </row>
    <row r="13" spans="1:12" s="4" customFormat="1" x14ac:dyDescent="0.2">
      <c r="A13" s="4">
        <v>1621</v>
      </c>
      <c r="B13" s="4" t="s">
        <v>9</v>
      </c>
      <c r="C13" s="4" t="s">
        <v>43</v>
      </c>
      <c r="D13" s="4">
        <v>1621</v>
      </c>
      <c r="E13" s="4">
        <v>8721</v>
      </c>
      <c r="F13" s="4">
        <v>1360</v>
      </c>
      <c r="G13" s="4" t="s">
        <v>24</v>
      </c>
      <c r="H13" s="4" t="s">
        <v>25</v>
      </c>
      <c r="I13" s="4" t="s">
        <v>25</v>
      </c>
      <c r="J13" s="4" t="s">
        <v>110</v>
      </c>
      <c r="K13" s="4" t="s">
        <v>23</v>
      </c>
      <c r="L13" s="4" t="s">
        <v>117</v>
      </c>
    </row>
    <row r="14" spans="1:12" s="4" customFormat="1" ht="17" customHeight="1" x14ac:dyDescent="0.2">
      <c r="A14" s="4">
        <v>1621</v>
      </c>
      <c r="B14" s="4" t="s">
        <v>10</v>
      </c>
      <c r="C14" s="4" t="s">
        <v>43</v>
      </c>
      <c r="D14" s="4">
        <v>1621</v>
      </c>
      <c r="E14" s="4">
        <v>7441</v>
      </c>
      <c r="F14" s="4">
        <v>1365</v>
      </c>
      <c r="G14" s="4" t="s">
        <v>120</v>
      </c>
      <c r="H14" s="4" t="s">
        <v>25</v>
      </c>
      <c r="I14" s="4" t="s">
        <v>25</v>
      </c>
      <c r="J14" s="4" t="s">
        <v>110</v>
      </c>
      <c r="K14" s="4" t="s">
        <v>118</v>
      </c>
      <c r="L14" s="4" t="s">
        <v>119</v>
      </c>
    </row>
    <row r="15" spans="1:12" s="4" customFormat="1" x14ac:dyDescent="0.2">
      <c r="A15" s="4">
        <v>1621</v>
      </c>
      <c r="B15" s="4" t="s">
        <v>35</v>
      </c>
      <c r="C15" s="4" t="s">
        <v>43</v>
      </c>
      <c r="D15" s="4">
        <v>1621</v>
      </c>
      <c r="E15" s="4">
        <v>4955</v>
      </c>
      <c r="F15" s="4">
        <v>784</v>
      </c>
      <c r="G15" s="4" t="s">
        <v>24</v>
      </c>
      <c r="H15" s="4" t="s">
        <v>25</v>
      </c>
      <c r="I15" s="4" t="s">
        <v>25</v>
      </c>
      <c r="J15" s="4" t="s">
        <v>110</v>
      </c>
      <c r="K15" s="4" t="s">
        <v>23</v>
      </c>
      <c r="L15" s="4" t="s">
        <v>121</v>
      </c>
    </row>
    <row r="16" spans="1:12" s="4" customFormat="1" x14ac:dyDescent="0.2">
      <c r="A16" s="4">
        <v>1624</v>
      </c>
      <c r="B16" s="4" t="s">
        <v>27</v>
      </c>
      <c r="C16" s="4" t="s">
        <v>44</v>
      </c>
      <c r="D16" s="4">
        <v>1624</v>
      </c>
      <c r="E16" s="4">
        <v>9108</v>
      </c>
      <c r="F16" s="4">
        <v>1488</v>
      </c>
      <c r="G16" s="4" t="s">
        <v>24</v>
      </c>
      <c r="H16" s="4" t="s">
        <v>25</v>
      </c>
      <c r="I16" s="4" t="s">
        <v>25</v>
      </c>
      <c r="J16" s="4" t="s">
        <v>110</v>
      </c>
      <c r="K16" s="4" t="s">
        <v>25</v>
      </c>
      <c r="L16" s="4" t="s">
        <v>125</v>
      </c>
    </row>
    <row r="17" spans="1:12" s="4" customFormat="1" x14ac:dyDescent="0.2">
      <c r="A17" s="4">
        <v>1624</v>
      </c>
      <c r="B17" s="4" t="s">
        <v>8</v>
      </c>
      <c r="C17" s="4" t="s">
        <v>43</v>
      </c>
      <c r="D17" s="4">
        <v>1624</v>
      </c>
      <c r="E17" s="4">
        <v>20915</v>
      </c>
      <c r="F17" s="4">
        <v>3312</v>
      </c>
      <c r="G17" s="4" t="s">
        <v>24</v>
      </c>
      <c r="H17" s="4" t="s">
        <v>25</v>
      </c>
      <c r="I17" s="4" t="s">
        <v>25</v>
      </c>
      <c r="J17" s="4" t="s">
        <v>123</v>
      </c>
      <c r="K17" s="4" t="s">
        <v>23</v>
      </c>
      <c r="L17" s="4" t="s">
        <v>124</v>
      </c>
    </row>
    <row r="18" spans="1:12" s="4" customFormat="1" x14ac:dyDescent="0.2">
      <c r="A18" s="4">
        <v>1624</v>
      </c>
      <c r="B18" s="4" t="s">
        <v>11</v>
      </c>
      <c r="C18" s="4" t="s">
        <v>43</v>
      </c>
      <c r="D18" s="4">
        <v>1624</v>
      </c>
      <c r="E18" s="4">
        <v>5498</v>
      </c>
      <c r="F18" s="4">
        <v>872</v>
      </c>
      <c r="G18" s="4" t="s">
        <v>24</v>
      </c>
      <c r="H18" s="4" t="s">
        <v>25</v>
      </c>
      <c r="I18" s="4" t="s">
        <v>25</v>
      </c>
      <c r="J18" s="4" t="s">
        <v>112</v>
      </c>
      <c r="K18" s="4" t="s">
        <v>23</v>
      </c>
      <c r="L18" s="4" t="s">
        <v>122</v>
      </c>
    </row>
    <row r="19" spans="1:12" s="4" customFormat="1" x14ac:dyDescent="0.2">
      <c r="A19" s="4">
        <v>1624</v>
      </c>
      <c r="B19" s="4" t="s">
        <v>12</v>
      </c>
      <c r="C19" s="4" t="s">
        <v>46</v>
      </c>
      <c r="D19" s="4">
        <v>1624</v>
      </c>
      <c r="E19" s="4">
        <v>11832</v>
      </c>
      <c r="F19" s="4">
        <v>1872</v>
      </c>
      <c r="G19" s="4" t="s">
        <v>24</v>
      </c>
      <c r="H19" s="4" t="s">
        <v>25</v>
      </c>
      <c r="I19" s="4" t="s">
        <v>23</v>
      </c>
      <c r="J19" s="4" t="s">
        <v>126</v>
      </c>
      <c r="K19" s="4" t="s">
        <v>25</v>
      </c>
      <c r="L19" s="4" t="s">
        <v>148</v>
      </c>
    </row>
    <row r="20" spans="1:12" s="4" customFormat="1" x14ac:dyDescent="0.2">
      <c r="A20" s="4">
        <v>1627</v>
      </c>
      <c r="B20" s="4" t="s">
        <v>28</v>
      </c>
      <c r="C20" s="4" t="s">
        <v>38</v>
      </c>
      <c r="D20" s="4">
        <v>1627</v>
      </c>
      <c r="E20" s="4">
        <v>5410</v>
      </c>
      <c r="F20" s="4">
        <v>832</v>
      </c>
      <c r="G20" s="4" t="s">
        <v>24</v>
      </c>
      <c r="H20" s="4" t="s">
        <v>25</v>
      </c>
      <c r="I20" s="4" t="s">
        <v>25</v>
      </c>
      <c r="J20" s="4" t="s">
        <v>135</v>
      </c>
      <c r="K20" s="4" t="s">
        <v>23</v>
      </c>
      <c r="L20" s="4" t="s">
        <v>136</v>
      </c>
    </row>
    <row r="21" spans="1:12" s="4" customFormat="1" x14ac:dyDescent="0.2">
      <c r="A21" s="4">
        <v>1629</v>
      </c>
      <c r="B21" s="4" t="s">
        <v>17</v>
      </c>
      <c r="C21" s="4" t="s">
        <v>48</v>
      </c>
      <c r="D21" s="4">
        <v>1629</v>
      </c>
      <c r="E21" s="4">
        <v>2948</v>
      </c>
      <c r="F21" s="4">
        <v>570</v>
      </c>
      <c r="G21" s="4" t="s">
        <v>26</v>
      </c>
      <c r="H21" s="4" t="s">
        <v>23</v>
      </c>
      <c r="I21" s="4" t="s">
        <v>25</v>
      </c>
      <c r="J21" s="4" t="s">
        <v>139</v>
      </c>
      <c r="K21" s="4" t="s">
        <v>23</v>
      </c>
      <c r="L21" s="4" t="s">
        <v>129</v>
      </c>
    </row>
    <row r="22" spans="1:12" s="4" customFormat="1" x14ac:dyDescent="0.2">
      <c r="A22" s="4">
        <v>1629</v>
      </c>
      <c r="B22" s="4" t="s">
        <v>15</v>
      </c>
      <c r="C22" s="4" t="s">
        <v>48</v>
      </c>
      <c r="D22" s="4">
        <v>1629</v>
      </c>
      <c r="E22" s="4">
        <v>4032</v>
      </c>
      <c r="F22" s="4">
        <v>788</v>
      </c>
      <c r="G22" s="4" t="s">
        <v>26</v>
      </c>
      <c r="H22" s="4" t="s">
        <v>23</v>
      </c>
      <c r="I22" s="4" t="s">
        <v>25</v>
      </c>
      <c r="J22" s="4" t="s">
        <v>130</v>
      </c>
      <c r="K22" s="4" t="s">
        <v>23</v>
      </c>
      <c r="L22" s="4" t="s">
        <v>131</v>
      </c>
    </row>
    <row r="23" spans="1:12" s="4" customFormat="1" x14ac:dyDescent="0.2">
      <c r="A23" s="4">
        <v>1629</v>
      </c>
      <c r="B23" s="4" t="s">
        <v>146</v>
      </c>
      <c r="C23" s="4" t="s">
        <v>48</v>
      </c>
      <c r="D23" s="4">
        <v>1629</v>
      </c>
      <c r="E23" s="4">
        <v>5753</v>
      </c>
      <c r="F23" s="4">
        <v>944</v>
      </c>
      <c r="G23" s="4" t="s">
        <v>24</v>
      </c>
      <c r="H23" s="4" t="s">
        <v>25</v>
      </c>
      <c r="I23" s="4" t="s">
        <v>25</v>
      </c>
      <c r="J23" s="4" t="s">
        <v>110</v>
      </c>
      <c r="K23" s="4" t="s">
        <v>23</v>
      </c>
      <c r="L23" s="4" t="s">
        <v>128</v>
      </c>
    </row>
    <row r="24" spans="1:12" s="4" customFormat="1" x14ac:dyDescent="0.2">
      <c r="A24" s="4">
        <v>1629</v>
      </c>
      <c r="B24" s="4" t="s">
        <v>132</v>
      </c>
      <c r="C24" s="4" t="s">
        <v>49</v>
      </c>
      <c r="D24" s="4">
        <v>1629</v>
      </c>
      <c r="E24" s="4">
        <v>12441</v>
      </c>
      <c r="F24" s="4">
        <v>2056</v>
      </c>
      <c r="G24" s="4" t="s">
        <v>24</v>
      </c>
      <c r="H24" s="4" t="s">
        <v>25</v>
      </c>
      <c r="I24" s="4" t="s">
        <v>25</v>
      </c>
      <c r="J24" s="4" t="s">
        <v>110</v>
      </c>
      <c r="K24" s="4" t="s">
        <v>23</v>
      </c>
      <c r="L24" s="4" t="s">
        <v>134</v>
      </c>
    </row>
    <row r="25" spans="1:12" s="4" customFormat="1" x14ac:dyDescent="0.2">
      <c r="A25" s="4">
        <v>1634</v>
      </c>
      <c r="B25" s="4" t="s">
        <v>146</v>
      </c>
      <c r="C25" s="4" t="s">
        <v>47</v>
      </c>
      <c r="D25" s="4">
        <v>1634</v>
      </c>
      <c r="E25" s="4">
        <v>3158</v>
      </c>
      <c r="F25" s="4">
        <v>539</v>
      </c>
      <c r="G25" s="4" t="s">
        <v>26</v>
      </c>
      <c r="H25" s="4" t="s">
        <v>25</v>
      </c>
      <c r="I25" s="4" t="s">
        <v>25</v>
      </c>
      <c r="J25" s="4" t="s">
        <v>130</v>
      </c>
      <c r="K25" s="4" t="s">
        <v>23</v>
      </c>
      <c r="L25" s="4" t="s">
        <v>137</v>
      </c>
    </row>
    <row r="26" spans="1:12" s="4" customFormat="1" x14ac:dyDescent="0.2">
      <c r="A26" s="4">
        <v>1664</v>
      </c>
      <c r="B26" s="4" t="s">
        <v>13</v>
      </c>
      <c r="C26" s="4" t="s">
        <v>47</v>
      </c>
      <c r="D26" s="4">
        <v>1664</v>
      </c>
      <c r="E26" s="4">
        <v>1692</v>
      </c>
      <c r="F26" s="4">
        <v>352</v>
      </c>
      <c r="G26" s="4" t="s">
        <v>31</v>
      </c>
      <c r="H26" s="4" t="s">
        <v>23</v>
      </c>
      <c r="I26" s="4" t="s">
        <v>25</v>
      </c>
      <c r="J26" s="4" t="s">
        <v>110</v>
      </c>
      <c r="K26" s="4" t="s">
        <v>23</v>
      </c>
      <c r="L26" s="4" t="s">
        <v>138</v>
      </c>
    </row>
    <row r="27" spans="1:12" x14ac:dyDescent="0.2">
      <c r="E27" s="3">
        <f>SUM(E2:E26)</f>
        <v>150227</v>
      </c>
      <c r="F27" s="3">
        <f>SUM(F2:F26)</f>
        <v>25438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14" zoomScale="160" zoomScaleNormal="160" zoomScalePageLayoutView="160" workbookViewId="0">
      <selection activeCell="F2" sqref="F2:G26"/>
    </sheetView>
  </sheetViews>
  <sheetFormatPr baseColWidth="10" defaultRowHeight="16" x14ac:dyDescent="0.2"/>
  <cols>
    <col min="1" max="1" width="29.6640625" customWidth="1"/>
    <col min="2" max="2" width="17.83203125" customWidth="1"/>
    <col min="3" max="3" width="10.83203125" style="5"/>
    <col min="6" max="6" width="32.83203125" customWidth="1"/>
    <col min="7" max="7" width="10.83203125" style="2"/>
  </cols>
  <sheetData>
    <row r="1" spans="1:7" s="16" customFormat="1" x14ac:dyDescent="0.2">
      <c r="A1" s="16" t="s">
        <v>142</v>
      </c>
      <c r="B1" s="16" t="s">
        <v>60</v>
      </c>
      <c r="C1" s="17" t="s">
        <v>0</v>
      </c>
      <c r="D1" s="16" t="s">
        <v>21</v>
      </c>
      <c r="G1" s="25"/>
    </row>
    <row r="2" spans="1:7" s="4" customFormat="1" x14ac:dyDescent="0.2">
      <c r="A2" s="4" t="s">
        <v>339</v>
      </c>
      <c r="B2" s="4" t="s">
        <v>110</v>
      </c>
      <c r="C2" s="24">
        <v>110</v>
      </c>
      <c r="D2" s="4" t="s">
        <v>340</v>
      </c>
      <c r="F2" s="4" t="s">
        <v>33</v>
      </c>
      <c r="G2" s="26">
        <v>824</v>
      </c>
    </row>
    <row r="3" spans="1:7" x14ac:dyDescent="0.2">
      <c r="A3" t="s">
        <v>5</v>
      </c>
      <c r="B3" t="s">
        <v>147</v>
      </c>
      <c r="C3" s="5">
        <v>240</v>
      </c>
      <c r="D3" t="s">
        <v>24</v>
      </c>
      <c r="F3" s="4" t="s">
        <v>30</v>
      </c>
      <c r="G3" s="2">
        <v>256</v>
      </c>
    </row>
    <row r="4" spans="1:7" x14ac:dyDescent="0.2">
      <c r="A4" t="s">
        <v>4</v>
      </c>
      <c r="B4" t="s">
        <v>110</v>
      </c>
      <c r="C4" s="5">
        <v>248</v>
      </c>
      <c r="D4" t="s">
        <v>24</v>
      </c>
      <c r="F4" s="4" t="s">
        <v>3</v>
      </c>
      <c r="G4" s="2">
        <v>590</v>
      </c>
    </row>
    <row r="5" spans="1:7" x14ac:dyDescent="0.2">
      <c r="A5" t="s">
        <v>30</v>
      </c>
      <c r="B5" t="s">
        <v>109</v>
      </c>
      <c r="C5" s="5">
        <v>256</v>
      </c>
      <c r="D5" t="s">
        <v>24</v>
      </c>
      <c r="F5" s="4" t="s">
        <v>2</v>
      </c>
      <c r="G5" s="2">
        <v>1010</v>
      </c>
    </row>
    <row r="6" spans="1:7" x14ac:dyDescent="0.2">
      <c r="A6" t="s">
        <v>13</v>
      </c>
      <c r="B6" t="s">
        <v>110</v>
      </c>
      <c r="C6" s="5">
        <v>352</v>
      </c>
      <c r="D6" t="s">
        <v>31</v>
      </c>
      <c r="F6" s="4" t="s">
        <v>5</v>
      </c>
      <c r="G6" s="2">
        <v>240</v>
      </c>
    </row>
    <row r="7" spans="1:7" x14ac:dyDescent="0.2">
      <c r="A7" t="s">
        <v>6</v>
      </c>
      <c r="B7" t="s">
        <v>110</v>
      </c>
      <c r="C7" s="5">
        <v>504</v>
      </c>
      <c r="D7" t="s">
        <v>24</v>
      </c>
      <c r="F7" s="4" t="s">
        <v>339</v>
      </c>
      <c r="G7" s="2">
        <v>110</v>
      </c>
    </row>
    <row r="8" spans="1:7" x14ac:dyDescent="0.2">
      <c r="A8" t="s">
        <v>7</v>
      </c>
      <c r="B8" t="s">
        <v>110</v>
      </c>
      <c r="C8" s="5">
        <v>508</v>
      </c>
      <c r="D8" t="s">
        <v>31</v>
      </c>
      <c r="F8" s="4" t="s">
        <v>4</v>
      </c>
      <c r="G8" s="2">
        <v>248</v>
      </c>
    </row>
    <row r="9" spans="1:7" x14ac:dyDescent="0.2">
      <c r="A9" t="s">
        <v>146</v>
      </c>
      <c r="B9" t="s">
        <v>130</v>
      </c>
      <c r="C9" s="5">
        <v>539</v>
      </c>
      <c r="D9" t="s">
        <v>26</v>
      </c>
      <c r="F9" s="4" t="s">
        <v>6</v>
      </c>
      <c r="G9" s="2">
        <v>504</v>
      </c>
    </row>
    <row r="10" spans="1:7" x14ac:dyDescent="0.2">
      <c r="A10" t="s">
        <v>17</v>
      </c>
      <c r="B10" t="s">
        <v>110</v>
      </c>
      <c r="C10" s="5">
        <v>570</v>
      </c>
      <c r="D10" t="s">
        <v>26</v>
      </c>
      <c r="F10" s="4" t="s">
        <v>16</v>
      </c>
      <c r="G10" s="2">
        <v>1864</v>
      </c>
    </row>
    <row r="11" spans="1:7" x14ac:dyDescent="0.2">
      <c r="A11" t="s">
        <v>3</v>
      </c>
      <c r="B11" t="s">
        <v>107</v>
      </c>
      <c r="C11" s="5">
        <v>590</v>
      </c>
      <c r="D11" t="s">
        <v>22</v>
      </c>
      <c r="F11" s="4" t="s">
        <v>7</v>
      </c>
      <c r="G11" s="2">
        <v>508</v>
      </c>
    </row>
    <row r="12" spans="1:7" x14ac:dyDescent="0.2">
      <c r="A12" t="s">
        <v>35</v>
      </c>
      <c r="B12" t="s">
        <v>110</v>
      </c>
      <c r="C12" s="5">
        <v>784</v>
      </c>
      <c r="D12" t="s">
        <v>24</v>
      </c>
      <c r="F12" s="4" t="s">
        <v>32</v>
      </c>
      <c r="G12" s="2">
        <v>2260</v>
      </c>
    </row>
    <row r="13" spans="1:7" x14ac:dyDescent="0.2">
      <c r="A13" t="s">
        <v>15</v>
      </c>
      <c r="B13" t="s">
        <v>130</v>
      </c>
      <c r="C13" s="5">
        <v>788</v>
      </c>
      <c r="D13" t="s">
        <v>26</v>
      </c>
      <c r="F13" s="4" t="s">
        <v>9</v>
      </c>
      <c r="G13" s="2">
        <v>1360</v>
      </c>
    </row>
    <row r="14" spans="1:7" x14ac:dyDescent="0.2">
      <c r="A14" t="s">
        <v>33</v>
      </c>
      <c r="B14" t="s">
        <v>110</v>
      </c>
      <c r="C14" s="5">
        <v>824</v>
      </c>
      <c r="D14" t="s">
        <v>24</v>
      </c>
      <c r="F14" s="4" t="s">
        <v>10</v>
      </c>
      <c r="G14" s="2">
        <v>1365</v>
      </c>
    </row>
    <row r="15" spans="1:7" x14ac:dyDescent="0.2">
      <c r="A15" t="s">
        <v>28</v>
      </c>
      <c r="B15" t="s">
        <v>135</v>
      </c>
      <c r="C15" s="5">
        <v>832</v>
      </c>
      <c r="D15" t="s">
        <v>24</v>
      </c>
      <c r="F15" s="4" t="s">
        <v>35</v>
      </c>
      <c r="G15" s="2">
        <v>784</v>
      </c>
    </row>
    <row r="16" spans="1:7" x14ac:dyDescent="0.2">
      <c r="A16" t="s">
        <v>11</v>
      </c>
      <c r="B16" t="s">
        <v>147</v>
      </c>
      <c r="C16" s="5">
        <v>872</v>
      </c>
      <c r="D16" t="s">
        <v>24</v>
      </c>
      <c r="F16" s="4" t="s">
        <v>27</v>
      </c>
      <c r="G16" s="2">
        <v>1488</v>
      </c>
    </row>
    <row r="17" spans="1:7" x14ac:dyDescent="0.2">
      <c r="A17" t="s">
        <v>146</v>
      </c>
      <c r="B17" t="s">
        <v>110</v>
      </c>
      <c r="C17" s="5">
        <v>944</v>
      </c>
      <c r="D17" t="s">
        <v>24</v>
      </c>
      <c r="F17" s="4" t="s">
        <v>8</v>
      </c>
      <c r="G17" s="2">
        <v>3312</v>
      </c>
    </row>
    <row r="18" spans="1:7" x14ac:dyDescent="0.2">
      <c r="A18" t="s">
        <v>2</v>
      </c>
      <c r="B18" t="s">
        <v>110</v>
      </c>
      <c r="C18" s="5">
        <v>1010</v>
      </c>
      <c r="D18" t="s">
        <v>22</v>
      </c>
      <c r="F18" s="4" t="s">
        <v>11</v>
      </c>
      <c r="G18" s="2">
        <v>872</v>
      </c>
    </row>
    <row r="19" spans="1:7" x14ac:dyDescent="0.2">
      <c r="A19" t="s">
        <v>9</v>
      </c>
      <c r="B19" t="s">
        <v>110</v>
      </c>
      <c r="C19" s="5">
        <v>1360</v>
      </c>
      <c r="D19" t="s">
        <v>24</v>
      </c>
      <c r="F19" s="4" t="s">
        <v>341</v>
      </c>
      <c r="G19" s="2">
        <v>1488</v>
      </c>
    </row>
    <row r="20" spans="1:7" x14ac:dyDescent="0.2">
      <c r="A20" t="s">
        <v>10</v>
      </c>
      <c r="B20" t="s">
        <v>110</v>
      </c>
      <c r="C20" s="5">
        <v>1365</v>
      </c>
      <c r="D20" t="s">
        <v>143</v>
      </c>
      <c r="F20" s="4" t="s">
        <v>28</v>
      </c>
      <c r="G20" s="2">
        <v>832</v>
      </c>
    </row>
    <row r="21" spans="1:7" x14ac:dyDescent="0.2">
      <c r="A21" t="s">
        <v>27</v>
      </c>
      <c r="B21" t="s">
        <v>110</v>
      </c>
      <c r="C21" s="5">
        <v>1488</v>
      </c>
      <c r="D21" t="s">
        <v>24</v>
      </c>
      <c r="F21" s="4" t="s">
        <v>17</v>
      </c>
      <c r="G21" s="2">
        <v>570</v>
      </c>
    </row>
    <row r="22" spans="1:7" x14ac:dyDescent="0.2">
      <c r="A22" t="s">
        <v>16</v>
      </c>
      <c r="B22" t="s">
        <v>110</v>
      </c>
      <c r="C22" s="5">
        <v>1864</v>
      </c>
      <c r="D22" t="s">
        <v>24</v>
      </c>
      <c r="F22" s="4" t="s">
        <v>15</v>
      </c>
      <c r="G22" s="2">
        <v>788</v>
      </c>
    </row>
    <row r="23" spans="1:7" x14ac:dyDescent="0.2">
      <c r="A23" t="s">
        <v>12</v>
      </c>
      <c r="B23" t="s">
        <v>126</v>
      </c>
      <c r="C23" s="5">
        <v>1872</v>
      </c>
      <c r="D23" t="s">
        <v>24</v>
      </c>
      <c r="F23" s="4" t="s">
        <v>34</v>
      </c>
      <c r="G23" s="2">
        <v>944</v>
      </c>
    </row>
    <row r="24" spans="1:7" x14ac:dyDescent="0.2">
      <c r="A24" t="s">
        <v>132</v>
      </c>
      <c r="B24" t="s">
        <v>110</v>
      </c>
      <c r="C24" s="5">
        <v>2056</v>
      </c>
      <c r="D24" t="s">
        <v>24</v>
      </c>
      <c r="F24" s="4" t="s">
        <v>132</v>
      </c>
      <c r="G24" s="2">
        <v>2056</v>
      </c>
    </row>
    <row r="25" spans="1:7" x14ac:dyDescent="0.2">
      <c r="A25" t="s">
        <v>32</v>
      </c>
      <c r="B25" t="s">
        <v>110</v>
      </c>
      <c r="C25" s="5">
        <v>2260</v>
      </c>
      <c r="D25" t="s">
        <v>26</v>
      </c>
      <c r="F25" s="4" t="s">
        <v>342</v>
      </c>
      <c r="G25" s="2">
        <v>539</v>
      </c>
    </row>
    <row r="26" spans="1:7" x14ac:dyDescent="0.2">
      <c r="A26" t="s">
        <v>8</v>
      </c>
      <c r="B26" t="s">
        <v>123</v>
      </c>
      <c r="C26" s="5">
        <v>3312</v>
      </c>
      <c r="D26" t="s">
        <v>24</v>
      </c>
      <c r="F26" s="4" t="s">
        <v>13</v>
      </c>
      <c r="G26" s="2">
        <v>352</v>
      </c>
    </row>
    <row r="27" spans="1:7" x14ac:dyDescent="0.2">
      <c r="C27" s="5">
        <f>AVERAGE(C2:C26)</f>
        <v>1021.92</v>
      </c>
    </row>
  </sheetData>
  <sortState ref="A2:D25">
    <sortCondition ref="C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
  <sheetViews>
    <sheetView topLeftCell="A38" zoomScale="168" zoomScaleNormal="168" zoomScalePageLayoutView="168" workbookViewId="0">
      <selection activeCell="B76" sqref="B76"/>
    </sheetView>
  </sheetViews>
  <sheetFormatPr baseColWidth="10" defaultRowHeight="16" x14ac:dyDescent="0.2"/>
  <cols>
    <col min="2" max="2" width="34" customWidth="1"/>
    <col min="7" max="7" width="10.83203125" customWidth="1"/>
  </cols>
  <sheetData>
    <row r="1" spans="1:5" x14ac:dyDescent="0.2">
      <c r="A1">
        <v>1</v>
      </c>
      <c r="B1" t="s">
        <v>33</v>
      </c>
      <c r="C1">
        <v>1724</v>
      </c>
      <c r="D1">
        <v>5263</v>
      </c>
      <c r="E1">
        <v>32.756999999999998</v>
      </c>
    </row>
    <row r="2" spans="1:5" x14ac:dyDescent="0.2">
      <c r="A2">
        <v>2</v>
      </c>
      <c r="B2" t="s">
        <v>30</v>
      </c>
      <c r="C2">
        <v>711</v>
      </c>
      <c r="D2">
        <v>1741</v>
      </c>
      <c r="E2">
        <v>40.838999999999999</v>
      </c>
    </row>
    <row r="3" spans="1:5" x14ac:dyDescent="0.2">
      <c r="A3">
        <v>3</v>
      </c>
      <c r="B3" t="s">
        <v>3</v>
      </c>
      <c r="C3">
        <v>1079</v>
      </c>
      <c r="D3">
        <v>2766</v>
      </c>
      <c r="E3">
        <v>37.924999999999997</v>
      </c>
    </row>
    <row r="4" spans="1:5" x14ac:dyDescent="0.2">
      <c r="A4">
        <v>4</v>
      </c>
      <c r="B4" t="s">
        <v>2</v>
      </c>
      <c r="C4">
        <v>1601</v>
      </c>
      <c r="D4">
        <v>4705</v>
      </c>
      <c r="E4">
        <v>34.027999999999999</v>
      </c>
    </row>
    <row r="5" spans="1:5" x14ac:dyDescent="0.2">
      <c r="A5">
        <v>5</v>
      </c>
      <c r="B5" t="s">
        <v>5</v>
      </c>
      <c r="C5">
        <v>735</v>
      </c>
      <c r="D5">
        <v>1538</v>
      </c>
      <c r="E5">
        <v>47.789000000000001</v>
      </c>
    </row>
    <row r="6" spans="1:5" x14ac:dyDescent="0.2">
      <c r="A6">
        <v>6</v>
      </c>
      <c r="B6" t="s">
        <v>339</v>
      </c>
      <c r="C6">
        <v>275</v>
      </c>
      <c r="D6">
        <v>520</v>
      </c>
      <c r="E6">
        <v>52.884999999999998</v>
      </c>
    </row>
    <row r="7" spans="1:5" x14ac:dyDescent="0.2">
      <c r="A7">
        <v>7</v>
      </c>
      <c r="B7" t="s">
        <v>4</v>
      </c>
      <c r="C7">
        <v>695</v>
      </c>
      <c r="D7">
        <v>1643</v>
      </c>
      <c r="E7">
        <v>42.301000000000002</v>
      </c>
    </row>
    <row r="8" spans="1:5" x14ac:dyDescent="0.2">
      <c r="A8">
        <v>8</v>
      </c>
      <c r="B8" t="s">
        <v>6</v>
      </c>
      <c r="C8">
        <v>1326</v>
      </c>
      <c r="D8">
        <v>3242</v>
      </c>
      <c r="E8">
        <v>40.901000000000003</v>
      </c>
    </row>
    <row r="9" spans="1:5" x14ac:dyDescent="0.2">
      <c r="A9">
        <v>9</v>
      </c>
      <c r="B9" t="s">
        <v>16</v>
      </c>
      <c r="C9">
        <v>3313</v>
      </c>
      <c r="D9" s="4">
        <v>11114</v>
      </c>
      <c r="E9">
        <v>29.812000000000001</v>
      </c>
    </row>
    <row r="10" spans="1:5" x14ac:dyDescent="0.2">
      <c r="A10">
        <v>10</v>
      </c>
      <c r="B10" t="s">
        <v>7</v>
      </c>
      <c r="C10">
        <v>1110</v>
      </c>
      <c r="D10">
        <v>2229</v>
      </c>
      <c r="E10">
        <v>49.798000000000002</v>
      </c>
    </row>
    <row r="11" spans="1:5" x14ac:dyDescent="0.2">
      <c r="A11">
        <v>11</v>
      </c>
      <c r="B11" t="s">
        <v>32</v>
      </c>
      <c r="C11">
        <v>3397</v>
      </c>
      <c r="D11">
        <v>12082</v>
      </c>
      <c r="E11">
        <v>28.116</v>
      </c>
    </row>
    <row r="12" spans="1:5" x14ac:dyDescent="0.2">
      <c r="A12">
        <v>12</v>
      </c>
      <c r="B12" t="s">
        <v>9</v>
      </c>
      <c r="C12">
        <v>2615</v>
      </c>
      <c r="D12">
        <v>8721</v>
      </c>
      <c r="E12">
        <v>29.984999999999999</v>
      </c>
    </row>
    <row r="13" spans="1:5" x14ac:dyDescent="0.2">
      <c r="A13">
        <v>13</v>
      </c>
      <c r="B13" t="s">
        <v>10</v>
      </c>
      <c r="C13">
        <v>2500</v>
      </c>
      <c r="D13">
        <v>7441</v>
      </c>
      <c r="E13">
        <v>33.597999999999999</v>
      </c>
    </row>
    <row r="14" spans="1:5" x14ac:dyDescent="0.2">
      <c r="A14">
        <v>14</v>
      </c>
      <c r="B14" t="s">
        <v>35</v>
      </c>
      <c r="C14">
        <v>1744</v>
      </c>
      <c r="D14">
        <v>4955</v>
      </c>
      <c r="E14">
        <v>35.197000000000003</v>
      </c>
    </row>
    <row r="15" spans="1:5" x14ac:dyDescent="0.2">
      <c r="A15">
        <v>15</v>
      </c>
      <c r="B15" t="s">
        <v>27</v>
      </c>
      <c r="C15">
        <v>3062</v>
      </c>
      <c r="D15">
        <v>9108</v>
      </c>
      <c r="E15">
        <v>33.619</v>
      </c>
    </row>
    <row r="16" spans="1:5" x14ac:dyDescent="0.2">
      <c r="A16">
        <v>16</v>
      </c>
      <c r="B16" t="s">
        <v>8</v>
      </c>
      <c r="C16">
        <v>4762</v>
      </c>
      <c r="D16">
        <v>20915</v>
      </c>
      <c r="E16">
        <v>22.768000000000001</v>
      </c>
    </row>
    <row r="17" spans="1:12" x14ac:dyDescent="0.2">
      <c r="A17">
        <v>17</v>
      </c>
      <c r="B17" t="s">
        <v>11</v>
      </c>
      <c r="C17">
        <v>1876</v>
      </c>
      <c r="D17">
        <v>5498</v>
      </c>
      <c r="E17">
        <v>34.121000000000002</v>
      </c>
    </row>
    <row r="18" spans="1:12" x14ac:dyDescent="0.2">
      <c r="A18">
        <v>18</v>
      </c>
      <c r="B18" t="s">
        <v>12</v>
      </c>
      <c r="C18">
        <v>3305</v>
      </c>
      <c r="D18">
        <v>11832</v>
      </c>
      <c r="E18">
        <v>27.933</v>
      </c>
    </row>
    <row r="19" spans="1:12" x14ac:dyDescent="0.2">
      <c r="A19">
        <v>19</v>
      </c>
      <c r="B19" t="s">
        <v>28</v>
      </c>
      <c r="C19">
        <v>1879</v>
      </c>
      <c r="D19">
        <v>5410</v>
      </c>
      <c r="E19">
        <v>34.731999999999999</v>
      </c>
    </row>
    <row r="20" spans="1:12" x14ac:dyDescent="0.2">
      <c r="A20">
        <v>20</v>
      </c>
      <c r="B20" t="s">
        <v>17</v>
      </c>
      <c r="C20">
        <v>1214</v>
      </c>
      <c r="D20">
        <v>2948</v>
      </c>
      <c r="E20">
        <v>41.18</v>
      </c>
    </row>
    <row r="21" spans="1:12" x14ac:dyDescent="0.2">
      <c r="A21">
        <v>21</v>
      </c>
      <c r="B21" t="s">
        <v>15</v>
      </c>
      <c r="C21">
        <v>1555</v>
      </c>
      <c r="D21">
        <v>4032</v>
      </c>
      <c r="E21">
        <v>38.566000000000003</v>
      </c>
    </row>
    <row r="22" spans="1:12" x14ac:dyDescent="0.2">
      <c r="A22">
        <v>22</v>
      </c>
      <c r="B22" t="s">
        <v>34</v>
      </c>
      <c r="C22">
        <v>1942</v>
      </c>
      <c r="D22">
        <v>5753</v>
      </c>
      <c r="E22">
        <v>33.756</v>
      </c>
    </row>
    <row r="23" spans="1:12" x14ac:dyDescent="0.2">
      <c r="A23">
        <v>23</v>
      </c>
      <c r="B23" t="s">
        <v>14</v>
      </c>
      <c r="C23">
        <v>3913</v>
      </c>
      <c r="D23">
        <v>12441</v>
      </c>
      <c r="E23">
        <v>31.452000000000002</v>
      </c>
      <c r="I23" t="s">
        <v>145</v>
      </c>
      <c r="J23">
        <f>AVERAGE(C2:C26)</f>
        <v>1936.7916666666667</v>
      </c>
      <c r="K23">
        <f>AVERAGE(D2:D26)</f>
        <v>6061.833333333333</v>
      </c>
      <c r="L23">
        <f>AVERAGE(E2:E26)</f>
        <v>36.695749999999997</v>
      </c>
    </row>
    <row r="24" spans="1:12" x14ac:dyDescent="0.2">
      <c r="A24">
        <v>24</v>
      </c>
      <c r="B24" t="s">
        <v>29</v>
      </c>
      <c r="C24">
        <v>1143</v>
      </c>
      <c r="D24">
        <v>3158</v>
      </c>
      <c r="E24">
        <v>36.194000000000003</v>
      </c>
      <c r="I24" t="s">
        <v>144</v>
      </c>
      <c r="J24">
        <f>SUM(C2:C26)</f>
        <v>46483</v>
      </c>
      <c r="K24">
        <f>SUM(D2:D26)</f>
        <v>145484</v>
      </c>
    </row>
    <row r="25" spans="1:12" x14ac:dyDescent="0.2">
      <c r="A25">
        <v>25</v>
      </c>
      <c r="B25" t="s">
        <v>13</v>
      </c>
      <c r="C25">
        <v>731</v>
      </c>
      <c r="D25">
        <v>1692</v>
      </c>
      <c r="E25">
        <v>43.203000000000003</v>
      </c>
    </row>
    <row r="26" spans="1:12" x14ac:dyDescent="0.2">
      <c r="C26" s="16" t="s">
        <v>52</v>
      </c>
      <c r="D26" s="16" t="s">
        <v>51</v>
      </c>
      <c r="E26" s="16" t="s">
        <v>59</v>
      </c>
    </row>
    <row r="32" spans="1:12" x14ac:dyDescent="0.2">
      <c r="B32" t="s">
        <v>53</v>
      </c>
    </row>
    <row r="33" spans="2:3" x14ac:dyDescent="0.2">
      <c r="B33" t="s">
        <v>54</v>
      </c>
    </row>
    <row r="34" spans="2:3" x14ac:dyDescent="0.2">
      <c r="B34" t="s">
        <v>55</v>
      </c>
    </row>
    <row r="35" spans="2:3" x14ac:dyDescent="0.2">
      <c r="B35" t="s">
        <v>56</v>
      </c>
    </row>
    <row r="36" spans="2:3" x14ac:dyDescent="0.2">
      <c r="B36" t="s">
        <v>57</v>
      </c>
    </row>
    <row r="37" spans="2:3" x14ac:dyDescent="0.2">
      <c r="B37" t="s">
        <v>58</v>
      </c>
    </row>
    <row r="45" spans="2:3" x14ac:dyDescent="0.2">
      <c r="B45" t="s">
        <v>33</v>
      </c>
      <c r="C45">
        <v>5263</v>
      </c>
    </row>
    <row r="46" spans="2:3" x14ac:dyDescent="0.2">
      <c r="B46" t="s">
        <v>30</v>
      </c>
      <c r="C46">
        <v>1741</v>
      </c>
    </row>
    <row r="47" spans="2:3" x14ac:dyDescent="0.2">
      <c r="B47" t="s">
        <v>3</v>
      </c>
      <c r="C47">
        <v>2766</v>
      </c>
    </row>
    <row r="48" spans="2:3" x14ac:dyDescent="0.2">
      <c r="B48" t="s">
        <v>2</v>
      </c>
      <c r="C48">
        <v>4705</v>
      </c>
    </row>
    <row r="49" spans="2:3" x14ac:dyDescent="0.2">
      <c r="B49" t="s">
        <v>5</v>
      </c>
      <c r="C49">
        <v>1538</v>
      </c>
    </row>
    <row r="50" spans="2:3" x14ac:dyDescent="0.2">
      <c r="B50" t="s">
        <v>339</v>
      </c>
      <c r="C50">
        <v>520</v>
      </c>
    </row>
    <row r="51" spans="2:3" x14ac:dyDescent="0.2">
      <c r="B51" t="s">
        <v>4</v>
      </c>
      <c r="C51">
        <v>1643</v>
      </c>
    </row>
    <row r="52" spans="2:3" x14ac:dyDescent="0.2">
      <c r="B52" t="s">
        <v>6</v>
      </c>
      <c r="C52">
        <v>3242</v>
      </c>
    </row>
    <row r="53" spans="2:3" x14ac:dyDescent="0.2">
      <c r="B53" t="s">
        <v>16</v>
      </c>
      <c r="C53" s="4">
        <v>11114</v>
      </c>
    </row>
    <row r="54" spans="2:3" x14ac:dyDescent="0.2">
      <c r="B54" t="s">
        <v>7</v>
      </c>
      <c r="C54">
        <v>2229</v>
      </c>
    </row>
    <row r="55" spans="2:3" x14ac:dyDescent="0.2">
      <c r="B55" t="s">
        <v>32</v>
      </c>
      <c r="C55">
        <v>12082</v>
      </c>
    </row>
    <row r="56" spans="2:3" x14ac:dyDescent="0.2">
      <c r="B56" t="s">
        <v>9</v>
      </c>
      <c r="C56">
        <v>8721</v>
      </c>
    </row>
    <row r="57" spans="2:3" x14ac:dyDescent="0.2">
      <c r="B57" t="s">
        <v>10</v>
      </c>
      <c r="C57">
        <v>7441</v>
      </c>
    </row>
    <row r="58" spans="2:3" x14ac:dyDescent="0.2">
      <c r="B58" t="s">
        <v>35</v>
      </c>
      <c r="C58">
        <v>4955</v>
      </c>
    </row>
    <row r="59" spans="2:3" x14ac:dyDescent="0.2">
      <c r="B59" t="s">
        <v>27</v>
      </c>
      <c r="C59">
        <v>9108</v>
      </c>
    </row>
    <row r="60" spans="2:3" x14ac:dyDescent="0.2">
      <c r="B60" t="s">
        <v>8</v>
      </c>
      <c r="C60">
        <v>20915</v>
      </c>
    </row>
    <row r="61" spans="2:3" x14ac:dyDescent="0.2">
      <c r="B61" t="s">
        <v>11</v>
      </c>
      <c r="C61">
        <v>5498</v>
      </c>
    </row>
    <row r="62" spans="2:3" x14ac:dyDescent="0.2">
      <c r="B62" t="s">
        <v>12</v>
      </c>
      <c r="C62">
        <v>11832</v>
      </c>
    </row>
    <row r="63" spans="2:3" x14ac:dyDescent="0.2">
      <c r="B63" t="s">
        <v>28</v>
      </c>
      <c r="C63">
        <v>5410</v>
      </c>
    </row>
    <row r="64" spans="2:3" x14ac:dyDescent="0.2">
      <c r="B64" t="s">
        <v>17</v>
      </c>
      <c r="C64">
        <v>2948</v>
      </c>
    </row>
    <row r="65" spans="2:3" x14ac:dyDescent="0.2">
      <c r="B65" t="s">
        <v>15</v>
      </c>
      <c r="C65">
        <v>4032</v>
      </c>
    </row>
    <row r="66" spans="2:3" x14ac:dyDescent="0.2">
      <c r="B66" t="s">
        <v>34</v>
      </c>
      <c r="C66">
        <v>5753</v>
      </c>
    </row>
    <row r="67" spans="2:3" x14ac:dyDescent="0.2">
      <c r="B67" t="s">
        <v>14</v>
      </c>
      <c r="C67">
        <v>12441</v>
      </c>
    </row>
    <row r="68" spans="2:3" x14ac:dyDescent="0.2">
      <c r="B68" t="s">
        <v>342</v>
      </c>
      <c r="C68">
        <v>3158</v>
      </c>
    </row>
    <row r="69" spans="2:3" x14ac:dyDescent="0.2">
      <c r="B69" t="s">
        <v>13</v>
      </c>
      <c r="C69">
        <v>1692</v>
      </c>
    </row>
  </sheetData>
  <sortState ref="A1:E37">
    <sortCondition ref="A1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topLeftCell="A14" zoomScale="150" zoomScaleNormal="150" zoomScalePageLayoutView="150" workbookViewId="0">
      <selection activeCell="D10" sqref="D10"/>
    </sheetView>
  </sheetViews>
  <sheetFormatPr baseColWidth="10" defaultRowHeight="16" x14ac:dyDescent="0.2"/>
  <cols>
    <col min="1" max="1" width="5.5" customWidth="1"/>
    <col min="2" max="2" width="6.83203125" customWidth="1"/>
    <col min="3" max="3" width="7.5" customWidth="1"/>
    <col min="4" max="5" width="11.83203125" customWidth="1"/>
    <col min="6" max="6" width="6.6640625" customWidth="1"/>
    <col min="7" max="7" width="7.83203125" customWidth="1"/>
    <col min="8" max="8" width="13" customWidth="1"/>
    <col min="9" max="9" width="5.5" customWidth="1"/>
    <col min="10" max="10" width="7" customWidth="1"/>
    <col min="11" max="11" width="7.6640625" customWidth="1"/>
    <col min="12" max="12" width="12.6640625" customWidth="1"/>
    <col min="13" max="13" width="14.1640625" customWidth="1"/>
    <col min="14" max="14" width="7.5" customWidth="1"/>
    <col min="15" max="15" width="6.1640625" customWidth="1"/>
    <col min="16" max="16" width="8.5" customWidth="1"/>
    <col min="17" max="17" width="12" customWidth="1"/>
    <col min="18" max="18" width="14.33203125" customWidth="1"/>
  </cols>
  <sheetData>
    <row r="1" spans="1:18" s="16" customFormat="1" x14ac:dyDescent="0.2">
      <c r="A1" s="14"/>
      <c r="B1" s="28" t="s">
        <v>149</v>
      </c>
      <c r="C1" s="28"/>
      <c r="D1" s="28"/>
      <c r="E1" s="14"/>
      <c r="F1" s="28" t="s">
        <v>150</v>
      </c>
      <c r="G1" s="28"/>
      <c r="H1" s="28"/>
      <c r="J1" s="14"/>
      <c r="K1" s="28" t="s">
        <v>151</v>
      </c>
      <c r="L1" s="28"/>
      <c r="M1" s="28"/>
      <c r="N1" s="14"/>
      <c r="O1" s="14"/>
      <c r="P1" s="28" t="s">
        <v>152</v>
      </c>
      <c r="Q1" s="28"/>
      <c r="R1" s="28"/>
    </row>
    <row r="2" spans="1:18" x14ac:dyDescent="0.2">
      <c r="A2" t="s">
        <v>283</v>
      </c>
      <c r="B2" t="s">
        <v>282</v>
      </c>
      <c r="C2" t="s">
        <v>284</v>
      </c>
      <c r="D2" t="s">
        <v>285</v>
      </c>
      <c r="F2" t="s">
        <v>282</v>
      </c>
      <c r="G2" t="s">
        <v>284</v>
      </c>
      <c r="H2" t="s">
        <v>285</v>
      </c>
      <c r="J2" t="s">
        <v>283</v>
      </c>
      <c r="K2" t="s">
        <v>282</v>
      </c>
      <c r="L2" t="s">
        <v>284</v>
      </c>
      <c r="M2" t="s">
        <v>285</v>
      </c>
      <c r="O2" t="s">
        <v>283</v>
      </c>
      <c r="P2" t="s">
        <v>282</v>
      </c>
      <c r="Q2" t="s">
        <v>284</v>
      </c>
      <c r="R2" t="s">
        <v>285</v>
      </c>
    </row>
    <row r="3" spans="1:18" x14ac:dyDescent="0.2">
      <c r="A3">
        <v>1</v>
      </c>
      <c r="B3">
        <v>990</v>
      </c>
      <c r="C3" s="6">
        <v>118704</v>
      </c>
      <c r="D3" s="1" t="s">
        <v>153</v>
      </c>
      <c r="E3" s="1">
        <v>1</v>
      </c>
      <c r="F3">
        <v>2403</v>
      </c>
      <c r="G3" s="6">
        <v>37884</v>
      </c>
      <c r="H3" s="1" t="s">
        <v>154</v>
      </c>
      <c r="J3">
        <v>1</v>
      </c>
      <c r="K3">
        <v>518</v>
      </c>
      <c r="L3" s="6">
        <v>33296</v>
      </c>
      <c r="M3" s="1" t="s">
        <v>163</v>
      </c>
      <c r="N3" s="1"/>
      <c r="O3">
        <v>1</v>
      </c>
      <c r="P3">
        <v>128</v>
      </c>
      <c r="Q3" s="6">
        <v>61716</v>
      </c>
      <c r="R3" s="1" t="s">
        <v>185</v>
      </c>
    </row>
    <row r="4" spans="1:18" x14ac:dyDescent="0.2">
      <c r="A4">
        <v>2</v>
      </c>
      <c r="B4">
        <v>45</v>
      </c>
      <c r="C4" s="6">
        <v>115397</v>
      </c>
      <c r="D4" s="1" t="s">
        <v>237</v>
      </c>
      <c r="E4" s="1">
        <v>2</v>
      </c>
      <c r="F4" s="6">
        <v>153</v>
      </c>
      <c r="G4" s="6">
        <v>35991</v>
      </c>
      <c r="H4" s="1" t="s">
        <v>176</v>
      </c>
      <c r="J4">
        <v>2</v>
      </c>
      <c r="K4">
        <v>1814</v>
      </c>
      <c r="L4" s="6">
        <v>24096</v>
      </c>
      <c r="M4" s="1" t="s">
        <v>156</v>
      </c>
      <c r="N4" s="1"/>
      <c r="O4">
        <v>2</v>
      </c>
      <c r="P4" s="6">
        <v>45</v>
      </c>
      <c r="Q4" s="6">
        <v>38488</v>
      </c>
      <c r="R4" s="1" t="s">
        <v>248</v>
      </c>
    </row>
    <row r="5" spans="1:18" x14ac:dyDescent="0.2">
      <c r="A5">
        <v>3</v>
      </c>
      <c r="B5">
        <v>22</v>
      </c>
      <c r="C5" s="6">
        <v>85932</v>
      </c>
      <c r="D5" s="1" t="s">
        <v>240</v>
      </c>
      <c r="E5" s="1">
        <v>3</v>
      </c>
      <c r="F5" s="6">
        <v>605</v>
      </c>
      <c r="G5" s="6">
        <v>27138</v>
      </c>
      <c r="H5" s="1" t="s">
        <v>162</v>
      </c>
      <c r="J5">
        <v>3</v>
      </c>
      <c r="K5">
        <v>761</v>
      </c>
      <c r="L5" s="6">
        <v>23481</v>
      </c>
      <c r="M5" s="1" t="s">
        <v>166</v>
      </c>
      <c r="N5" s="1"/>
      <c r="O5">
        <v>3</v>
      </c>
      <c r="P5" s="6">
        <v>34</v>
      </c>
      <c r="Q5" s="6">
        <v>34535</v>
      </c>
      <c r="R5" s="1" t="s">
        <v>252</v>
      </c>
    </row>
    <row r="6" spans="1:18" x14ac:dyDescent="0.2">
      <c r="A6">
        <v>4</v>
      </c>
      <c r="B6">
        <v>24</v>
      </c>
      <c r="C6" s="6">
        <v>80254</v>
      </c>
      <c r="D6" s="1" t="s">
        <v>238</v>
      </c>
      <c r="E6" s="1">
        <v>4</v>
      </c>
      <c r="F6" s="6">
        <v>193</v>
      </c>
      <c r="G6" s="6">
        <v>26621</v>
      </c>
      <c r="H6" s="1" t="s">
        <v>174</v>
      </c>
      <c r="J6">
        <v>4</v>
      </c>
      <c r="K6">
        <v>654</v>
      </c>
      <c r="L6" s="6">
        <v>12172</v>
      </c>
      <c r="M6" s="1" t="s">
        <v>167</v>
      </c>
      <c r="N6" s="1"/>
      <c r="O6">
        <v>4</v>
      </c>
      <c r="P6" s="6">
        <v>32</v>
      </c>
      <c r="Q6" s="6">
        <v>34512</v>
      </c>
      <c r="R6" s="1" t="s">
        <v>249</v>
      </c>
    </row>
    <row r="7" spans="1:18" x14ac:dyDescent="0.2">
      <c r="A7">
        <v>5</v>
      </c>
      <c r="B7">
        <v>137</v>
      </c>
      <c r="C7" s="6">
        <v>79028</v>
      </c>
      <c r="D7" s="1" t="s">
        <v>170</v>
      </c>
      <c r="E7" s="1">
        <v>5</v>
      </c>
      <c r="F7" s="6">
        <v>2110</v>
      </c>
      <c r="G7" s="6">
        <v>26244</v>
      </c>
      <c r="H7" s="1" t="s">
        <v>153</v>
      </c>
      <c r="J7">
        <v>5</v>
      </c>
      <c r="K7">
        <v>42</v>
      </c>
      <c r="L7" s="6">
        <v>12024</v>
      </c>
      <c r="M7" s="1" t="s">
        <v>264</v>
      </c>
      <c r="N7" s="1"/>
      <c r="O7">
        <v>5</v>
      </c>
      <c r="P7" s="6">
        <v>65</v>
      </c>
      <c r="Q7" s="6">
        <v>33518</v>
      </c>
      <c r="R7" s="1" t="s">
        <v>261</v>
      </c>
    </row>
    <row r="8" spans="1:18" x14ac:dyDescent="0.2">
      <c r="A8">
        <v>6</v>
      </c>
      <c r="B8">
        <v>60</v>
      </c>
      <c r="C8" s="6">
        <v>56521</v>
      </c>
      <c r="D8" s="1" t="s">
        <v>272</v>
      </c>
      <c r="E8" s="1">
        <v>6</v>
      </c>
      <c r="F8" s="6">
        <v>232</v>
      </c>
      <c r="G8" s="6">
        <v>25922</v>
      </c>
      <c r="H8" s="1" t="s">
        <v>179</v>
      </c>
      <c r="J8">
        <v>6</v>
      </c>
      <c r="K8">
        <v>28</v>
      </c>
      <c r="L8" s="6">
        <v>10181</v>
      </c>
      <c r="M8" s="1" t="s">
        <v>271</v>
      </c>
      <c r="N8" s="1"/>
      <c r="O8">
        <v>6</v>
      </c>
      <c r="P8" s="6">
        <v>48</v>
      </c>
      <c r="Q8" s="6">
        <v>32294</v>
      </c>
      <c r="R8" s="1" t="s">
        <v>250</v>
      </c>
    </row>
    <row r="9" spans="1:18" x14ac:dyDescent="0.2">
      <c r="A9">
        <v>7</v>
      </c>
      <c r="B9">
        <v>81</v>
      </c>
      <c r="C9" s="6">
        <v>53167</v>
      </c>
      <c r="D9" s="1" t="s">
        <v>176</v>
      </c>
      <c r="E9" s="1">
        <v>7</v>
      </c>
      <c r="F9" s="6">
        <v>237</v>
      </c>
      <c r="G9" s="6">
        <v>21028</v>
      </c>
      <c r="H9" s="1" t="s">
        <v>175</v>
      </c>
      <c r="J9">
        <v>7</v>
      </c>
      <c r="K9">
        <v>319</v>
      </c>
      <c r="L9" s="6">
        <v>9823</v>
      </c>
      <c r="M9" s="1" t="s">
        <v>177</v>
      </c>
      <c r="N9" s="1"/>
      <c r="O9">
        <v>7</v>
      </c>
      <c r="P9" s="6">
        <v>36</v>
      </c>
      <c r="Q9" s="6">
        <v>28444</v>
      </c>
      <c r="R9" s="1" t="s">
        <v>254</v>
      </c>
    </row>
    <row r="10" spans="1:18" x14ac:dyDescent="0.2">
      <c r="A10">
        <v>8</v>
      </c>
      <c r="B10">
        <v>102</v>
      </c>
      <c r="C10" s="6">
        <v>49264</v>
      </c>
      <c r="D10" s="1" t="s">
        <v>174</v>
      </c>
      <c r="E10" s="1">
        <v>8</v>
      </c>
      <c r="F10" s="6">
        <v>65</v>
      </c>
      <c r="G10" s="6">
        <v>19241</v>
      </c>
      <c r="H10" s="1" t="s">
        <v>313</v>
      </c>
      <c r="J10">
        <v>8</v>
      </c>
      <c r="K10">
        <v>55</v>
      </c>
      <c r="L10" s="6">
        <v>9720</v>
      </c>
      <c r="M10" s="1" t="s">
        <v>50</v>
      </c>
      <c r="N10" s="1"/>
      <c r="O10">
        <v>8</v>
      </c>
      <c r="P10" s="6">
        <v>49</v>
      </c>
      <c r="Q10" s="6">
        <v>26485</v>
      </c>
      <c r="R10" s="1" t="s">
        <v>278</v>
      </c>
    </row>
    <row r="11" spans="1:18" x14ac:dyDescent="0.2">
      <c r="A11">
        <v>9</v>
      </c>
      <c r="B11">
        <v>49</v>
      </c>
      <c r="C11" s="6">
        <v>47932</v>
      </c>
      <c r="D11" s="1" t="s">
        <v>239</v>
      </c>
      <c r="E11" s="1">
        <v>9</v>
      </c>
      <c r="F11" s="6">
        <v>145</v>
      </c>
      <c r="G11" s="6">
        <v>17363</v>
      </c>
      <c r="H11" s="1" t="s">
        <v>244</v>
      </c>
      <c r="J11">
        <v>9</v>
      </c>
      <c r="K11">
        <v>28</v>
      </c>
      <c r="L11" s="6">
        <v>9602</v>
      </c>
      <c r="M11" s="1" t="s">
        <v>266</v>
      </c>
      <c r="N11" s="1"/>
      <c r="O11">
        <v>9</v>
      </c>
      <c r="P11" s="6">
        <v>53</v>
      </c>
      <c r="Q11" s="6">
        <v>25796</v>
      </c>
      <c r="R11" s="1" t="s">
        <v>253</v>
      </c>
    </row>
    <row r="12" spans="1:18" x14ac:dyDescent="0.2">
      <c r="A12">
        <v>10</v>
      </c>
      <c r="B12">
        <v>271</v>
      </c>
      <c r="C12" s="6">
        <v>46374</v>
      </c>
      <c r="D12" s="1" t="s">
        <v>162</v>
      </c>
      <c r="E12" s="1">
        <v>10</v>
      </c>
      <c r="F12" s="6">
        <v>795</v>
      </c>
      <c r="G12" s="6">
        <v>16571</v>
      </c>
      <c r="H12" s="1" t="s">
        <v>165</v>
      </c>
      <c r="J12">
        <v>10</v>
      </c>
      <c r="K12">
        <v>29</v>
      </c>
      <c r="L12" s="6">
        <v>9528</v>
      </c>
      <c r="M12" s="1" t="s">
        <v>318</v>
      </c>
      <c r="N12" s="1"/>
      <c r="O12">
        <v>10</v>
      </c>
      <c r="P12" s="6">
        <v>30</v>
      </c>
      <c r="Q12" s="6">
        <v>24554</v>
      </c>
      <c r="R12" s="1" t="s">
        <v>251</v>
      </c>
    </row>
    <row r="13" spans="1:18" x14ac:dyDescent="0.2">
      <c r="A13">
        <v>11</v>
      </c>
      <c r="B13">
        <v>19</v>
      </c>
      <c r="C13" s="6">
        <v>43846</v>
      </c>
      <c r="D13" s="1" t="s">
        <v>275</v>
      </c>
      <c r="E13" s="1">
        <v>11</v>
      </c>
      <c r="F13" s="6">
        <v>60</v>
      </c>
      <c r="G13" s="6">
        <v>16532</v>
      </c>
      <c r="H13" s="1" t="s">
        <v>314</v>
      </c>
      <c r="J13">
        <v>11</v>
      </c>
      <c r="K13">
        <v>40</v>
      </c>
      <c r="L13" s="6">
        <v>9289</v>
      </c>
      <c r="M13" s="1" t="s">
        <v>268</v>
      </c>
      <c r="N13" s="1"/>
      <c r="O13">
        <v>11</v>
      </c>
      <c r="P13" s="6">
        <v>35</v>
      </c>
      <c r="Q13" s="6">
        <v>24337</v>
      </c>
      <c r="R13" s="1" t="s">
        <v>256</v>
      </c>
    </row>
    <row r="14" spans="1:18" x14ac:dyDescent="0.2">
      <c r="A14">
        <v>12</v>
      </c>
      <c r="B14">
        <v>14</v>
      </c>
      <c r="C14" s="6">
        <v>43239</v>
      </c>
      <c r="D14" s="1" t="s">
        <v>242</v>
      </c>
      <c r="E14" s="1">
        <v>12</v>
      </c>
      <c r="F14" s="6">
        <v>55</v>
      </c>
      <c r="G14" s="6">
        <v>16281</v>
      </c>
      <c r="H14" s="1" t="s">
        <v>315</v>
      </c>
      <c r="J14">
        <v>12</v>
      </c>
      <c r="K14">
        <v>24</v>
      </c>
      <c r="L14" s="6">
        <v>8811</v>
      </c>
      <c r="M14" s="1" t="s">
        <v>267</v>
      </c>
      <c r="N14" s="1"/>
      <c r="O14">
        <v>12</v>
      </c>
      <c r="P14" s="6">
        <v>30</v>
      </c>
      <c r="Q14" s="6">
        <v>23288</v>
      </c>
      <c r="R14" s="1" t="s">
        <v>263</v>
      </c>
    </row>
    <row r="15" spans="1:18" x14ac:dyDescent="0.2">
      <c r="A15">
        <v>13</v>
      </c>
      <c r="B15">
        <v>23</v>
      </c>
      <c r="C15" s="6">
        <v>41931</v>
      </c>
      <c r="D15" s="1" t="s">
        <v>274</v>
      </c>
      <c r="E15" s="1">
        <v>13</v>
      </c>
      <c r="F15" s="6">
        <v>99</v>
      </c>
      <c r="G15" s="6">
        <v>13956</v>
      </c>
      <c r="H15" s="1" t="s">
        <v>246</v>
      </c>
      <c r="J15">
        <v>13</v>
      </c>
      <c r="K15">
        <v>17</v>
      </c>
      <c r="L15" s="6">
        <v>8655</v>
      </c>
      <c r="M15" s="1" t="s">
        <v>265</v>
      </c>
      <c r="N15" s="1"/>
      <c r="O15">
        <v>13</v>
      </c>
      <c r="P15" s="6">
        <v>22</v>
      </c>
      <c r="Q15" s="6">
        <v>22729</v>
      </c>
      <c r="R15" s="1" t="s">
        <v>259</v>
      </c>
    </row>
    <row r="16" spans="1:18" x14ac:dyDescent="0.2">
      <c r="A16">
        <v>14</v>
      </c>
      <c r="B16">
        <v>10</v>
      </c>
      <c r="C16" s="6">
        <v>39060</v>
      </c>
      <c r="D16" s="1" t="s">
        <v>277</v>
      </c>
      <c r="E16" s="1">
        <v>14</v>
      </c>
      <c r="F16" s="6">
        <v>169</v>
      </c>
      <c r="G16" s="6">
        <v>13330</v>
      </c>
      <c r="H16" s="1" t="s">
        <v>307</v>
      </c>
      <c r="J16">
        <v>14</v>
      </c>
      <c r="K16">
        <v>26</v>
      </c>
      <c r="L16" s="6">
        <v>8637</v>
      </c>
      <c r="M16" s="1" t="s">
        <v>319</v>
      </c>
      <c r="N16" s="1"/>
      <c r="O16">
        <v>14</v>
      </c>
      <c r="P16" s="6">
        <v>27</v>
      </c>
      <c r="Q16" s="6">
        <v>22294</v>
      </c>
      <c r="R16" s="1" t="s">
        <v>262</v>
      </c>
    </row>
    <row r="17" spans="1:18" x14ac:dyDescent="0.2">
      <c r="A17">
        <v>15</v>
      </c>
      <c r="B17">
        <v>11</v>
      </c>
      <c r="C17" s="6">
        <v>36388</v>
      </c>
      <c r="D17" s="1" t="s">
        <v>276</v>
      </c>
      <c r="E17" s="1">
        <v>15</v>
      </c>
      <c r="F17" s="6">
        <v>892</v>
      </c>
      <c r="G17" s="6">
        <v>12208</v>
      </c>
      <c r="H17" s="1" t="s">
        <v>164</v>
      </c>
      <c r="J17">
        <v>15</v>
      </c>
      <c r="K17">
        <v>312</v>
      </c>
      <c r="L17" s="6">
        <v>8228</v>
      </c>
      <c r="M17" s="1" t="s">
        <v>168</v>
      </c>
      <c r="N17" s="1"/>
      <c r="O17">
        <v>15</v>
      </c>
      <c r="P17" s="6">
        <v>27</v>
      </c>
      <c r="Q17" s="6">
        <v>21649</v>
      </c>
      <c r="R17" s="1" t="s">
        <v>279</v>
      </c>
    </row>
    <row r="18" spans="1:18" x14ac:dyDescent="0.2">
      <c r="A18">
        <v>16</v>
      </c>
      <c r="B18">
        <v>17</v>
      </c>
      <c r="C18" s="6">
        <v>35614</v>
      </c>
      <c r="D18" s="1" t="s">
        <v>243</v>
      </c>
      <c r="E18" s="1">
        <v>16</v>
      </c>
      <c r="F18" s="6">
        <v>264</v>
      </c>
      <c r="G18" s="6">
        <v>11757</v>
      </c>
      <c r="H18" s="1" t="s">
        <v>181</v>
      </c>
      <c r="J18">
        <v>16</v>
      </c>
      <c r="K18">
        <v>25</v>
      </c>
      <c r="L18" s="6">
        <v>8157</v>
      </c>
      <c r="M18" s="1" t="s">
        <v>269</v>
      </c>
      <c r="N18" s="1"/>
      <c r="O18">
        <v>16</v>
      </c>
      <c r="P18" s="6">
        <v>33</v>
      </c>
      <c r="Q18" s="6">
        <v>21569</v>
      </c>
      <c r="R18" s="1" t="s">
        <v>280</v>
      </c>
    </row>
    <row r="19" spans="1:18" x14ac:dyDescent="0.2">
      <c r="A19">
        <v>17</v>
      </c>
      <c r="B19">
        <v>78</v>
      </c>
      <c r="C19" s="6">
        <v>35174</v>
      </c>
      <c r="D19" s="1" t="s">
        <v>273</v>
      </c>
      <c r="E19" s="1">
        <v>17</v>
      </c>
      <c r="F19" s="6">
        <v>156</v>
      </c>
      <c r="G19" s="6">
        <v>10409</v>
      </c>
      <c r="H19" s="1" t="s">
        <v>308</v>
      </c>
      <c r="J19">
        <v>17</v>
      </c>
      <c r="K19">
        <v>25</v>
      </c>
      <c r="L19" s="6">
        <v>8157</v>
      </c>
      <c r="M19" s="1" t="s">
        <v>320</v>
      </c>
      <c r="N19" s="1"/>
      <c r="O19">
        <v>17</v>
      </c>
      <c r="P19" s="6">
        <v>37</v>
      </c>
      <c r="Q19" s="6">
        <v>20459</v>
      </c>
      <c r="R19" s="1" t="s">
        <v>323</v>
      </c>
    </row>
    <row r="20" spans="1:18" x14ac:dyDescent="0.2">
      <c r="A20">
        <v>18</v>
      </c>
      <c r="B20">
        <v>19</v>
      </c>
      <c r="C20" s="6">
        <v>34962</v>
      </c>
      <c r="D20" s="1" t="s">
        <v>241</v>
      </c>
      <c r="E20" s="1">
        <v>18</v>
      </c>
      <c r="F20" s="6">
        <v>35</v>
      </c>
      <c r="G20" s="6">
        <v>9744</v>
      </c>
      <c r="H20" s="1" t="s">
        <v>316</v>
      </c>
      <c r="J20">
        <v>18</v>
      </c>
      <c r="K20">
        <v>16</v>
      </c>
      <c r="L20" s="6">
        <v>8146</v>
      </c>
      <c r="M20" s="1" t="s">
        <v>274</v>
      </c>
      <c r="N20" s="1"/>
      <c r="O20">
        <v>18</v>
      </c>
      <c r="P20" s="6">
        <v>17</v>
      </c>
      <c r="Q20" s="6">
        <v>19880</v>
      </c>
      <c r="R20" s="1" t="s">
        <v>257</v>
      </c>
    </row>
    <row r="21" spans="1:18" x14ac:dyDescent="0.2">
      <c r="A21">
        <v>19</v>
      </c>
      <c r="B21">
        <v>337</v>
      </c>
      <c r="C21" s="6">
        <v>34854</v>
      </c>
      <c r="D21" s="1" t="s">
        <v>160</v>
      </c>
      <c r="E21" s="1">
        <v>19</v>
      </c>
      <c r="F21" s="6">
        <v>42</v>
      </c>
      <c r="G21" s="6">
        <v>9559</v>
      </c>
      <c r="H21" s="1" t="s">
        <v>309</v>
      </c>
      <c r="J21">
        <v>19</v>
      </c>
      <c r="K21">
        <v>21</v>
      </c>
      <c r="L21" s="6">
        <v>7344</v>
      </c>
      <c r="M21" s="1" t="s">
        <v>291</v>
      </c>
      <c r="N21" s="1"/>
      <c r="O21">
        <v>19</v>
      </c>
      <c r="P21" s="6">
        <v>39</v>
      </c>
      <c r="Q21" s="6">
        <v>19855</v>
      </c>
      <c r="R21" s="1" t="s">
        <v>255</v>
      </c>
    </row>
    <row r="22" spans="1:18" x14ac:dyDescent="0.2">
      <c r="A22">
        <v>20</v>
      </c>
      <c r="B22">
        <v>10</v>
      </c>
      <c r="C22" s="6">
        <v>32664</v>
      </c>
      <c r="D22" s="1" t="s">
        <v>286</v>
      </c>
      <c r="E22" s="1">
        <v>20</v>
      </c>
      <c r="F22" s="6">
        <v>78</v>
      </c>
      <c r="G22" s="6">
        <v>9021</v>
      </c>
      <c r="H22" s="1" t="s">
        <v>310</v>
      </c>
      <c r="J22">
        <v>20</v>
      </c>
      <c r="K22">
        <v>23</v>
      </c>
      <c r="L22" s="6">
        <v>7205</v>
      </c>
      <c r="M22" s="1" t="s">
        <v>292</v>
      </c>
      <c r="N22" s="1"/>
      <c r="O22">
        <v>20</v>
      </c>
      <c r="P22" s="6">
        <v>26</v>
      </c>
      <c r="Q22" s="6">
        <v>19258</v>
      </c>
      <c r="R22" s="1" t="s">
        <v>281</v>
      </c>
    </row>
    <row r="23" spans="1:18" x14ac:dyDescent="0.2">
      <c r="A23">
        <v>21</v>
      </c>
      <c r="B23">
        <v>8</v>
      </c>
      <c r="C23" s="6">
        <v>31248</v>
      </c>
      <c r="D23" s="1" t="s">
        <v>287</v>
      </c>
      <c r="E23" s="1">
        <v>21</v>
      </c>
      <c r="F23" s="6">
        <v>169</v>
      </c>
      <c r="G23" s="6">
        <v>8903</v>
      </c>
      <c r="H23" s="1" t="s">
        <v>247</v>
      </c>
      <c r="J23">
        <v>21</v>
      </c>
      <c r="K23">
        <v>54</v>
      </c>
      <c r="L23" s="6">
        <v>7103</v>
      </c>
      <c r="M23" s="1" t="s">
        <v>272</v>
      </c>
      <c r="N23" s="1"/>
      <c r="O23">
        <v>21</v>
      </c>
      <c r="P23" s="6">
        <v>37</v>
      </c>
      <c r="Q23" s="6">
        <v>19132</v>
      </c>
      <c r="R23" s="1" t="s">
        <v>258</v>
      </c>
    </row>
    <row r="24" spans="1:18" x14ac:dyDescent="0.2">
      <c r="A24">
        <v>22</v>
      </c>
      <c r="B24">
        <v>8</v>
      </c>
      <c r="C24" s="6">
        <v>31248</v>
      </c>
      <c r="D24" s="1" t="s">
        <v>288</v>
      </c>
      <c r="E24" s="1">
        <v>22</v>
      </c>
      <c r="F24" s="6">
        <v>51</v>
      </c>
      <c r="G24" s="6">
        <v>8367</v>
      </c>
      <c r="H24" s="1" t="s">
        <v>311</v>
      </c>
      <c r="J24">
        <v>22</v>
      </c>
      <c r="K24">
        <v>34</v>
      </c>
      <c r="L24" s="6">
        <v>6748</v>
      </c>
      <c r="M24" s="1" t="s">
        <v>321</v>
      </c>
      <c r="N24" s="1"/>
      <c r="O24">
        <v>22</v>
      </c>
      <c r="P24" s="6">
        <v>16</v>
      </c>
      <c r="Q24" s="6">
        <v>18600</v>
      </c>
      <c r="R24" s="1" t="s">
        <v>289</v>
      </c>
    </row>
    <row r="25" spans="1:18" x14ac:dyDescent="0.2">
      <c r="A25">
        <v>23</v>
      </c>
      <c r="B25">
        <v>330</v>
      </c>
      <c r="C25" s="6">
        <v>30861</v>
      </c>
      <c r="D25" s="1" t="s">
        <v>161</v>
      </c>
      <c r="E25" s="1">
        <v>23</v>
      </c>
      <c r="F25" s="6">
        <v>28</v>
      </c>
      <c r="G25" s="6">
        <v>8289</v>
      </c>
      <c r="H25" s="1" t="s">
        <v>312</v>
      </c>
      <c r="J25">
        <v>23</v>
      </c>
      <c r="K25">
        <v>68</v>
      </c>
      <c r="L25" s="6">
        <v>6723</v>
      </c>
      <c r="M25" s="1" t="s">
        <v>270</v>
      </c>
      <c r="N25" s="1"/>
      <c r="O25">
        <v>23</v>
      </c>
      <c r="P25" s="6">
        <v>19</v>
      </c>
      <c r="Q25" s="6">
        <v>18195</v>
      </c>
      <c r="R25" s="1" t="s">
        <v>324</v>
      </c>
    </row>
    <row r="26" spans="1:18" x14ac:dyDescent="0.2">
      <c r="A26">
        <v>24</v>
      </c>
      <c r="B26">
        <v>14</v>
      </c>
      <c r="C26" s="6">
        <v>30092</v>
      </c>
      <c r="D26" s="1" t="s">
        <v>306</v>
      </c>
      <c r="E26" s="1">
        <v>24</v>
      </c>
      <c r="F26" s="6">
        <v>30</v>
      </c>
      <c r="G26" s="6">
        <v>8266</v>
      </c>
      <c r="H26" s="1" t="s">
        <v>317</v>
      </c>
      <c r="J26">
        <v>24</v>
      </c>
      <c r="K26">
        <v>13</v>
      </c>
      <c r="L26" s="6">
        <v>6619</v>
      </c>
      <c r="M26" s="1" t="s">
        <v>290</v>
      </c>
      <c r="N26" s="1"/>
      <c r="O26">
        <v>24</v>
      </c>
      <c r="P26" s="6">
        <v>20</v>
      </c>
      <c r="Q26" s="6">
        <v>17954</v>
      </c>
      <c r="R26" s="1" t="s">
        <v>260</v>
      </c>
    </row>
    <row r="27" spans="1:18" x14ac:dyDescent="0.2">
      <c r="A27">
        <v>25</v>
      </c>
      <c r="B27">
        <v>12</v>
      </c>
      <c r="C27" s="6">
        <v>27805</v>
      </c>
      <c r="D27" s="1" t="s">
        <v>305</v>
      </c>
      <c r="E27" s="1">
        <v>25</v>
      </c>
      <c r="F27" s="6">
        <v>39</v>
      </c>
      <c r="G27" s="6">
        <v>7705</v>
      </c>
      <c r="H27" s="1" t="s">
        <v>245</v>
      </c>
      <c r="J27">
        <v>25</v>
      </c>
      <c r="K27">
        <v>19</v>
      </c>
      <c r="L27" s="6">
        <v>6376</v>
      </c>
      <c r="M27" s="1" t="s">
        <v>322</v>
      </c>
      <c r="N27" s="1"/>
      <c r="O27">
        <v>25</v>
      </c>
      <c r="P27" s="6">
        <v>19</v>
      </c>
      <c r="Q27" s="6">
        <v>17452</v>
      </c>
      <c r="R27" s="1" t="s">
        <v>293</v>
      </c>
    </row>
  </sheetData>
  <mergeCells count="4">
    <mergeCell ref="F1:H1"/>
    <mergeCell ref="B1:D1"/>
    <mergeCell ref="K1:M1"/>
    <mergeCell ref="P1:R1"/>
  </mergeCell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zoomScale="170" zoomScaleNormal="170" zoomScalePageLayoutView="170" workbookViewId="0">
      <selection sqref="A1:H27"/>
    </sheetView>
  </sheetViews>
  <sheetFormatPr baseColWidth="10" defaultRowHeight="16" x14ac:dyDescent="0.2"/>
  <cols>
    <col min="1" max="1" width="7.1640625" style="2" customWidth="1"/>
    <col min="2" max="2" width="7.1640625" style="1" customWidth="1"/>
    <col min="3" max="3" width="7.1640625" style="9" customWidth="1"/>
    <col min="4" max="4" width="7.83203125" style="9" customWidth="1"/>
    <col min="5" max="8" width="7.1640625" style="9" customWidth="1"/>
    <col min="10" max="10" width="9.1640625" customWidth="1"/>
    <col min="11" max="11" width="17.83203125" bestFit="1" customWidth="1"/>
  </cols>
  <sheetData>
    <row r="1" spans="1:8" x14ac:dyDescent="0.2">
      <c r="A1" s="27" t="s">
        <v>149</v>
      </c>
      <c r="B1" s="27"/>
      <c r="C1" s="28" t="s">
        <v>150</v>
      </c>
      <c r="D1" s="28"/>
      <c r="E1" s="28" t="s">
        <v>151</v>
      </c>
      <c r="F1" s="28"/>
      <c r="G1" s="28" t="s">
        <v>152</v>
      </c>
      <c r="H1" s="28"/>
    </row>
    <row r="2" spans="1:8" x14ac:dyDescent="0.2">
      <c r="A2" s="11"/>
      <c r="B2" s="11"/>
      <c r="C2" s="12"/>
      <c r="D2" s="12"/>
      <c r="E2" s="12"/>
      <c r="F2" s="12"/>
      <c r="G2" s="12"/>
      <c r="H2" s="12"/>
    </row>
    <row r="3" spans="1:8" x14ac:dyDescent="0.2">
      <c r="A3" t="s">
        <v>153</v>
      </c>
      <c r="B3" s="29">
        <v>4.6298461394565802</v>
      </c>
      <c r="C3" s="13" t="s">
        <v>154</v>
      </c>
      <c r="D3" s="13" t="s">
        <v>294</v>
      </c>
      <c r="E3" s="9" t="s">
        <v>155</v>
      </c>
      <c r="F3" s="8" t="s">
        <v>191</v>
      </c>
      <c r="G3" s="8" t="s">
        <v>155</v>
      </c>
      <c r="H3" s="8" t="s">
        <v>217</v>
      </c>
    </row>
    <row r="4" spans="1:8" x14ac:dyDescent="0.2">
      <c r="A4" t="s">
        <v>154</v>
      </c>
      <c r="B4" s="29">
        <v>4.1481550764626096</v>
      </c>
      <c r="C4" s="13" t="s">
        <v>155</v>
      </c>
      <c r="D4" s="13" t="s">
        <v>295</v>
      </c>
      <c r="E4" s="9" t="s">
        <v>156</v>
      </c>
      <c r="F4" s="8" t="s">
        <v>187</v>
      </c>
      <c r="G4" s="8" t="s">
        <v>156</v>
      </c>
      <c r="H4" s="8" t="s">
        <v>218</v>
      </c>
    </row>
    <row r="5" spans="1:8" x14ac:dyDescent="0.2">
      <c r="A5" t="s">
        <v>155</v>
      </c>
      <c r="B5" s="29">
        <v>3.90029462657251</v>
      </c>
      <c r="C5" s="13" t="s">
        <v>157</v>
      </c>
      <c r="D5" s="13" t="s">
        <v>296</v>
      </c>
      <c r="E5" s="9" t="s">
        <v>157</v>
      </c>
      <c r="F5" s="8" t="s">
        <v>200</v>
      </c>
      <c r="G5" s="8" t="s">
        <v>159</v>
      </c>
      <c r="H5" s="8" t="s">
        <v>219</v>
      </c>
    </row>
    <row r="6" spans="1:8" x14ac:dyDescent="0.2">
      <c r="A6" t="s">
        <v>156</v>
      </c>
      <c r="B6" s="29">
        <v>3.0772108684469002</v>
      </c>
      <c r="C6" s="13" t="s">
        <v>153</v>
      </c>
      <c r="D6" s="13" t="s">
        <v>297</v>
      </c>
      <c r="E6" s="9" t="s">
        <v>154</v>
      </c>
      <c r="F6" s="8" t="s">
        <v>202</v>
      </c>
      <c r="G6" s="8" t="s">
        <v>157</v>
      </c>
      <c r="H6" s="8" t="s">
        <v>220</v>
      </c>
    </row>
    <row r="7" spans="1:8" x14ac:dyDescent="0.2">
      <c r="A7" t="s">
        <v>157</v>
      </c>
      <c r="B7" s="29">
        <v>3.0351213580882002</v>
      </c>
      <c r="C7" s="13" t="s">
        <v>156</v>
      </c>
      <c r="D7" s="13" t="s">
        <v>219</v>
      </c>
      <c r="E7" s="9" t="s">
        <v>153</v>
      </c>
      <c r="F7" s="8" t="s">
        <v>203</v>
      </c>
      <c r="G7" s="8" t="s">
        <v>154</v>
      </c>
      <c r="H7" s="8" t="s">
        <v>221</v>
      </c>
    </row>
    <row r="8" spans="1:8" x14ac:dyDescent="0.2">
      <c r="A8" t="s">
        <v>158</v>
      </c>
      <c r="B8" s="29">
        <v>2.14188841603143</v>
      </c>
      <c r="C8" s="13" t="s">
        <v>159</v>
      </c>
      <c r="D8" s="13" t="s">
        <v>298</v>
      </c>
      <c r="E8" s="9" t="s">
        <v>159</v>
      </c>
      <c r="F8" s="8" t="s">
        <v>204</v>
      </c>
      <c r="G8" s="8" t="s">
        <v>153</v>
      </c>
      <c r="H8" s="8" t="s">
        <v>222</v>
      </c>
    </row>
    <row r="9" spans="1:8" x14ac:dyDescent="0.2">
      <c r="A9" t="s">
        <v>159</v>
      </c>
      <c r="B9" s="29">
        <v>2.09979890567273</v>
      </c>
      <c r="C9" s="13" t="s">
        <v>158</v>
      </c>
      <c r="D9" s="13" t="s">
        <v>192</v>
      </c>
      <c r="E9" s="9" t="s">
        <v>158</v>
      </c>
      <c r="F9" s="8" t="s">
        <v>205</v>
      </c>
      <c r="G9" s="8" t="s">
        <v>158</v>
      </c>
      <c r="H9" s="8" t="s">
        <v>223</v>
      </c>
    </row>
    <row r="10" spans="1:8" x14ac:dyDescent="0.2">
      <c r="A10" t="s">
        <v>160</v>
      </c>
      <c r="B10" s="29">
        <v>1.57601833232007</v>
      </c>
      <c r="C10" s="13" t="s">
        <v>164</v>
      </c>
      <c r="D10" s="13" t="s">
        <v>299</v>
      </c>
      <c r="E10" s="9" t="s">
        <v>166</v>
      </c>
      <c r="F10" s="8" t="s">
        <v>206</v>
      </c>
      <c r="G10" s="8" t="s">
        <v>166</v>
      </c>
      <c r="H10" s="8" t="s">
        <v>224</v>
      </c>
    </row>
    <row r="11" spans="1:8" x14ac:dyDescent="0.2">
      <c r="A11" t="s">
        <v>161</v>
      </c>
      <c r="B11" s="29">
        <v>1.5432820464855299</v>
      </c>
      <c r="C11" s="13" t="s">
        <v>165</v>
      </c>
      <c r="D11" s="13" t="s">
        <v>300</v>
      </c>
      <c r="E11" s="9" t="s">
        <v>167</v>
      </c>
      <c r="F11" s="8" t="s">
        <v>207</v>
      </c>
      <c r="G11" s="8" t="s">
        <v>171</v>
      </c>
      <c r="H11" s="8" t="s">
        <v>225</v>
      </c>
    </row>
    <row r="12" spans="1:8" x14ac:dyDescent="0.2">
      <c r="A12" t="s">
        <v>162</v>
      </c>
      <c r="B12" s="29">
        <v>1.26736192302296</v>
      </c>
      <c r="C12" s="13" t="s">
        <v>161</v>
      </c>
      <c r="D12" s="13" t="s">
        <v>301</v>
      </c>
      <c r="E12" s="9" t="s">
        <v>164</v>
      </c>
      <c r="F12" s="8" t="s">
        <v>193</v>
      </c>
      <c r="G12" s="8" t="s">
        <v>167</v>
      </c>
      <c r="H12" s="8" t="s">
        <v>226</v>
      </c>
    </row>
    <row r="13" spans="1:8" x14ac:dyDescent="0.2">
      <c r="A13" t="s">
        <v>163</v>
      </c>
      <c r="B13" s="29">
        <v>1.01950147313286</v>
      </c>
      <c r="C13" s="13" t="s">
        <v>171</v>
      </c>
      <c r="D13" s="13" t="s">
        <v>209</v>
      </c>
      <c r="E13" s="9" t="s">
        <v>171</v>
      </c>
      <c r="F13" s="8" t="s">
        <v>208</v>
      </c>
      <c r="G13" s="8" t="s">
        <v>160</v>
      </c>
      <c r="H13" s="8" t="s">
        <v>194</v>
      </c>
    </row>
    <row r="14" spans="1:8" x14ac:dyDescent="0.2">
      <c r="A14" t="s">
        <v>164</v>
      </c>
      <c r="B14" s="29">
        <v>1.0054716363466301</v>
      </c>
      <c r="C14" s="13" t="s">
        <v>160</v>
      </c>
      <c r="D14" s="13" t="s">
        <v>302</v>
      </c>
      <c r="E14" s="9" t="s">
        <v>163</v>
      </c>
      <c r="F14" s="8" t="s">
        <v>209</v>
      </c>
      <c r="G14" s="8" t="s">
        <v>165</v>
      </c>
      <c r="H14" s="8" t="s">
        <v>227</v>
      </c>
    </row>
    <row r="15" spans="1:8" x14ac:dyDescent="0.2">
      <c r="A15" t="s">
        <v>165</v>
      </c>
      <c r="B15" s="29">
        <v>0.98676518729832097</v>
      </c>
      <c r="C15" s="13" t="s">
        <v>162</v>
      </c>
      <c r="D15" s="13" t="s">
        <v>211</v>
      </c>
      <c r="E15" s="9" t="s">
        <v>161</v>
      </c>
      <c r="F15" s="8" t="s">
        <v>210</v>
      </c>
      <c r="G15" s="8" t="s">
        <v>164</v>
      </c>
      <c r="H15" s="8" t="s">
        <v>228</v>
      </c>
    </row>
    <row r="16" spans="1:8" x14ac:dyDescent="0.2">
      <c r="A16" t="s">
        <v>166</v>
      </c>
      <c r="B16" s="29">
        <v>0.82776037038769101</v>
      </c>
      <c r="C16" s="13" t="s">
        <v>167</v>
      </c>
      <c r="D16" s="13" t="s">
        <v>195</v>
      </c>
      <c r="E16" s="9" t="s">
        <v>160</v>
      </c>
      <c r="F16" s="8" t="s">
        <v>211</v>
      </c>
      <c r="G16" s="8" t="s">
        <v>161</v>
      </c>
      <c r="H16" s="8" t="s">
        <v>229</v>
      </c>
    </row>
    <row r="17" spans="1:8" x14ac:dyDescent="0.2">
      <c r="A17" t="s">
        <v>167</v>
      </c>
      <c r="B17" s="29">
        <v>0.75293457419445398</v>
      </c>
      <c r="C17" s="13" t="s">
        <v>166</v>
      </c>
      <c r="D17" s="13" t="s">
        <v>303</v>
      </c>
      <c r="E17" s="9" t="s">
        <v>165</v>
      </c>
      <c r="F17" s="8" t="s">
        <v>212</v>
      </c>
      <c r="G17" s="8" t="s">
        <v>178</v>
      </c>
      <c r="H17" s="8" t="s">
        <v>196</v>
      </c>
    </row>
    <row r="18" spans="1:8" x14ac:dyDescent="0.2">
      <c r="A18" t="s">
        <v>168</v>
      </c>
      <c r="B18" s="29">
        <v>0.673432165739139</v>
      </c>
      <c r="C18" s="13" t="s">
        <v>163</v>
      </c>
      <c r="D18" s="13" t="s">
        <v>304</v>
      </c>
      <c r="E18" s="9" t="s">
        <v>177</v>
      </c>
      <c r="F18" s="8" t="s">
        <v>188</v>
      </c>
      <c r="G18" s="8" t="s">
        <v>162</v>
      </c>
      <c r="H18" s="8" t="s">
        <v>230</v>
      </c>
    </row>
    <row r="19" spans="1:8" x14ac:dyDescent="0.2">
      <c r="A19" t="s">
        <v>169</v>
      </c>
      <c r="B19" s="29">
        <v>0.65472571669082902</v>
      </c>
      <c r="C19" s="13" t="s">
        <v>177</v>
      </c>
      <c r="D19" s="13" t="s">
        <v>232</v>
      </c>
      <c r="E19" s="9" t="s">
        <v>168</v>
      </c>
      <c r="F19" s="8" t="s">
        <v>213</v>
      </c>
      <c r="G19" s="8" t="s">
        <v>182</v>
      </c>
      <c r="H19" s="8" t="s">
        <v>230</v>
      </c>
    </row>
    <row r="20" spans="1:8" x14ac:dyDescent="0.2">
      <c r="A20" t="s">
        <v>170</v>
      </c>
      <c r="B20" s="29">
        <v>0.64069587990459698</v>
      </c>
      <c r="C20" s="13" t="s">
        <v>172</v>
      </c>
      <c r="D20" s="13" t="s">
        <v>232</v>
      </c>
      <c r="E20" s="9" t="s">
        <v>162</v>
      </c>
      <c r="F20" s="8" t="s">
        <v>197</v>
      </c>
      <c r="G20" s="8" t="s">
        <v>185</v>
      </c>
      <c r="H20" s="8" t="s">
        <v>231</v>
      </c>
    </row>
    <row r="21" spans="1:8" x14ac:dyDescent="0.2">
      <c r="A21" t="s">
        <v>177</v>
      </c>
      <c r="B21" s="29">
        <v>0.64069587990459698</v>
      </c>
      <c r="C21" s="13" t="s">
        <v>168</v>
      </c>
      <c r="D21" s="13" t="s">
        <v>201</v>
      </c>
      <c r="E21" s="9" t="s">
        <v>178</v>
      </c>
      <c r="F21" s="8" t="s">
        <v>197</v>
      </c>
      <c r="G21" s="8" t="s">
        <v>163</v>
      </c>
      <c r="H21" s="8" t="s">
        <v>232</v>
      </c>
    </row>
    <row r="22" spans="1:8" x14ac:dyDescent="0.2">
      <c r="A22" t="s">
        <v>171</v>
      </c>
      <c r="B22" s="29">
        <v>0.60795959407005595</v>
      </c>
      <c r="C22" s="13" t="s">
        <v>181</v>
      </c>
      <c r="D22" s="13" t="s">
        <v>198</v>
      </c>
      <c r="E22" s="9" t="s">
        <v>182</v>
      </c>
      <c r="F22" s="8" t="s">
        <v>197</v>
      </c>
      <c r="G22" s="8" t="s">
        <v>168</v>
      </c>
      <c r="H22" s="8" t="s">
        <v>233</v>
      </c>
    </row>
    <row r="23" spans="1:8" x14ac:dyDescent="0.2">
      <c r="A23" t="s">
        <v>172</v>
      </c>
      <c r="B23" s="29">
        <v>0.561193471449282</v>
      </c>
      <c r="C23" s="13" t="s">
        <v>169</v>
      </c>
      <c r="D23" s="13" t="s">
        <v>234</v>
      </c>
      <c r="E23" s="9" t="s">
        <v>172</v>
      </c>
      <c r="F23" s="8" t="s">
        <v>201</v>
      </c>
      <c r="G23" s="8" t="s">
        <v>173</v>
      </c>
      <c r="H23" s="8" t="s">
        <v>233</v>
      </c>
    </row>
    <row r="24" spans="1:8" x14ac:dyDescent="0.2">
      <c r="A24" t="s">
        <v>173</v>
      </c>
      <c r="B24" s="29">
        <v>0.51910396109058599</v>
      </c>
      <c r="C24" s="13" t="s">
        <v>175</v>
      </c>
      <c r="D24" s="13" t="s">
        <v>235</v>
      </c>
      <c r="E24" s="9" t="s">
        <v>169</v>
      </c>
      <c r="F24" s="8" t="s">
        <v>189</v>
      </c>
      <c r="G24" s="8" t="s">
        <v>186</v>
      </c>
      <c r="H24" s="8" t="s">
        <v>214</v>
      </c>
    </row>
    <row r="25" spans="1:8" x14ac:dyDescent="0.2">
      <c r="A25" t="s">
        <v>174</v>
      </c>
      <c r="B25" s="29">
        <v>0.47701445073189003</v>
      </c>
      <c r="C25" s="13" t="s">
        <v>179</v>
      </c>
      <c r="D25" s="13" t="s">
        <v>190</v>
      </c>
      <c r="E25" s="9" t="s">
        <v>173</v>
      </c>
      <c r="F25" s="8" t="s">
        <v>214</v>
      </c>
      <c r="G25" s="8" t="s">
        <v>184</v>
      </c>
      <c r="H25" s="8" t="s">
        <v>234</v>
      </c>
    </row>
    <row r="26" spans="1:8" x14ac:dyDescent="0.2">
      <c r="A26" t="s">
        <v>175</v>
      </c>
      <c r="B26" s="29">
        <v>0.46766122620773498</v>
      </c>
      <c r="C26" s="13" t="s">
        <v>186</v>
      </c>
      <c r="D26" s="13" t="s">
        <v>199</v>
      </c>
      <c r="E26" s="9" t="s">
        <v>183</v>
      </c>
      <c r="F26" s="8" t="s">
        <v>215</v>
      </c>
      <c r="G26" s="8" t="s">
        <v>177</v>
      </c>
      <c r="H26" s="8" t="s">
        <v>235</v>
      </c>
    </row>
    <row r="27" spans="1:8" x14ac:dyDescent="0.2">
      <c r="A27" t="s">
        <v>179</v>
      </c>
      <c r="B27" s="29">
        <v>0.38815881775242</v>
      </c>
      <c r="C27" s="13" t="s">
        <v>180</v>
      </c>
      <c r="D27" s="13" t="s">
        <v>199</v>
      </c>
      <c r="E27" s="9" t="s">
        <v>184</v>
      </c>
      <c r="F27" s="8" t="s">
        <v>216</v>
      </c>
      <c r="G27" s="8" t="s">
        <v>172</v>
      </c>
      <c r="H27" s="8" t="s">
        <v>236</v>
      </c>
    </row>
    <row r="28" spans="1:8" x14ac:dyDescent="0.2">
      <c r="G28" s="8"/>
      <c r="H28" s="8"/>
    </row>
  </sheetData>
  <mergeCells count="4">
    <mergeCell ref="A1:B1"/>
    <mergeCell ref="C1:D1"/>
    <mergeCell ref="E1:F1"/>
    <mergeCell ref="G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tabSelected="1" zoomScale="180" zoomScaleNormal="180" zoomScalePageLayoutView="180" workbookViewId="0">
      <pane ySplit="1" topLeftCell="A54" activePane="bottomLeft" state="frozen"/>
      <selection pane="bottomLeft" activeCell="F59" sqref="A1:F59"/>
    </sheetView>
  </sheetViews>
  <sheetFormatPr baseColWidth="10" defaultRowHeight="16" x14ac:dyDescent="0.2"/>
  <cols>
    <col min="1" max="1" width="12.1640625" customWidth="1"/>
    <col min="2" max="2" width="11.33203125" style="1" customWidth="1"/>
    <col min="3" max="3" width="10.1640625" style="10" customWidth="1"/>
    <col min="4" max="4" width="10" style="7" customWidth="1"/>
    <col min="5" max="5" width="10.83203125" style="1" customWidth="1"/>
  </cols>
  <sheetData>
    <row r="1" spans="1:13" s="4" customFormat="1" x14ac:dyDescent="0.2">
      <c r="B1" s="19" t="s">
        <v>149</v>
      </c>
      <c r="C1" s="19" t="s">
        <v>150</v>
      </c>
      <c r="D1" s="23" t="s">
        <v>151</v>
      </c>
      <c r="E1" s="19" t="s">
        <v>152</v>
      </c>
      <c r="F1" s="19" t="s">
        <v>343</v>
      </c>
    </row>
    <row r="2" spans="1:13" x14ac:dyDescent="0.2">
      <c r="A2" s="4" t="s">
        <v>62</v>
      </c>
      <c r="B2" s="15">
        <v>0</v>
      </c>
      <c r="C2" s="15">
        <v>0</v>
      </c>
      <c r="D2" s="15">
        <v>0</v>
      </c>
      <c r="E2" s="15">
        <v>4.1933999999999999E-3</v>
      </c>
      <c r="F2" s="30">
        <v>8.6E-3</v>
      </c>
      <c r="G2" s="4"/>
      <c r="H2" s="4"/>
      <c r="I2" s="18"/>
      <c r="J2" s="4"/>
      <c r="K2" s="4"/>
      <c r="L2" s="4"/>
      <c r="M2" s="4"/>
    </row>
    <row r="3" spans="1:13" x14ac:dyDescent="0.2">
      <c r="A3" s="4" t="s">
        <v>63</v>
      </c>
      <c r="B3" s="15">
        <v>0</v>
      </c>
      <c r="C3" s="15">
        <v>0</v>
      </c>
      <c r="D3" s="15">
        <v>0</v>
      </c>
      <c r="E3" s="15">
        <v>4.1933999999999999E-3</v>
      </c>
      <c r="F3" s="30">
        <v>8.6E-3</v>
      </c>
    </row>
    <row r="4" spans="1:13" x14ac:dyDescent="0.2">
      <c r="A4" s="4" t="s">
        <v>100</v>
      </c>
      <c r="B4" s="15">
        <v>0</v>
      </c>
      <c r="C4" s="15">
        <v>1.6845790000000001E-3</v>
      </c>
      <c r="D4" s="15">
        <v>8.6664510000000004E-3</v>
      </c>
      <c r="E4" s="15">
        <v>4.6127399999999999E-2</v>
      </c>
      <c r="F4" s="31">
        <v>2.5917929999999999E-2</v>
      </c>
    </row>
    <row r="5" spans="1:13" x14ac:dyDescent="0.2">
      <c r="A5" s="4" t="s">
        <v>64</v>
      </c>
      <c r="B5" s="15">
        <v>0</v>
      </c>
      <c r="C5" s="15">
        <v>0</v>
      </c>
      <c r="D5" s="15">
        <v>6.4998390000000003E-3</v>
      </c>
      <c r="E5" s="15">
        <v>5.8707599999999999E-2</v>
      </c>
      <c r="F5" s="31">
        <v>4.319655E-2</v>
      </c>
    </row>
    <row r="6" spans="1:13" x14ac:dyDescent="0.2">
      <c r="A6" s="4" t="s">
        <v>344</v>
      </c>
      <c r="B6" s="15">
        <v>0</v>
      </c>
      <c r="C6" s="15">
        <v>0</v>
      </c>
      <c r="D6" s="15">
        <v>0</v>
      </c>
      <c r="E6" s="15">
        <v>0</v>
      </c>
      <c r="F6" s="31">
        <v>8.6393089999999995E-3</v>
      </c>
    </row>
    <row r="7" spans="1:13" x14ac:dyDescent="0.2">
      <c r="A7" s="4" t="s">
        <v>65</v>
      </c>
      <c r="B7" s="15">
        <v>4.7931750000000002E-3</v>
      </c>
      <c r="C7" s="15">
        <v>1.6845789999999999E-2</v>
      </c>
      <c r="D7" s="15">
        <v>1.9499510000000001E-2</v>
      </c>
      <c r="E7" s="15">
        <v>5.4514199999999999E-2</v>
      </c>
      <c r="F7" s="31">
        <v>8.6393089999999995E-3</v>
      </c>
    </row>
    <row r="8" spans="1:13" x14ac:dyDescent="0.2">
      <c r="A8" s="4" t="s">
        <v>325</v>
      </c>
      <c r="B8" s="15">
        <v>0</v>
      </c>
      <c r="C8" s="15">
        <v>5.0537380000000003E-3</v>
      </c>
      <c r="D8" s="15">
        <v>1.299968E-2</v>
      </c>
      <c r="E8" s="15">
        <v>4.6127399999999999E-2</v>
      </c>
      <c r="F8" s="31">
        <v>2.5917929999999999E-2</v>
      </c>
    </row>
    <row r="9" spans="1:13" x14ac:dyDescent="0.2">
      <c r="A9" s="4" t="s">
        <v>66</v>
      </c>
      <c r="B9" s="15">
        <v>5.0000000000000001E-3</v>
      </c>
      <c r="C9" s="15">
        <v>1.6845790000000001E-3</v>
      </c>
      <c r="D9" s="15">
        <v>6.499838E-3</v>
      </c>
      <c r="E9" s="15">
        <v>2.9353799999999999E-2</v>
      </c>
      <c r="F9" s="31">
        <v>1.7278620000000001E-2</v>
      </c>
    </row>
    <row r="10" spans="1:13" x14ac:dyDescent="0.2">
      <c r="A10" s="4" t="s">
        <v>67</v>
      </c>
      <c r="B10" s="15">
        <v>0</v>
      </c>
      <c r="C10" s="15">
        <v>0</v>
      </c>
      <c r="D10" s="15">
        <v>8.6664510000000004E-3</v>
      </c>
      <c r="E10" s="15">
        <v>0</v>
      </c>
      <c r="F10" s="31">
        <v>2.5917929999999999E-2</v>
      </c>
    </row>
    <row r="11" spans="1:13" x14ac:dyDescent="0.2">
      <c r="A11" s="4" t="s">
        <v>68</v>
      </c>
      <c r="B11" s="15">
        <v>0</v>
      </c>
      <c r="C11" s="15">
        <v>0</v>
      </c>
      <c r="D11" s="15">
        <v>0</v>
      </c>
      <c r="E11" s="15">
        <v>8.3867999999999998E-3</v>
      </c>
      <c r="F11" s="31">
        <v>0</v>
      </c>
    </row>
    <row r="12" spans="1:13" x14ac:dyDescent="0.2">
      <c r="A12" s="4" t="s">
        <v>69</v>
      </c>
      <c r="B12" s="15">
        <v>0</v>
      </c>
      <c r="C12" s="15">
        <v>6.7383180000000001E-3</v>
      </c>
      <c r="D12" s="15">
        <v>4.3332259999999999E-3</v>
      </c>
      <c r="E12" s="15">
        <v>4.1933999999999999E-3</v>
      </c>
      <c r="F12" s="31">
        <v>0</v>
      </c>
    </row>
    <row r="13" spans="1:13" x14ac:dyDescent="0.2">
      <c r="A13" s="4" t="s">
        <v>70</v>
      </c>
      <c r="B13" s="15">
        <v>5.0000000000000001E-3</v>
      </c>
      <c r="C13" s="15">
        <v>6.5698590000000001E-2</v>
      </c>
      <c r="D13" s="15">
        <v>7.3664830000000001E-2</v>
      </c>
      <c r="E13" s="15">
        <v>7.1287799999999998E-2</v>
      </c>
      <c r="F13" s="31">
        <v>1.7278620000000001E-2</v>
      </c>
    </row>
    <row r="14" spans="1:13" x14ac:dyDescent="0.2">
      <c r="A14" s="4" t="s">
        <v>71</v>
      </c>
      <c r="B14" s="15">
        <v>0</v>
      </c>
      <c r="C14" s="15">
        <v>0</v>
      </c>
      <c r="D14" s="15">
        <v>1.5166290000000001E-2</v>
      </c>
      <c r="E14" s="15">
        <v>4.1933999999999999E-2</v>
      </c>
      <c r="F14" s="31">
        <v>2.5917929999999999E-2</v>
      </c>
    </row>
    <row r="15" spans="1:13" x14ac:dyDescent="0.2">
      <c r="A15" s="4" t="s">
        <v>72</v>
      </c>
      <c r="B15" s="15">
        <v>0</v>
      </c>
      <c r="C15" s="15">
        <v>1.6845790000000001E-3</v>
      </c>
      <c r="D15" s="15">
        <v>1.5166290000000001E-2</v>
      </c>
      <c r="E15" s="15">
        <v>4.1933999999999999E-2</v>
      </c>
      <c r="F15" s="31">
        <v>8.6393090000000006E-2</v>
      </c>
    </row>
    <row r="16" spans="1:13" x14ac:dyDescent="0.2">
      <c r="A16" s="4" t="s">
        <v>73</v>
      </c>
      <c r="B16" s="15">
        <v>0</v>
      </c>
      <c r="C16" s="15">
        <v>3.369159E-3</v>
      </c>
      <c r="D16" s="15">
        <v>8.6664510000000004E-3</v>
      </c>
      <c r="E16" s="15">
        <v>2.0967E-2</v>
      </c>
      <c r="F16" s="31">
        <v>0</v>
      </c>
    </row>
    <row r="17" spans="1:6" x14ac:dyDescent="0.2">
      <c r="A17" s="4" t="s">
        <v>74</v>
      </c>
      <c r="B17" s="15">
        <v>0</v>
      </c>
      <c r="C17" s="15">
        <v>2.0214949999999999E-2</v>
      </c>
      <c r="D17" s="15">
        <v>1.9499510000000001E-2</v>
      </c>
      <c r="E17" s="15">
        <v>1.67736E-2</v>
      </c>
      <c r="F17" s="31">
        <v>3.4557240000000003E-2</v>
      </c>
    </row>
    <row r="18" spans="1:6" x14ac:dyDescent="0.2">
      <c r="A18" s="4" t="s">
        <v>75</v>
      </c>
      <c r="B18" s="15">
        <v>9.5863500000000004E-3</v>
      </c>
      <c r="C18" s="15">
        <v>5.0537380000000003E-3</v>
      </c>
      <c r="D18" s="15">
        <v>1.083306E-2</v>
      </c>
      <c r="E18" s="15">
        <v>3.3547199999999999E-2</v>
      </c>
      <c r="F18" s="31">
        <v>3.4557240000000003E-2</v>
      </c>
    </row>
    <row r="19" spans="1:6" x14ac:dyDescent="0.2">
      <c r="A19" s="4" t="s">
        <v>76</v>
      </c>
      <c r="B19" s="15">
        <v>0</v>
      </c>
      <c r="C19" s="15">
        <v>0</v>
      </c>
      <c r="D19" s="15">
        <v>0</v>
      </c>
      <c r="E19" s="15">
        <v>0</v>
      </c>
      <c r="F19" s="31">
        <v>8.6393089999999995E-3</v>
      </c>
    </row>
    <row r="20" spans="1:6" x14ac:dyDescent="0.2">
      <c r="A20" s="4" t="s">
        <v>326</v>
      </c>
      <c r="B20" s="15">
        <v>5.0000000000000001E-3</v>
      </c>
      <c r="C20" s="15">
        <v>0</v>
      </c>
      <c r="D20" s="15">
        <v>1.5166290000000001E-2</v>
      </c>
      <c r="E20" s="15">
        <v>4.1933999999999999E-3</v>
      </c>
      <c r="F20" s="31">
        <v>8.6393089999999995E-3</v>
      </c>
    </row>
    <row r="21" spans="1:6" x14ac:dyDescent="0.2">
      <c r="A21" s="4" t="s">
        <v>77</v>
      </c>
      <c r="B21" s="15">
        <v>0</v>
      </c>
      <c r="C21" s="15">
        <v>1.179206E-2</v>
      </c>
      <c r="D21" s="15">
        <v>8.6664510000000004E-3</v>
      </c>
      <c r="E21" s="15">
        <v>1.67736E-2</v>
      </c>
      <c r="F21" s="31">
        <v>2.5917929999999999E-2</v>
      </c>
    </row>
    <row r="22" spans="1:6" x14ac:dyDescent="0.2">
      <c r="A22" s="4" t="s">
        <v>78</v>
      </c>
      <c r="B22" s="15">
        <v>0</v>
      </c>
      <c r="C22" s="15">
        <v>0</v>
      </c>
      <c r="D22" s="15">
        <v>1.5166290000000001E-2</v>
      </c>
      <c r="E22" s="15">
        <v>2.0967E-2</v>
      </c>
      <c r="F22" s="31">
        <v>2.5917929999999999E-2</v>
      </c>
    </row>
    <row r="23" spans="1:6" x14ac:dyDescent="0.2">
      <c r="A23" s="4" t="s">
        <v>345</v>
      </c>
      <c r="B23" s="15">
        <v>0</v>
      </c>
      <c r="C23" s="15">
        <v>0</v>
      </c>
      <c r="D23" s="15">
        <v>0</v>
      </c>
      <c r="E23" s="15">
        <v>0</v>
      </c>
      <c r="F23" s="31">
        <v>8.6393089999999995E-3</v>
      </c>
    </row>
    <row r="24" spans="1:6" x14ac:dyDescent="0.2">
      <c r="A24" s="4" t="s">
        <v>346</v>
      </c>
      <c r="B24" s="15">
        <v>0</v>
      </c>
      <c r="C24" s="15">
        <v>0</v>
      </c>
      <c r="D24" s="15">
        <v>0</v>
      </c>
      <c r="E24" s="15">
        <v>0</v>
      </c>
      <c r="F24" s="34">
        <v>3.4557240000000003E-2</v>
      </c>
    </row>
    <row r="25" spans="1:6" x14ac:dyDescent="0.2">
      <c r="A25" s="4" t="s">
        <v>79</v>
      </c>
      <c r="B25" s="15">
        <v>0</v>
      </c>
      <c r="C25" s="15">
        <v>2.3584109999999998E-2</v>
      </c>
      <c r="D25" s="15">
        <v>3.6832419999999998E-2</v>
      </c>
      <c r="E25" s="15">
        <v>4.1933999999999999E-3</v>
      </c>
      <c r="F25" s="31">
        <v>8.6393089999999995E-3</v>
      </c>
    </row>
    <row r="26" spans="1:6" x14ac:dyDescent="0.2">
      <c r="A26" s="4" t="s">
        <v>80</v>
      </c>
      <c r="B26" s="15">
        <v>0</v>
      </c>
      <c r="C26" s="15">
        <v>5.0000000000000001E-3</v>
      </c>
      <c r="D26" s="15">
        <v>1.7332899999999998E-2</v>
      </c>
      <c r="E26" s="15">
        <v>1.25802E-2</v>
      </c>
      <c r="F26" s="31">
        <v>1.7278620000000001E-2</v>
      </c>
    </row>
    <row r="27" spans="1:6" x14ac:dyDescent="0.2">
      <c r="A27" s="4" t="s">
        <v>81</v>
      </c>
      <c r="B27" s="15">
        <v>5.0000000000000001E-3</v>
      </c>
      <c r="C27" s="15">
        <v>5.053737E-3</v>
      </c>
      <c r="D27" s="15">
        <v>5.1998700000000002E-2</v>
      </c>
      <c r="E27" s="15">
        <v>7.1287799999999998E-2</v>
      </c>
      <c r="F27" s="31">
        <v>7.6999999999999999E-2</v>
      </c>
    </row>
    <row r="28" spans="1:6" x14ac:dyDescent="0.2">
      <c r="A28" s="4" t="s">
        <v>102</v>
      </c>
      <c r="B28" s="15">
        <v>0</v>
      </c>
      <c r="C28" s="15">
        <v>0</v>
      </c>
      <c r="D28" s="15">
        <v>2E-3</v>
      </c>
      <c r="E28" s="15">
        <v>0</v>
      </c>
      <c r="F28" s="31">
        <v>3.4500000000000003E-2</v>
      </c>
    </row>
    <row r="29" spans="1:6" x14ac:dyDescent="0.2">
      <c r="A29" s="4" t="s">
        <v>327</v>
      </c>
      <c r="B29" s="15">
        <v>0</v>
      </c>
      <c r="C29" s="15">
        <v>0</v>
      </c>
      <c r="D29" s="15">
        <v>8.6664510000000004E-3</v>
      </c>
      <c r="E29" s="15">
        <v>8.3867990000000003E-3</v>
      </c>
      <c r="F29" s="31">
        <v>0</v>
      </c>
    </row>
    <row r="30" spans="1:6" x14ac:dyDescent="0.2">
      <c r="A30" s="4" t="s">
        <v>82</v>
      </c>
      <c r="B30" s="15">
        <v>0</v>
      </c>
      <c r="C30" s="15">
        <v>0</v>
      </c>
      <c r="D30" s="15">
        <v>4.3332249999999996E-3</v>
      </c>
      <c r="E30" s="15">
        <v>1.67736E-2</v>
      </c>
      <c r="F30" s="31">
        <v>3.4500000000000003E-2</v>
      </c>
    </row>
    <row r="31" spans="1:6" x14ac:dyDescent="0.2">
      <c r="A31" s="4" t="s">
        <v>83</v>
      </c>
      <c r="B31" s="15">
        <v>0</v>
      </c>
      <c r="C31" s="15">
        <v>0</v>
      </c>
      <c r="D31" s="15">
        <v>1.5166290000000001E-2</v>
      </c>
      <c r="E31" s="15">
        <v>5.4514199999999999E-2</v>
      </c>
      <c r="F31" s="31">
        <v>5.1799999999999999E-2</v>
      </c>
    </row>
    <row r="32" spans="1:6" x14ac:dyDescent="0.2">
      <c r="A32" s="4" t="s">
        <v>328</v>
      </c>
      <c r="B32" s="15">
        <v>0</v>
      </c>
      <c r="C32" s="15">
        <v>1.6845790000000001E-3</v>
      </c>
      <c r="D32" s="15">
        <v>8.6664510000000004E-3</v>
      </c>
      <c r="E32" s="15">
        <v>2.5160399999999999E-2</v>
      </c>
      <c r="F32" s="31">
        <v>8.6E-3</v>
      </c>
    </row>
    <row r="33" spans="1:6" x14ac:dyDescent="0.2">
      <c r="A33" s="4" t="s">
        <v>84</v>
      </c>
      <c r="B33" s="15">
        <v>0</v>
      </c>
      <c r="C33" s="15">
        <v>0</v>
      </c>
      <c r="D33" s="15">
        <v>1.5166290000000001E-2</v>
      </c>
      <c r="E33" s="15">
        <v>1.25802E-2</v>
      </c>
      <c r="F33" s="31">
        <v>7.6999999999999999E-2</v>
      </c>
    </row>
    <row r="34" spans="1:6" x14ac:dyDescent="0.2">
      <c r="A34" s="4" t="s">
        <v>85</v>
      </c>
      <c r="B34" s="15">
        <v>5.0000000000000001E-3</v>
      </c>
      <c r="C34" s="15">
        <v>4.7168219999999997E-2</v>
      </c>
      <c r="D34" s="15">
        <v>6.4998379999999994E-2</v>
      </c>
      <c r="E34" s="15">
        <v>7.1287790000000004E-2</v>
      </c>
      <c r="F34" s="31">
        <v>6.0400000000000002E-2</v>
      </c>
    </row>
    <row r="35" spans="1:6" x14ac:dyDescent="0.2">
      <c r="A35" s="4" t="s">
        <v>86</v>
      </c>
      <c r="B35" s="15">
        <v>0</v>
      </c>
      <c r="C35" s="15">
        <v>0</v>
      </c>
      <c r="D35" s="15">
        <v>2.5999350000000001E-2</v>
      </c>
      <c r="E35" s="15">
        <v>5.8707589999999997E-2</v>
      </c>
      <c r="F35" s="31">
        <v>6.8000000000000005E-2</v>
      </c>
    </row>
    <row r="36" spans="1:6" x14ac:dyDescent="0.2">
      <c r="A36" s="4" t="s">
        <v>87</v>
      </c>
      <c r="B36" s="15">
        <v>0</v>
      </c>
      <c r="C36" s="15">
        <v>1.6845790000000001E-3</v>
      </c>
      <c r="D36" s="15">
        <v>2.166613E-3</v>
      </c>
      <c r="E36" s="15">
        <v>4.1933999999999999E-3</v>
      </c>
      <c r="F36" s="31">
        <v>8.6E-3</v>
      </c>
    </row>
    <row r="37" spans="1:6" x14ac:dyDescent="0.2">
      <c r="A37" s="4" t="s">
        <v>347</v>
      </c>
      <c r="B37" s="15">
        <v>0</v>
      </c>
      <c r="C37" s="15">
        <v>0</v>
      </c>
      <c r="D37" s="15">
        <v>2.166613E-3</v>
      </c>
      <c r="E37" s="15">
        <v>1.67736E-2</v>
      </c>
      <c r="F37" s="31">
        <v>2.5899999999999999E-2</v>
      </c>
    </row>
    <row r="38" spans="1:6" x14ac:dyDescent="0.2">
      <c r="A38" s="4" t="s">
        <v>88</v>
      </c>
      <c r="B38" s="15">
        <v>0</v>
      </c>
      <c r="C38" s="15">
        <v>0</v>
      </c>
      <c r="D38" s="15">
        <v>2.166613E-3</v>
      </c>
      <c r="E38" s="15">
        <v>1.25802E-2</v>
      </c>
      <c r="F38" s="31">
        <v>8.6E-3</v>
      </c>
    </row>
    <row r="39" spans="1:6" x14ac:dyDescent="0.2">
      <c r="A39" s="4" t="s">
        <v>89</v>
      </c>
      <c r="B39" s="15">
        <v>1.9172700000000001E-2</v>
      </c>
      <c r="C39" s="15">
        <v>2.5268700000000002E-2</v>
      </c>
      <c r="D39" s="15">
        <v>2.8165969999999999E-2</v>
      </c>
      <c r="E39" s="15">
        <v>5.8707599999999999E-2</v>
      </c>
      <c r="F39" s="31">
        <v>5.1799999999999999E-2</v>
      </c>
    </row>
    <row r="40" spans="1:6" s="4" customFormat="1" x14ac:dyDescent="0.2">
      <c r="A40" s="4" t="s">
        <v>336</v>
      </c>
      <c r="B40" s="15">
        <v>0</v>
      </c>
      <c r="C40" s="15">
        <v>5.053737E-3</v>
      </c>
      <c r="D40" s="15">
        <v>1.299968E-2</v>
      </c>
      <c r="E40" s="15">
        <v>1.25802E-2</v>
      </c>
      <c r="F40" s="30">
        <v>2.5899999999999999E-2</v>
      </c>
    </row>
    <row r="41" spans="1:6" s="4" customFormat="1" x14ac:dyDescent="0.2">
      <c r="A41" s="4" t="s">
        <v>90</v>
      </c>
      <c r="B41" s="15">
        <v>9.5863500000000004E-3</v>
      </c>
      <c r="C41" s="15">
        <v>3.2000000000000001E-2</v>
      </c>
      <c r="D41" s="15">
        <v>1.083306E-2</v>
      </c>
      <c r="E41" s="15">
        <v>3.7740599999999999E-2</v>
      </c>
      <c r="F41" s="30">
        <v>0</v>
      </c>
    </row>
    <row r="42" spans="1:6" x14ac:dyDescent="0.2">
      <c r="A42" s="4" t="s">
        <v>329</v>
      </c>
      <c r="B42" s="15">
        <v>0</v>
      </c>
      <c r="C42" s="15">
        <v>0</v>
      </c>
      <c r="D42" s="15">
        <v>6.499838E-3</v>
      </c>
      <c r="E42" s="15">
        <v>8.3867999999999998E-3</v>
      </c>
      <c r="F42" s="31">
        <v>1.72E-2</v>
      </c>
    </row>
    <row r="43" spans="1:6" x14ac:dyDescent="0.2">
      <c r="A43" s="4" t="s">
        <v>330</v>
      </c>
      <c r="B43" s="15">
        <v>0</v>
      </c>
      <c r="C43" s="15">
        <v>0</v>
      </c>
      <c r="D43" s="15">
        <v>2.166613E-3</v>
      </c>
      <c r="E43" s="15">
        <v>2.5160399999999999E-2</v>
      </c>
      <c r="F43" s="31">
        <v>1.72E-2</v>
      </c>
    </row>
    <row r="44" spans="1:6" x14ac:dyDescent="0.2">
      <c r="A44" s="4" t="s">
        <v>91</v>
      </c>
      <c r="B44" s="15">
        <v>9.5863489999999992E-3</v>
      </c>
      <c r="C44" s="15">
        <v>1.347663E-2</v>
      </c>
      <c r="D44" s="15">
        <v>1.9499519999999999E-2</v>
      </c>
      <c r="E44" s="15">
        <v>0.1090284</v>
      </c>
      <c r="F44" s="31">
        <v>9.5000000000000001E-2</v>
      </c>
    </row>
    <row r="45" spans="1:6" x14ac:dyDescent="0.2">
      <c r="A45" s="4" t="s">
        <v>92</v>
      </c>
      <c r="B45" s="15">
        <v>0</v>
      </c>
      <c r="C45" s="15">
        <v>1.6845790000000001E-3</v>
      </c>
      <c r="D45" s="15">
        <v>2E-3</v>
      </c>
      <c r="E45" s="15">
        <v>4.1933999999999999E-3</v>
      </c>
      <c r="F45" s="31">
        <v>0</v>
      </c>
    </row>
    <row r="46" spans="1:6" x14ac:dyDescent="0.2">
      <c r="A46" s="4" t="s">
        <v>93</v>
      </c>
      <c r="B46" s="15">
        <v>0</v>
      </c>
      <c r="C46" s="15">
        <v>1.6845790000000001E-3</v>
      </c>
      <c r="D46" s="15">
        <v>4.0000000000000001E-3</v>
      </c>
      <c r="E46" s="15">
        <v>5.4514199999999999E-2</v>
      </c>
      <c r="F46" s="31">
        <v>0.06</v>
      </c>
    </row>
    <row r="47" spans="1:6" x14ac:dyDescent="0.2">
      <c r="A47" s="4" t="s">
        <v>331</v>
      </c>
      <c r="B47" s="15">
        <v>0</v>
      </c>
      <c r="C47" s="15">
        <v>3.3691580000000001E-3</v>
      </c>
      <c r="D47" s="15">
        <v>2.1666120000000001E-2</v>
      </c>
      <c r="E47" s="15">
        <v>4.1933999999999999E-3</v>
      </c>
      <c r="F47" s="31">
        <v>8.6E-3</v>
      </c>
    </row>
    <row r="48" spans="1:6" x14ac:dyDescent="0.2">
      <c r="A48" s="4" t="s">
        <v>94</v>
      </c>
      <c r="B48" s="15">
        <v>0</v>
      </c>
      <c r="C48" s="15">
        <v>3.3691580000000001E-3</v>
      </c>
      <c r="D48" s="15">
        <v>4.0000000000000001E-3</v>
      </c>
      <c r="E48" s="15">
        <v>4.1933999999999999E-3</v>
      </c>
      <c r="F48" s="31">
        <v>8.6E-3</v>
      </c>
    </row>
    <row r="49" spans="1:6" x14ac:dyDescent="0.2">
      <c r="A49" s="4" t="s">
        <v>95</v>
      </c>
      <c r="B49" s="15">
        <v>0</v>
      </c>
      <c r="C49" s="15">
        <v>1.6845790000000001E-3</v>
      </c>
      <c r="D49" s="15">
        <v>1.9499510000000001E-2</v>
      </c>
      <c r="E49" s="15">
        <v>8.3867999999999998E-3</v>
      </c>
      <c r="F49" s="31">
        <v>4.2999999999999997E-2</v>
      </c>
    </row>
    <row r="50" spans="1:6" x14ac:dyDescent="0.2">
      <c r="A50" s="4" t="s">
        <v>332</v>
      </c>
      <c r="B50" s="15">
        <v>0</v>
      </c>
      <c r="C50" s="15">
        <v>0</v>
      </c>
      <c r="D50" s="15">
        <v>4.9832090000000002E-2</v>
      </c>
      <c r="E50" s="15">
        <v>4.6127399999999999E-2</v>
      </c>
      <c r="F50" s="31">
        <v>3.4000000000000002E-2</v>
      </c>
    </row>
    <row r="51" spans="1:6" x14ac:dyDescent="0.2">
      <c r="A51" s="4" t="s">
        <v>96</v>
      </c>
      <c r="B51" s="15">
        <v>0</v>
      </c>
      <c r="C51" s="15">
        <v>3.3691580000000001E-3</v>
      </c>
      <c r="D51" s="15">
        <v>8.6664510000000004E-3</v>
      </c>
      <c r="E51" s="15">
        <v>1.25802E-2</v>
      </c>
      <c r="F51" s="31">
        <v>8.6E-3</v>
      </c>
    </row>
    <row r="52" spans="1:6" x14ac:dyDescent="0.2">
      <c r="A52" s="4" t="s">
        <v>97</v>
      </c>
      <c r="B52" s="15">
        <v>0</v>
      </c>
      <c r="C52" s="15">
        <v>0</v>
      </c>
      <c r="D52" s="15">
        <v>0</v>
      </c>
      <c r="E52" s="15">
        <v>8.3867990000000003E-3</v>
      </c>
      <c r="F52" s="31">
        <v>8.6E-3</v>
      </c>
    </row>
    <row r="53" spans="1:6" s="20" customFormat="1" x14ac:dyDescent="0.2">
      <c r="A53" s="4" t="s">
        <v>98</v>
      </c>
      <c r="B53" s="15">
        <v>0</v>
      </c>
      <c r="C53" s="15">
        <v>2.1899539999999999E-2</v>
      </c>
      <c r="D53" s="15">
        <v>1.299968E-2</v>
      </c>
      <c r="E53" s="15">
        <v>4.1933999999999999E-3</v>
      </c>
      <c r="F53" s="32">
        <v>8.5999999999999993E-2</v>
      </c>
    </row>
    <row r="54" spans="1:6" s="20" customFormat="1" x14ac:dyDescent="0.2">
      <c r="A54" s="4" t="s">
        <v>333</v>
      </c>
      <c r="B54" s="15">
        <v>0</v>
      </c>
      <c r="C54" s="15">
        <v>3.0322439999999999E-2</v>
      </c>
      <c r="D54" s="15">
        <v>1.5166290000000001E-2</v>
      </c>
      <c r="E54" s="15">
        <v>2.0967E-2</v>
      </c>
      <c r="F54" s="35">
        <v>2.5899999999999999E-2</v>
      </c>
    </row>
    <row r="55" spans="1:6" s="21" customFormat="1" x14ac:dyDescent="0.2">
      <c r="A55" s="20" t="s">
        <v>334</v>
      </c>
      <c r="B55" s="22">
        <v>0</v>
      </c>
      <c r="C55" s="22">
        <v>0</v>
      </c>
      <c r="D55" s="22">
        <v>2.166613E-3</v>
      </c>
      <c r="E55" s="22">
        <v>0</v>
      </c>
      <c r="F55" s="33">
        <v>1.72E-2</v>
      </c>
    </row>
    <row r="56" spans="1:6" s="21" customFormat="1" x14ac:dyDescent="0.2">
      <c r="A56" s="20" t="s">
        <v>101</v>
      </c>
      <c r="B56" s="22">
        <v>0</v>
      </c>
      <c r="C56" s="22">
        <v>0</v>
      </c>
      <c r="D56" s="22">
        <v>2E-3</v>
      </c>
      <c r="E56" s="22">
        <v>0</v>
      </c>
      <c r="F56" s="33">
        <v>0</v>
      </c>
    </row>
    <row r="57" spans="1:6" x14ac:dyDescent="0.2">
      <c r="A57" s="20" t="s">
        <v>99</v>
      </c>
      <c r="B57" s="22">
        <v>0</v>
      </c>
      <c r="C57" s="22">
        <v>0</v>
      </c>
      <c r="D57" s="22">
        <v>6.0000000000000001E-3</v>
      </c>
      <c r="E57" s="22">
        <v>0</v>
      </c>
      <c r="F57" s="31">
        <v>2.5899999999999999E-2</v>
      </c>
    </row>
    <row r="58" spans="1:6" x14ac:dyDescent="0.2">
      <c r="A58" s="20" t="s">
        <v>145</v>
      </c>
      <c r="B58" s="22">
        <f>AVERAGE(B2:B57)</f>
        <v>1.3879450714285714E-3</v>
      </c>
      <c r="C58" s="22">
        <f>AVERAGE(C2:C57)</f>
        <v>6.5567421964285704E-3</v>
      </c>
      <c r="D58" s="22">
        <f>AVERAGE(D2:D57)</f>
        <v>1.3124681928571426E-2</v>
      </c>
      <c r="E58" s="22">
        <f>AVERAGE(E2:E57)</f>
        <v>2.3438110321428569E-2</v>
      </c>
      <c r="F58" s="22">
        <f>AVERAGE(F2:F57)</f>
        <v>2.6750725964285717E-2</v>
      </c>
    </row>
    <row r="59" spans="1:6" s="4" customFormat="1" x14ac:dyDescent="0.2">
      <c r="A59" s="4" t="s">
        <v>335</v>
      </c>
      <c r="B59" s="15">
        <f>STDEV(B2:B57)</f>
        <v>3.5249328206943846E-3</v>
      </c>
      <c r="C59" s="15">
        <f>STDEV(C2:C57)</f>
        <v>1.2795727390090977E-2</v>
      </c>
      <c r="D59" s="15">
        <f>STDEV(D2:D57)</f>
        <v>1.564027460315583E-2</v>
      </c>
      <c r="E59" s="15">
        <f>STDEV(E2:E57)</f>
        <v>2.4850682158661683E-2</v>
      </c>
      <c r="F59" s="15">
        <f>STDEV(F2:F57)</f>
        <v>2.4625225087147568E-2</v>
      </c>
    </row>
    <row r="61" spans="1:6" x14ac:dyDescent="0.2">
      <c r="A61" s="1"/>
      <c r="E61"/>
    </row>
    <row r="62" spans="1:6" x14ac:dyDescent="0.2">
      <c r="A62" s="1"/>
      <c r="E62"/>
    </row>
    <row r="63" spans="1:6" x14ac:dyDescent="0.2">
      <c r="A63" s="1"/>
      <c r="E63"/>
    </row>
    <row r="64" spans="1:6" x14ac:dyDescent="0.2">
      <c r="A64" s="1"/>
      <c r="E64"/>
    </row>
    <row r="65" spans="1:5" x14ac:dyDescent="0.2">
      <c r="A65" s="1"/>
      <c r="E65"/>
    </row>
    <row r="66" spans="1:5" x14ac:dyDescent="0.2">
      <c r="A66" s="1"/>
      <c r="E66"/>
    </row>
    <row r="67" spans="1:5" x14ac:dyDescent="0.2">
      <c r="A67" s="1"/>
      <c r="E67"/>
    </row>
    <row r="68" spans="1:5" x14ac:dyDescent="0.2">
      <c r="A68" s="1"/>
      <c r="E68"/>
    </row>
    <row r="69" spans="1:5" x14ac:dyDescent="0.2">
      <c r="A69" s="1"/>
      <c r="E69"/>
    </row>
    <row r="70" spans="1:5" x14ac:dyDescent="0.2">
      <c r="A70" s="1"/>
      <c r="E70"/>
    </row>
    <row r="71" spans="1:5" x14ac:dyDescent="0.2">
      <c r="A71" s="1"/>
      <c r="E71"/>
    </row>
    <row r="72" spans="1:5" x14ac:dyDescent="0.2">
      <c r="A72" s="1"/>
      <c r="E72"/>
    </row>
    <row r="73" spans="1:5" x14ac:dyDescent="0.2">
      <c r="A73" s="1"/>
      <c r="E73"/>
    </row>
    <row r="74" spans="1:5" x14ac:dyDescent="0.2">
      <c r="A74" s="1"/>
      <c r="E74"/>
    </row>
    <row r="75" spans="1:5" x14ac:dyDescent="0.2">
      <c r="A75" s="1"/>
      <c r="E75"/>
    </row>
    <row r="76" spans="1:5" x14ac:dyDescent="0.2">
      <c r="A76" s="1"/>
      <c r="E76"/>
    </row>
    <row r="77" spans="1:5" x14ac:dyDescent="0.2">
      <c r="A77" s="1"/>
      <c r="E77"/>
    </row>
  </sheetData>
  <sortState ref="A2:E76">
    <sortCondition ref="A1"/>
  </sortState>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180" zoomScaleNormal="180" zoomScalePageLayoutView="180" workbookViewId="0">
      <selection sqref="A1:B7"/>
    </sheetView>
  </sheetViews>
  <sheetFormatPr baseColWidth="10" defaultRowHeight="16" x14ac:dyDescent="0.2"/>
  <sheetData>
    <row r="1" spans="1:2" x14ac:dyDescent="0.2">
      <c r="B1" s="1" t="s">
        <v>21</v>
      </c>
    </row>
    <row r="2" spans="1:2" x14ac:dyDescent="0.2">
      <c r="A2" t="s">
        <v>24</v>
      </c>
      <c r="B2">
        <v>15</v>
      </c>
    </row>
    <row r="3" spans="1:2" x14ac:dyDescent="0.2">
      <c r="A3" t="s">
        <v>26</v>
      </c>
      <c r="B3">
        <v>4</v>
      </c>
    </row>
    <row r="4" spans="1:2" x14ac:dyDescent="0.2">
      <c r="A4" t="s">
        <v>36</v>
      </c>
      <c r="B4">
        <v>2</v>
      </c>
    </row>
    <row r="5" spans="1:2" x14ac:dyDescent="0.2">
      <c r="A5" t="s">
        <v>31</v>
      </c>
      <c r="B5">
        <v>2</v>
      </c>
    </row>
    <row r="6" spans="1:2" x14ac:dyDescent="0.2">
      <c r="A6" t="s">
        <v>143</v>
      </c>
      <c r="B6">
        <v>1</v>
      </c>
    </row>
    <row r="7" spans="1:2" x14ac:dyDescent="0.2">
      <c r="A7" t="s">
        <v>340</v>
      </c>
      <c r="B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Tabla 1. Fecha, título y autor</vt:lpstr>
      <vt:lpstr>Tabla 2. Fuente, versos y metro</vt:lpstr>
      <vt:lpstr>Tabla 3. TTR</vt:lpstr>
      <vt:lpstr>Tabla 4. Palabras clave</vt:lpstr>
      <vt:lpstr>Tabla 6. MFW</vt:lpstr>
      <vt:lpstr>Tabla 5. Cultismos</vt:lpstr>
      <vt:lpstr>Figura 2. Metro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2017-01-27T16:08:46Z</dcterms:created>
  <dcterms:modified xsi:type="dcterms:W3CDTF">2017-04-22T11:29:44Z</dcterms:modified>
</cp:coreProperties>
</file>