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A34E6BB3-2C14-4FD2-A5BD-3A115EBEE663}" xr6:coauthVersionLast="43" xr6:coauthVersionMax="43" xr10:uidLastSave="{00000000-0000-0000-0000-000000000000}"/>
  <bookViews>
    <workbookView xWindow="-108" yWindow="-108" windowWidth="23256" windowHeight="14616" xr2:uid="{00000000-000D-0000-FFFF-FFFF00000000}"/>
  </bookViews>
  <sheets>
    <sheet name="Intestazione" sheetId="6" r:id="rId1"/>
    <sheet name="Specifica" sheetId="1" r:id="rId2"/>
    <sheet name="Note" sheetId="2" r:id="rId3"/>
    <sheet name="Distinta" sheetId="3" r:id="rId4"/>
  </sheets>
  <definedNames>
    <definedName name="_xlnm.Print_Area" localSheetId="0">Intestazione!$A$8:$H$54</definedName>
    <definedName name="_xlnm.Print_Titles" localSheetId="3">Distinta!$1:$1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6" l="1"/>
  <c r="G45" i="6" l="1"/>
  <c r="G46" i="6"/>
  <c r="G47" i="6"/>
  <c r="G48" i="6"/>
  <c r="G49" i="6"/>
  <c r="G50" i="6"/>
  <c r="G51" i="6"/>
  <c r="G52" i="6"/>
  <c r="G53" i="6"/>
  <c r="G54" i="6"/>
  <c r="G44" i="6"/>
  <c r="P31" i="3" l="1"/>
  <c r="Q31" i="3"/>
  <c r="R31" i="3"/>
  <c r="P32" i="3"/>
  <c r="Q32" i="3"/>
  <c r="R32" i="3"/>
  <c r="P33" i="3"/>
  <c r="Q33" i="3"/>
  <c r="R33" i="3"/>
  <c r="P34" i="3"/>
  <c r="Q34" i="3"/>
  <c r="R34" i="3"/>
  <c r="Q35" i="3"/>
  <c r="R35" i="3"/>
  <c r="E54" i="6" l="1"/>
  <c r="E53" i="6"/>
  <c r="E52" i="6"/>
  <c r="E51" i="6"/>
  <c r="E50" i="6"/>
  <c r="E49" i="6"/>
  <c r="E48" i="6"/>
  <c r="E47" i="6"/>
  <c r="E46" i="6"/>
  <c r="E45" i="6"/>
  <c r="E44" i="6"/>
  <c r="S28" i="3" l="1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A35" i="6" l="1"/>
  <c r="A33" i="6"/>
  <c r="C25" i="6"/>
  <c r="C24" i="6"/>
</calcChain>
</file>

<file path=xl/sharedStrings.xml><?xml version="1.0" encoding="utf-8"?>
<sst xmlns="http://schemas.openxmlformats.org/spreadsheetml/2006/main" count="108" uniqueCount="54">
  <si>
    <t>Descrizione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</si>
  <si>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</si>
  <si>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</si>
  <si>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</si>
  <si>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</si>
  <si>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</si>
  <si>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</si>
  <si>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</si>
  <si>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</si>
  <si>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</si>
  <si>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</si>
  <si>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</si>
  <si>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</si>
  <si>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Descrizio</t>
  </si>
  <si>
    <t>Codice cat</t>
  </si>
  <si>
    <t>-</t>
  </si>
  <si>
    <t xml:space="preserve"> </t>
  </si>
  <si>
    <t>Machine Serial Number:</t>
  </si>
  <si>
    <t xml:space="preserve">Order Nr.: </t>
  </si>
  <si>
    <t>Model:</t>
  </si>
  <si>
    <t xml:space="preserve">Customer: </t>
  </si>
  <si>
    <t>Reference:</t>
  </si>
  <si>
    <t>Electrical specifications / Part list</t>
  </si>
  <si>
    <t>Model</t>
  </si>
  <si>
    <t>Customer</t>
  </si>
  <si>
    <t>Reference</t>
  </si>
  <si>
    <t>Version</t>
  </si>
  <si>
    <t>Author</t>
  </si>
  <si>
    <t>Approved</t>
  </si>
  <si>
    <t>Date</t>
  </si>
  <si>
    <t>Description</t>
  </si>
  <si>
    <t>File name</t>
  </si>
  <si>
    <t>Function</t>
  </si>
  <si>
    <t>Working specifications</t>
  </si>
  <si>
    <t>STD wire num.</t>
  </si>
  <si>
    <t>Chute</t>
  </si>
  <si>
    <t>Transfer disk</t>
  </si>
  <si>
    <t>Turret upper part</t>
  </si>
  <si>
    <t xml:space="preserve">Turret lower part </t>
  </si>
  <si>
    <t>Options</t>
  </si>
  <si>
    <t>Caps sorter</t>
  </si>
  <si>
    <t>Order code</t>
  </si>
  <si>
    <t>Brand</t>
  </si>
  <si>
    <t>Q.ty</t>
  </si>
  <si>
    <t>Pneumatic</t>
  </si>
  <si>
    <t>Standard Tag</t>
  </si>
  <si>
    <t>Tag</t>
  </si>
  <si>
    <t>Manufacturer code</t>
  </si>
  <si>
    <t>N.Heads</t>
  </si>
  <si>
    <t>Diam. Prim.</t>
  </si>
  <si>
    <t>Termine Consegna:</t>
  </si>
  <si>
    <t>Gestore commessa</t>
  </si>
  <si>
    <t>Capo commessa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</si>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</sst>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1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right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4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0" fontId="0" fillId="0" borderId="17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4" xfId="0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164" fontId="13" fillId="0" borderId="21" xfId="0" applyNumberFormat="1" applyFont="1" applyBorder="1" applyAlignment="1">
      <alignment vertical="center"/>
    </xf>
    <xf numFmtId="0" fontId="15" fillId="0" borderId="21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" fillId="3" borderId="11" xfId="0" applyFont="1" applyFill="1" applyBorder="1" applyAlignment="1"/>
    <xf numFmtId="0" fontId="0" fillId="0" borderId="12" xfId="0" applyBorder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3" borderId="12" xfId="0" applyFill="1" applyBorder="1" applyAlignment="1"/>
    <xf numFmtId="0" fontId="0" fillId="0" borderId="22" xfId="0" applyBorder="1"/>
    <xf numFmtId="0" fontId="0" fillId="0" borderId="0" xfId="0"/>
    <xf numFmtId="0" fontId="16" fillId="0" borderId="0" xfId="0" applyFont="1" applyBorder="1" applyAlignment="1">
      <alignment horizontal="left" vertical="top"/>
    </xf>
  </cellXfs>
  <cellStyles count="1">
    <cellStyle name="Normale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25" displayName="Tabella25" ref="A2:T5" totalsRowShown="0">
  <tableColumns count="20">
    <tableColumn id="1" xr3:uid="{00000000-0010-0000-0000-000001000000}" name="Tag"/>
    <tableColumn id="2" xr3:uid="{00000000-0010-0000-0000-000002000000}" name="Codice cat"/>
    <tableColumn id="3" xr3:uid="{00000000-0010-0000-0000-000003000000}" name="Codice interno"/>
    <tableColumn id="4" xr3:uid="{00000000-0010-0000-0000-000004000000}" name="Costruttore"/>
    <tableColumn id="5" xr3:uid="{00000000-0010-0000-0000-000005000000}" name="Descrizio"/>
    <tableColumn id="6" xr3:uid="{00000000-0010-0000-0000-000006000000}" name="Qta"/>
    <tableColumn id="7" xr3:uid="{00000000-0010-0000-0000-000007000000}" name="Ubicazione"/>
    <tableColumn id="8" xr3:uid="{00000000-0010-0000-0000-000008000000}" name="Quadro"/>
    <tableColumn id="9" xr3:uid="{00000000-0010-0000-0000-000009000000}" name="Gr. Funzione"/>
    <tableColumn id="10" xr3:uid="{00000000-0010-0000-0000-00000A000000}" name="Prezzo"/>
    <tableColumn id="11" xr3:uid="{00000000-0010-0000-0000-00000B000000}" name="Sconto"/>
    <tableColumn id="12" xr3:uid="{00000000-0010-0000-0000-00000C000000}" name="Dimensioni (mm)"/>
    <tableColumn id="13" xr3:uid="{00000000-0010-0000-0000-00000D000000}" name="Foglio"/>
    <tableColumn id="14" xr3:uid="{00000000-0010-0000-0000-00000E000000}" name="Note"/>
    <tableColumn id="15" xr3:uid="{00000000-0010-0000-0000-00000F000000}" name="Note tecniche"/>
    <tableColumn id="16" xr3:uid="{00000000-0010-0000-0000-000010000000}" name="Order code">
      <calculatedColumnFormula>IF(ISBLANK(C3),"",C3)</calculatedColumnFormula>
    </tableColumn>
    <tableColumn id="17" xr3:uid="{00000000-0010-0000-0000-000011000000}" name="Q.ty" dataDxfId="3">
      <calculatedColumnFormula>IF(ISBLANK(F3),"",F3)</calculatedColumnFormula>
    </tableColumn>
    <tableColumn id="18" xr3:uid="{00000000-0010-0000-0000-000012000000}" name="Brand">
      <calculatedColumnFormula>IF(ISBLANK(D3),"",D3)</calculatedColumnFormula>
    </tableColumn>
    <tableColumn id="19" xr3:uid="{00000000-0010-0000-0000-000013000000}" name="Manufacturer code" dataDxfId="2">
      <calculatedColumnFormula>IF(ISBLANK(B3),"",B3)</calculatedColumnFormula>
    </tableColumn>
    <tableColumn id="20" xr3:uid="{00000000-0010-0000-0000-000014000000}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2246" displayName="Tabella2246" ref="A30:S35" totalsRowShown="0">
  <tableColumns count="19">
    <tableColumn id="1" xr3:uid="{00000000-0010-0000-0100-000001000000}" name="Tag" dataDxfId="1"/>
    <tableColumn id="2" xr3:uid="{00000000-0010-0000-0100-000002000000}" name="Codice cat"/>
    <tableColumn id="3" xr3:uid="{00000000-0010-0000-0100-000003000000}" name="Codice interno"/>
    <tableColumn id="4" xr3:uid="{00000000-0010-0000-0100-000004000000}" name="Costruttore"/>
    <tableColumn id="5" xr3:uid="{00000000-0010-0000-0100-000005000000}" name="Descrizio"/>
    <tableColumn id="6" xr3:uid="{00000000-0010-0000-0100-000006000000}" name="Qta"/>
    <tableColumn id="7" xr3:uid="{00000000-0010-0000-0100-000007000000}" name="Ubicazione"/>
    <tableColumn id="8" xr3:uid="{00000000-0010-0000-0100-000008000000}" name="Quadro"/>
    <tableColumn id="9" xr3:uid="{00000000-0010-0000-0100-000009000000}" name="Gr. Funzione"/>
    <tableColumn id="10" xr3:uid="{00000000-0010-0000-0100-00000A000000}" name="Prezzo"/>
    <tableColumn id="11" xr3:uid="{00000000-0010-0000-0100-00000B000000}" name="Sconto"/>
    <tableColumn id="12" xr3:uid="{00000000-0010-0000-0100-00000C000000}" name="Dimensioni (mm)"/>
    <tableColumn id="13" xr3:uid="{00000000-0010-0000-0100-00000D000000}" name="Foglio"/>
    <tableColumn id="14" xr3:uid="{00000000-0010-0000-0100-00000E000000}" name="Note"/>
    <tableColumn id="15" xr3:uid="{00000000-0010-0000-0100-00000F000000}" name="Note tecniche"/>
    <tableColumn id="16" xr3:uid="{00000000-0010-0000-0100-000010000000}" name="Order code">
      <calculatedColumnFormula>IF(ISBLANK(E31),"",E31)</calculatedColumnFormula>
    </tableColumn>
    <tableColumn id="18" xr3:uid="{00000000-0010-0000-0100-000012000000}" name="Brand">
      <calculatedColumnFormula>IF(ISBLANK(D31),"",D31)</calculatedColumnFormula>
    </tableColumn>
    <tableColumn id="19" xr3:uid="{00000000-0010-0000-0100-000013000000}" name="Manufacturer code" dataDxfId="0">
      <calculatedColumnFormula>IF(ISBLANK(B31),"",B31)</calculatedColumnFormula>
    </tableColumn>
    <tableColumn id="20" xr3:uid="{00000000-0010-0000-0100-000014000000}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5"/>
  <sheetViews>
    <sheetView showGridLines="0" tabSelected="1" zoomScaleNormal="100" workbookViewId="0">
      <selection activeCell="I11" sqref="I11"/>
    </sheetView>
  </sheetViews>
  <sheetFormatPr defaultRowHeight="14.4" outlineLevelRow="1" x14ac:dyDescent="0.3"/>
  <cols>
    <col min="1" max="1" width="9.6640625" customWidth="1"/>
    <col min="2" max="2" width="12.33203125" customWidth="1"/>
    <col min="3" max="4" width="12.6640625" customWidth="1"/>
    <col min="5" max="5" width="17.6640625" customWidth="1"/>
    <col min="6" max="6" width="15.6640625" customWidth="1"/>
    <col min="7" max="7" width="10.6640625" customWidth="1"/>
    <col min="8" max="8" width="18.33203125" customWidth="1"/>
  </cols>
  <sheetData>
    <row r="1" spans="1:8" outlineLevel="1" x14ac:dyDescent="0.3">
      <c r="A1" s="36"/>
      <c r="B1" s="51" t="s">
        <v>17</v>
      </c>
      <c r="C1" s="38"/>
      <c r="D1" s="39"/>
      <c r="E1" s="39"/>
      <c r="F1" s="39"/>
      <c r="G1" s="40"/>
      <c r="H1" s="58" t="s">
        <v>51</v>
      </c>
    </row>
    <row r="2" spans="1:8" outlineLevel="1" x14ac:dyDescent="0.3">
      <c r="A2" s="41"/>
      <c r="B2" s="52" t="s">
        <v>18</v>
      </c>
      <c r="C2" s="42"/>
      <c r="D2" s="43"/>
      <c r="E2" s="43"/>
      <c r="F2" s="43"/>
      <c r="G2" s="44"/>
      <c r="H2" s="56"/>
    </row>
    <row r="3" spans="1:8" outlineLevel="1" x14ac:dyDescent="0.3">
      <c r="A3" s="41"/>
      <c r="B3" s="53" t="s">
        <v>19</v>
      </c>
      <c r="C3" s="42"/>
      <c r="D3" s="43"/>
      <c r="E3" s="43"/>
      <c r="F3" s="4" t="s">
        <v>48</v>
      </c>
      <c r="G3" s="44"/>
      <c r="H3" s="58" t="s">
        <v>52</v>
      </c>
    </row>
    <row r="4" spans="1:8" s="35" customFormat="1" outlineLevel="1" x14ac:dyDescent="0.3">
      <c r="A4" s="45"/>
      <c r="B4" s="54"/>
      <c r="C4" s="5"/>
      <c r="E4" s="46"/>
      <c r="F4" s="47" t="s">
        <v>49</v>
      </c>
      <c r="G4" s="40"/>
      <c r="H4" s="56"/>
    </row>
    <row r="5" spans="1:8" outlineLevel="1" x14ac:dyDescent="0.3">
      <c r="A5" s="36"/>
      <c r="B5" s="55" t="s">
        <v>20</v>
      </c>
      <c r="C5" s="38"/>
      <c r="D5" s="39"/>
      <c r="E5" s="39"/>
      <c r="F5" s="37"/>
      <c r="G5" s="40"/>
      <c r="H5" s="58" t="s">
        <v>50</v>
      </c>
    </row>
    <row r="6" spans="1:8" s="8" customFormat="1" outlineLevel="1" x14ac:dyDescent="0.3">
      <c r="A6" s="48"/>
      <c r="B6" s="53" t="s">
        <v>21</v>
      </c>
      <c r="C6" s="49"/>
      <c r="D6" s="49"/>
      <c r="E6" s="49"/>
      <c r="F6" s="49"/>
      <c r="G6" s="50"/>
      <c r="H6" s="57"/>
    </row>
    <row r="8" spans="1:8" x14ac:dyDescent="0.3">
      <c r="A8" s="6"/>
      <c r="B8" s="6"/>
      <c r="C8" s="6"/>
      <c r="D8" s="6"/>
      <c r="E8" s="6"/>
      <c r="F8" s="6"/>
      <c r="G8" s="6"/>
      <c r="H8" s="6"/>
    </row>
    <row r="11" spans="1:8" s="10" customFormat="1" ht="15.6" x14ac:dyDescent="0.3">
      <c r="A11" s="9"/>
    </row>
    <row r="12" spans="1:8" s="10" customFormat="1" ht="15.6" x14ac:dyDescent="0.3">
      <c r="A12" s="9"/>
    </row>
    <row r="13" spans="1:8" s="10" customFormat="1" ht="15.6" x14ac:dyDescent="0.3">
      <c r="A13" s="9"/>
    </row>
    <row r="14" spans="1:8" s="10" customFormat="1" ht="15.6" x14ac:dyDescent="0.3">
      <c r="A14" s="9"/>
    </row>
    <row r="15" spans="1:8" s="10" customFormat="1" ht="15.6" x14ac:dyDescent="0.3">
      <c r="A15" s="9"/>
    </row>
    <row r="16" spans="1:8" s="10" customFormat="1" ht="15.6" x14ac:dyDescent="0.3">
      <c r="A16" s="9"/>
    </row>
    <row r="17" spans="1:8" s="10" customFormat="1" ht="15.6" x14ac:dyDescent="0.3">
      <c r="A17" s="9"/>
    </row>
    <row r="18" spans="1:8" s="10" customFormat="1" ht="15.6" x14ac:dyDescent="0.3">
      <c r="A18" s="9"/>
    </row>
    <row r="19" spans="1:8" s="10" customFormat="1" ht="15.6" x14ac:dyDescent="0.3"/>
    <row r="20" spans="1:8" s="10" customFormat="1" ht="15.6" x14ac:dyDescent="0.3"/>
    <row r="21" spans="1:8" x14ac:dyDescent="0.3">
      <c r="A21" s="2"/>
    </row>
    <row r="22" spans="1:8" x14ac:dyDescent="0.3">
      <c r="A22" s="2"/>
    </row>
    <row r="23" spans="1:8" ht="15" thickBot="1" x14ac:dyDescent="0.35">
      <c r="A23" s="2"/>
    </row>
    <row r="24" spans="1:8" ht="54.75" customHeight="1" x14ac:dyDescent="0.5">
      <c r="A24" s="2"/>
      <c r="C24" s="59" t="str">
        <f>CONCATENATE(B1,C1)</f>
        <v>Machine Serial Number:</v>
      </c>
      <c r="D24" s="60"/>
      <c r="E24" s="60"/>
      <c r="F24" s="60"/>
      <c r="G24" s="61"/>
    </row>
    <row r="25" spans="1:8" ht="33" customHeight="1" x14ac:dyDescent="0.3">
      <c r="A25" s="2"/>
      <c r="C25" s="62" t="str">
        <f>CONCATENATE(B2,C2)</f>
        <v xml:space="preserve">Order Nr.: </v>
      </c>
      <c r="D25" s="63"/>
      <c r="E25" s="63"/>
      <c r="F25" s="63"/>
      <c r="G25" s="64"/>
    </row>
    <row r="26" spans="1:8" ht="87" customHeight="1" thickBot="1" x14ac:dyDescent="0.35">
      <c r="A26" s="2"/>
      <c r="C26" s="65" t="s">
        <v>22</v>
      </c>
      <c r="D26" s="66"/>
      <c r="E26" s="66"/>
      <c r="F26" s="66"/>
      <c r="G26" s="67"/>
    </row>
    <row r="27" spans="1:8" x14ac:dyDescent="0.3">
      <c r="A27" s="2"/>
    </row>
    <row r="28" spans="1:8" x14ac:dyDescent="0.3">
      <c r="A28" s="2"/>
    </row>
    <row r="29" spans="1:8" ht="25.8" x14ac:dyDescent="0.3">
      <c r="A29" s="72" t="s">
        <v>23</v>
      </c>
      <c r="B29" s="72"/>
      <c r="C29" s="72"/>
      <c r="D29" s="72"/>
      <c r="E29" s="72"/>
      <c r="F29" s="72"/>
      <c r="G29" s="72"/>
      <c r="H29" s="72"/>
    </row>
    <row r="30" spans="1:8" ht="28.8" x14ac:dyDescent="0.5">
      <c r="A30" s="2"/>
      <c r="C30" s="19"/>
      <c r="D30" s="18"/>
      <c r="E30" s="23" t="str">
        <f>CONCATENATE(C3," ",G3,"-",G4)</f>
        <v xml:space="preserve"> -</v>
      </c>
    </row>
    <row r="31" spans="1:8" x14ac:dyDescent="0.3">
      <c r="A31" s="2"/>
    </row>
    <row r="32" spans="1:8" ht="25.8" x14ac:dyDescent="0.5">
      <c r="A32" s="73" t="s">
        <v>24</v>
      </c>
      <c r="B32" s="73"/>
      <c r="C32" s="73"/>
      <c r="D32" s="73"/>
      <c r="E32" s="73"/>
      <c r="F32" s="73"/>
      <c r="G32" s="73"/>
      <c r="H32" s="73"/>
    </row>
    <row r="33" spans="1:8" ht="28.8" x14ac:dyDescent="0.3">
      <c r="A33" s="76">
        <f>C5</f>
        <v>0</v>
      </c>
      <c r="B33" s="76"/>
      <c r="C33" s="76"/>
      <c r="D33" s="76"/>
      <c r="E33" s="76"/>
      <c r="F33" s="76"/>
      <c r="G33" s="76"/>
      <c r="H33" s="76"/>
    </row>
    <row r="34" spans="1:8" ht="32.25" customHeight="1" x14ac:dyDescent="0.4">
      <c r="A34" s="74" t="s">
        <v>25</v>
      </c>
      <c r="B34" s="74"/>
      <c r="C34" s="74"/>
      <c r="D34" s="74"/>
      <c r="E34" s="74"/>
      <c r="F34" s="74"/>
      <c r="G34" s="74"/>
      <c r="H34" s="74"/>
    </row>
    <row r="35" spans="1:8" ht="20.399999999999999" x14ac:dyDescent="0.3">
      <c r="A35" s="75">
        <f>C6</f>
        <v>0</v>
      </c>
      <c r="B35" s="75"/>
      <c r="C35" s="75"/>
      <c r="D35" s="75"/>
      <c r="E35" s="75"/>
      <c r="F35" s="75"/>
      <c r="G35" s="75"/>
      <c r="H35" s="75"/>
    </row>
    <row r="36" spans="1:8" x14ac:dyDescent="0.3">
      <c r="A36" s="2"/>
    </row>
    <row r="37" spans="1:8" x14ac:dyDescent="0.3">
      <c r="A37" s="2"/>
      <c r="G37" s="79"/>
      <c r="H37" s="79"/>
    </row>
    <row r="38" spans="1:8" x14ac:dyDescent="0.3">
      <c r="A38" s="2"/>
      <c r="G38" s="79"/>
      <c r="H38" s="79"/>
    </row>
    <row r="39" spans="1:8" x14ac:dyDescent="0.3">
      <c r="A39" s="2"/>
      <c r="G39" s="79"/>
      <c r="H39" s="79"/>
    </row>
    <row r="40" spans="1:8" x14ac:dyDescent="0.3">
      <c r="A40" s="2"/>
      <c r="G40" s="79"/>
      <c r="H40" s="79"/>
    </row>
    <row r="41" spans="1:8" x14ac:dyDescent="0.3">
      <c r="A41" s="2"/>
      <c r="G41" s="79"/>
      <c r="H41" s="79"/>
    </row>
    <row r="42" spans="1:8" ht="14.25" customHeight="1" x14ac:dyDescent="0.3">
      <c r="A42" s="2"/>
      <c r="G42" s="78"/>
      <c r="H42" s="78"/>
    </row>
    <row r="43" spans="1:8" s="12" customFormat="1" x14ac:dyDescent="0.3">
      <c r="A43" s="11" t="s">
        <v>26</v>
      </c>
      <c r="B43" s="11" t="s">
        <v>27</v>
      </c>
      <c r="C43" s="11" t="s">
        <v>28</v>
      </c>
      <c r="D43" s="11" t="s">
        <v>29</v>
      </c>
      <c r="E43" s="70" t="s">
        <v>30</v>
      </c>
      <c r="F43" s="77"/>
      <c r="G43" s="70" t="s">
        <v>31</v>
      </c>
      <c r="H43" s="71"/>
    </row>
    <row r="44" spans="1:8" x14ac:dyDescent="0.3">
      <c r="A44" s="22" t="s">
        <v>15</v>
      </c>
      <c r="B44" s="3"/>
      <c r="C44" s="3"/>
      <c r="D44" s="13"/>
      <c r="E44" s="21" t="str">
        <f>IF(A44=0,"Draft",IF(A44="A","First release",IF(A44="-","-","Revision")))</f>
        <v>-</v>
      </c>
      <c r="F44" s="20"/>
      <c r="G44" s="68" t="str">
        <f>IF(A44="-","-",CONCATENATE("Z",$C$1,"ADXEN001_Rev",A44,".xlsx"))</f>
        <v>-</v>
      </c>
      <c r="H44" s="69"/>
    </row>
    <row r="45" spans="1:8" x14ac:dyDescent="0.3">
      <c r="A45" s="22" t="s">
        <v>15</v>
      </c>
      <c r="B45" s="3"/>
      <c r="C45" s="3"/>
      <c r="D45" s="13"/>
      <c r="E45" s="21" t="str">
        <f t="shared" ref="E45:E54" si="0">IF(A45=0,"Draft",IF(A45="A","First release",IF(A45="-","-","Revision")))</f>
        <v>-</v>
      </c>
      <c r="F45" s="20"/>
      <c r="G45" s="68" t="str">
        <f t="shared" ref="G45:G54" si="1">IF(A45="-","-",CONCATENATE("Z",$C$1,"ADXEN001_Rev",A45,".xlsx"))</f>
        <v>-</v>
      </c>
      <c r="H45" s="69"/>
    </row>
    <row r="46" spans="1:8" x14ac:dyDescent="0.3">
      <c r="A46" s="22" t="s">
        <v>15</v>
      </c>
      <c r="B46" s="3"/>
      <c r="C46" s="3"/>
      <c r="D46" s="13"/>
      <c r="E46" s="21" t="str">
        <f t="shared" si="0"/>
        <v>-</v>
      </c>
      <c r="F46" s="20"/>
      <c r="G46" s="68" t="str">
        <f t="shared" si="1"/>
        <v>-</v>
      </c>
      <c r="H46" s="69"/>
    </row>
    <row r="47" spans="1:8" x14ac:dyDescent="0.3">
      <c r="A47" s="22" t="s">
        <v>15</v>
      </c>
      <c r="B47" s="3"/>
      <c r="C47" s="3"/>
      <c r="D47" s="13"/>
      <c r="E47" s="21" t="str">
        <f t="shared" si="0"/>
        <v>-</v>
      </c>
      <c r="F47" s="20"/>
      <c r="G47" s="68" t="str">
        <f t="shared" si="1"/>
        <v>-</v>
      </c>
      <c r="H47" s="69"/>
    </row>
    <row r="48" spans="1:8" x14ac:dyDescent="0.3">
      <c r="A48" s="22" t="s">
        <v>15</v>
      </c>
      <c r="B48" s="3"/>
      <c r="C48" s="3"/>
      <c r="D48" s="13"/>
      <c r="E48" s="21" t="str">
        <f t="shared" si="0"/>
        <v>-</v>
      </c>
      <c r="F48" s="20"/>
      <c r="G48" s="68" t="str">
        <f t="shared" si="1"/>
        <v>-</v>
      </c>
      <c r="H48" s="69"/>
    </row>
    <row r="49" spans="1:8" x14ac:dyDescent="0.3">
      <c r="A49" s="22" t="s">
        <v>15</v>
      </c>
      <c r="B49" s="3"/>
      <c r="C49" s="3"/>
      <c r="D49" s="13"/>
      <c r="E49" s="21" t="str">
        <f t="shared" si="0"/>
        <v>-</v>
      </c>
      <c r="F49" s="20"/>
      <c r="G49" s="68" t="str">
        <f t="shared" si="1"/>
        <v>-</v>
      </c>
      <c r="H49" s="69"/>
    </row>
    <row r="50" spans="1:8" x14ac:dyDescent="0.3">
      <c r="A50" s="22" t="s">
        <v>15</v>
      </c>
      <c r="B50" s="3"/>
      <c r="C50" s="3"/>
      <c r="D50" s="13"/>
      <c r="E50" s="21" t="str">
        <f t="shared" si="0"/>
        <v>-</v>
      </c>
      <c r="F50" s="20"/>
      <c r="G50" s="68" t="str">
        <f t="shared" si="1"/>
        <v>-</v>
      </c>
      <c r="H50" s="69"/>
    </row>
    <row r="51" spans="1:8" x14ac:dyDescent="0.3">
      <c r="A51" s="22" t="s">
        <v>15</v>
      </c>
      <c r="B51" s="3"/>
      <c r="C51" s="3"/>
      <c r="D51" s="13"/>
      <c r="E51" s="21" t="str">
        <f t="shared" si="0"/>
        <v>-</v>
      </c>
      <c r="F51" s="20"/>
      <c r="G51" s="68" t="str">
        <f t="shared" si="1"/>
        <v>-</v>
      </c>
      <c r="H51" s="69"/>
    </row>
    <row r="52" spans="1:8" x14ac:dyDescent="0.3">
      <c r="A52" s="22" t="s">
        <v>15</v>
      </c>
      <c r="B52" s="3"/>
      <c r="C52" s="3"/>
      <c r="D52" s="13"/>
      <c r="E52" s="21" t="str">
        <f t="shared" si="0"/>
        <v>-</v>
      </c>
      <c r="F52" s="20"/>
      <c r="G52" s="68" t="str">
        <f t="shared" si="1"/>
        <v>-</v>
      </c>
      <c r="H52" s="69"/>
    </row>
    <row r="53" spans="1:8" x14ac:dyDescent="0.3">
      <c r="A53" s="22" t="s">
        <v>15</v>
      </c>
      <c r="B53" s="3"/>
      <c r="C53" s="3"/>
      <c r="D53" s="13"/>
      <c r="E53" s="21" t="str">
        <f t="shared" si="0"/>
        <v>-</v>
      </c>
      <c r="F53" s="20"/>
      <c r="G53" s="68" t="str">
        <f t="shared" si="1"/>
        <v>-</v>
      </c>
      <c r="H53" s="69"/>
    </row>
    <row r="54" spans="1:8" x14ac:dyDescent="0.3">
      <c r="A54" s="22" t="s">
        <v>15</v>
      </c>
      <c r="B54" s="3"/>
      <c r="C54" s="3"/>
      <c r="D54" s="3"/>
      <c r="E54" s="21" t="str">
        <f t="shared" si="0"/>
        <v>-</v>
      </c>
      <c r="F54" s="20"/>
      <c r="G54" s="68" t="str">
        <f t="shared" si="1"/>
        <v>-</v>
      </c>
      <c r="H54" s="69"/>
    </row>
    <row r="55" spans="1:8" x14ac:dyDescent="0.3">
      <c r="A55" s="2"/>
    </row>
  </sheetData>
  <mergeCells count="27">
    <mergeCell ref="G42:H42"/>
    <mergeCell ref="G41:H41"/>
    <mergeCell ref="G37:H37"/>
    <mergeCell ref="G38:H38"/>
    <mergeCell ref="G39:H39"/>
    <mergeCell ref="G40:H40"/>
    <mergeCell ref="G54:H54"/>
    <mergeCell ref="G51:H51"/>
    <mergeCell ref="G52:H52"/>
    <mergeCell ref="G53:H53"/>
    <mergeCell ref="G44:H44"/>
    <mergeCell ref="C24:G24"/>
    <mergeCell ref="C25:G25"/>
    <mergeCell ref="C26:G26"/>
    <mergeCell ref="G49:H49"/>
    <mergeCell ref="G50:H50"/>
    <mergeCell ref="G43:H43"/>
    <mergeCell ref="G45:H45"/>
    <mergeCell ref="G46:H46"/>
    <mergeCell ref="G47:H47"/>
    <mergeCell ref="G48:H48"/>
    <mergeCell ref="A29:H29"/>
    <mergeCell ref="A32:H32"/>
    <mergeCell ref="A34:H34"/>
    <mergeCell ref="A35:H35"/>
    <mergeCell ref="A33:H33"/>
    <mergeCell ref="E43:F43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>&amp;L&amp;G&amp;R&amp;"-,Grassetto"
Electrical specifications / Part list</oddHeader>
    <oddFooter>&amp;C&amp;8This document can be subject to modification according to the required characteristics or modifications carried out during test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E28"/>
  <sheetViews>
    <sheetView zoomScale="70" zoomScaleNormal="70" workbookViewId="0"/>
  </sheetViews>
  <sheetFormatPr defaultRowHeight="14.4" x14ac:dyDescent="0.3"/>
  <cols>
    <col min="1" max="1" width="12.33203125" customWidth="1"/>
    <col min="2" max="2" width="34.88671875" customWidth="1"/>
    <col min="3" max="3" width="63.6640625" customWidth="1"/>
    <col min="4" max="4" width="20.6640625" customWidth="1"/>
    <col min="5" max="5" width="9.33203125" customWidth="1"/>
  </cols>
  <sheetData>
    <row r="1" spans="1:5" x14ac:dyDescent="0.3">
      <c r="A1" s="7"/>
      <c r="B1" s="6"/>
      <c r="C1" s="6"/>
      <c r="D1" s="6"/>
      <c r="E1" s="6"/>
    </row>
    <row r="2" spans="1:5" ht="15.6" x14ac:dyDescent="0.3">
      <c r="A2" s="2"/>
      <c r="E2" s="80" t="s">
        <v>53</v>
      </c>
    </row>
    <row r="3" spans="1:5" ht="20.399999999999999" x14ac:dyDescent="0.3">
      <c r="A3" s="24" t="s">
        <v>40</v>
      </c>
    </row>
    <row r="4" spans="1:5" ht="55.5" customHeight="1" x14ac:dyDescent="0.3">
      <c r="A4" s="25" t="s">
        <v>45</v>
      </c>
      <c r="B4" s="25" t="s">
        <v>32</v>
      </c>
      <c r="C4" s="25" t="s">
        <v>33</v>
      </c>
      <c r="D4" s="25" t="s">
        <v>11</v>
      </c>
      <c r="E4" s="25" t="s">
        <v>34</v>
      </c>
    </row>
    <row r="5" spans="1:5" x14ac:dyDescent="0.3">
      <c r="B5" s="1"/>
    </row>
    <row r="6" spans="1:5" s="33" customFormat="1" x14ac:dyDescent="0.3">
      <c r="B6" s="1"/>
    </row>
    <row r="8" spans="1:5" ht="20.399999999999999" x14ac:dyDescent="0.3">
      <c r="A8" s="24" t="s">
        <v>35</v>
      </c>
    </row>
    <row r="9" spans="1:5" ht="55.5" customHeight="1" x14ac:dyDescent="0.3">
      <c r="A9" s="25" t="s">
        <v>45</v>
      </c>
      <c r="B9" s="25" t="s">
        <v>32</v>
      </c>
      <c r="C9" s="25" t="s">
        <v>33</v>
      </c>
      <c r="D9" s="25" t="s">
        <v>11</v>
      </c>
      <c r="E9" s="25" t="s">
        <v>34</v>
      </c>
    </row>
    <row r="11" spans="1:5" s="33" customFormat="1" x14ac:dyDescent="0.3"/>
    <row r="13" spans="1:5" ht="20.399999999999999" x14ac:dyDescent="0.3">
      <c r="A13" s="24" t="s">
        <v>36</v>
      </c>
    </row>
    <row r="14" spans="1:5" ht="55.5" customHeight="1" x14ac:dyDescent="0.3">
      <c r="A14" s="25" t="s">
        <v>45</v>
      </c>
      <c r="B14" s="25" t="s">
        <v>32</v>
      </c>
      <c r="C14" s="25" t="s">
        <v>33</v>
      </c>
      <c r="D14" s="25" t="s">
        <v>11</v>
      </c>
      <c r="E14" s="25" t="s">
        <v>34</v>
      </c>
    </row>
    <row r="17" spans="1:5" ht="20.399999999999999" x14ac:dyDescent="0.3">
      <c r="A17" s="24" t="s">
        <v>37</v>
      </c>
    </row>
    <row r="18" spans="1:5" ht="55.5" customHeight="1" x14ac:dyDescent="0.3">
      <c r="A18" s="25" t="s">
        <v>45</v>
      </c>
      <c r="B18" s="25" t="s">
        <v>32</v>
      </c>
      <c r="C18" s="25" t="s">
        <v>33</v>
      </c>
      <c r="D18" s="25" t="s">
        <v>11</v>
      </c>
      <c r="E18" s="25" t="s">
        <v>34</v>
      </c>
    </row>
    <row r="20" spans="1:5" s="33" customFormat="1" x14ac:dyDescent="0.3"/>
    <row r="22" spans="1:5" ht="20.399999999999999" x14ac:dyDescent="0.3">
      <c r="A22" s="24" t="s">
        <v>38</v>
      </c>
    </row>
    <row r="23" spans="1:5" ht="55.5" customHeight="1" x14ac:dyDescent="0.3">
      <c r="A23" s="25" t="s">
        <v>45</v>
      </c>
      <c r="B23" s="25" t="s">
        <v>32</v>
      </c>
      <c r="C23" s="25" t="s">
        <v>33</v>
      </c>
      <c r="D23" s="25" t="s">
        <v>11</v>
      </c>
      <c r="E23" s="25" t="s">
        <v>34</v>
      </c>
    </row>
    <row r="25" spans="1:5" s="33" customFormat="1" x14ac:dyDescent="0.3"/>
    <row r="27" spans="1:5" ht="20.399999999999999" x14ac:dyDescent="0.3">
      <c r="A27" s="24" t="s">
        <v>39</v>
      </c>
    </row>
    <row r="28" spans="1:5" ht="55.5" customHeight="1" x14ac:dyDescent="0.3">
      <c r="A28" s="25" t="s">
        <v>45</v>
      </c>
      <c r="B28" s="25" t="s">
        <v>32</v>
      </c>
      <c r="C28" s="25" t="s">
        <v>33</v>
      </c>
      <c r="D28" s="25" t="s">
        <v>11</v>
      </c>
      <c r="E28" s="25" t="s">
        <v>34</v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 xml:space="preserve">&amp;L&amp;G&amp;R&amp;"-,Grassetto"
Electrical specifications / Part list </oddHeader>
    <oddFooter>&amp;C&amp;8This document can be subject to modification according to the required characteristics or modifications carried out during test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"/>
  <sheetViews>
    <sheetView workbookViewId="0">
      <selection activeCell="T41" sqref="T41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>
    <pageSetUpPr fitToPage="1"/>
  </sheetPr>
  <dimension ref="A1:T249"/>
  <sheetViews>
    <sheetView topLeftCell="A10" workbookViewId="0">
      <selection activeCell="A29" sqref="A29:S30"/>
    </sheetView>
  </sheetViews>
  <sheetFormatPr defaultRowHeight="14.4" x14ac:dyDescent="0.3"/>
  <cols>
    <col min="1" max="1" width="12.33203125" customWidth="1"/>
    <col min="2" max="2" width="18.44140625" hidden="1" customWidth="1"/>
    <col min="3" max="3" width="17.33203125" hidden="1" customWidth="1"/>
    <col min="4" max="4" width="14.88671875" hidden="1" customWidth="1"/>
    <col min="5" max="5" width="43.88671875" hidden="1" customWidth="1"/>
    <col min="6" max="15" width="9.109375" hidden="1" customWidth="1"/>
    <col min="16" max="16" width="20.6640625" customWidth="1"/>
    <col min="17" max="17" width="7.33203125" style="17" customWidth="1"/>
    <col min="18" max="18" width="22.44140625" customWidth="1"/>
    <col min="19" max="19" width="33.44140625" style="15" customWidth="1"/>
    <col min="20" max="20" width="14.44140625" hidden="1" customWidth="1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6"/>
      <c r="R1" s="6"/>
      <c r="S1" s="14"/>
      <c r="T1" s="6"/>
    </row>
    <row r="2" spans="1:20" x14ac:dyDescent="0.3">
      <c r="A2" s="34" t="s">
        <v>46</v>
      </c>
      <c r="B2" s="34" t="s">
        <v>14</v>
      </c>
      <c r="C2" s="34" t="s">
        <v>1</v>
      </c>
      <c r="D2" s="34" t="s">
        <v>2</v>
      </c>
      <c r="E2" s="34" t="s">
        <v>13</v>
      </c>
      <c r="F2" s="34" t="s">
        <v>3</v>
      </c>
      <c r="G2" s="34" t="s">
        <v>4</v>
      </c>
      <c r="H2" s="34" t="s">
        <v>5</v>
      </c>
      <c r="I2" s="34" t="s">
        <v>6</v>
      </c>
      <c r="J2" s="34" t="s">
        <v>7</v>
      </c>
      <c r="K2" s="34" t="s">
        <v>8</v>
      </c>
      <c r="L2" s="34" t="s">
        <v>9</v>
      </c>
      <c r="M2" s="34" t="s">
        <v>10</v>
      </c>
      <c r="N2" s="34" t="s">
        <v>11</v>
      </c>
      <c r="O2" s="34" t="s">
        <v>12</v>
      </c>
      <c r="P2" s="34" t="s">
        <v>41</v>
      </c>
      <c r="Q2" s="17" t="s">
        <v>43</v>
      </c>
      <c r="R2" s="34" t="s">
        <v>42</v>
      </c>
      <c r="S2" s="15" t="s">
        <v>47</v>
      </c>
      <c r="T2" t="s">
        <v>0</v>
      </c>
    </row>
    <row r="3" spans="1:20" x14ac:dyDescent="0.3">
      <c r="P3" t="str">
        <f>IF(ISBLANK(C3),"",C3)</f>
        <v/>
      </c>
      <c r="Q3" s="17" t="str">
        <f>IF(ISBLANK(F3),"",F3)</f>
        <v/>
      </c>
      <c r="R3" t="str">
        <f>IF(ISBLANK(D3),"",D3)</f>
        <v/>
      </c>
      <c r="S3" s="15" t="str">
        <f>IF(ISBLANK(B3),"",B3)</f>
        <v/>
      </c>
    </row>
    <row r="4" spans="1:20" x14ac:dyDescent="0.3">
      <c r="A4" s="26"/>
      <c r="P4" t="str">
        <f t="shared" ref="P4:P28" si="0">IF(ISBLANK(C4),"",C4)</f>
        <v/>
      </c>
      <c r="Q4" s="17" t="str">
        <f t="shared" ref="Q4:Q28" si="1">IF(ISBLANK(F4),"",F4)</f>
        <v/>
      </c>
      <c r="R4" t="str">
        <f t="shared" ref="R4:R28" si="2">IF(ISBLANK(D4),"",D4)</f>
        <v/>
      </c>
      <c r="S4" s="15" t="str">
        <f t="shared" ref="S4:S28" si="3">IF(ISBLANK(B4),"",B4)</f>
        <v/>
      </c>
    </row>
    <row r="5" spans="1:20" x14ac:dyDescent="0.3">
      <c r="A5" s="26"/>
      <c r="P5" t="str">
        <f t="shared" si="0"/>
        <v/>
      </c>
      <c r="Q5" s="17" t="str">
        <f t="shared" si="1"/>
        <v/>
      </c>
      <c r="R5" t="str">
        <f t="shared" si="2"/>
        <v/>
      </c>
      <c r="S5" s="15" t="str">
        <f t="shared" si="3"/>
        <v/>
      </c>
    </row>
    <row r="6" spans="1:20" x14ac:dyDescent="0.3">
      <c r="A6" s="26"/>
      <c r="P6" t="str">
        <f t="shared" si="0"/>
        <v/>
      </c>
      <c r="Q6" s="17" t="str">
        <f t="shared" si="1"/>
        <v/>
      </c>
      <c r="R6" t="str">
        <f t="shared" si="2"/>
        <v/>
      </c>
      <c r="S6" s="15" t="str">
        <f t="shared" si="3"/>
        <v/>
      </c>
    </row>
    <row r="7" spans="1:20" x14ac:dyDescent="0.3">
      <c r="P7" t="str">
        <f t="shared" si="0"/>
        <v/>
      </c>
      <c r="Q7" s="17" t="str">
        <f t="shared" si="1"/>
        <v/>
      </c>
      <c r="R7" t="str">
        <f t="shared" si="2"/>
        <v/>
      </c>
      <c r="S7" s="15" t="str">
        <f t="shared" si="3"/>
        <v/>
      </c>
    </row>
    <row r="8" spans="1:20" x14ac:dyDescent="0.3">
      <c r="A8" s="26"/>
      <c r="P8" t="str">
        <f t="shared" si="0"/>
        <v/>
      </c>
      <c r="Q8" s="17" t="str">
        <f t="shared" si="1"/>
        <v/>
      </c>
      <c r="R8" t="str">
        <f t="shared" si="2"/>
        <v/>
      </c>
      <c r="S8" s="15" t="str">
        <f t="shared" si="3"/>
        <v/>
      </c>
    </row>
    <row r="9" spans="1:20" x14ac:dyDescent="0.3">
      <c r="P9" t="str">
        <f t="shared" si="0"/>
        <v/>
      </c>
      <c r="Q9" s="17" t="str">
        <f t="shared" si="1"/>
        <v/>
      </c>
      <c r="R9" t="str">
        <f t="shared" si="2"/>
        <v/>
      </c>
      <c r="S9" s="15" t="str">
        <f t="shared" si="3"/>
        <v/>
      </c>
    </row>
    <row r="10" spans="1:20" x14ac:dyDescent="0.3">
      <c r="A10" s="26"/>
      <c r="P10" t="str">
        <f t="shared" si="0"/>
        <v/>
      </c>
      <c r="Q10" s="17" t="str">
        <f t="shared" si="1"/>
        <v/>
      </c>
      <c r="R10" t="str">
        <f t="shared" si="2"/>
        <v/>
      </c>
      <c r="S10" s="15" t="str">
        <f t="shared" si="3"/>
        <v/>
      </c>
    </row>
    <row r="11" spans="1:20" x14ac:dyDescent="0.3">
      <c r="P11" t="str">
        <f t="shared" si="0"/>
        <v/>
      </c>
      <c r="Q11" s="17" t="str">
        <f t="shared" si="1"/>
        <v/>
      </c>
      <c r="R11" t="str">
        <f t="shared" si="2"/>
        <v/>
      </c>
      <c r="S11" s="15" t="str">
        <f t="shared" si="3"/>
        <v/>
      </c>
    </row>
    <row r="12" spans="1:20" x14ac:dyDescent="0.3">
      <c r="A12" s="26"/>
      <c r="P12" t="str">
        <f t="shared" si="0"/>
        <v/>
      </c>
      <c r="Q12" s="17" t="str">
        <f t="shared" si="1"/>
        <v/>
      </c>
      <c r="R12" t="str">
        <f t="shared" si="2"/>
        <v/>
      </c>
      <c r="S12" s="15" t="str">
        <f t="shared" si="3"/>
        <v/>
      </c>
    </row>
    <row r="13" spans="1:20" x14ac:dyDescent="0.3">
      <c r="P13" t="str">
        <f t="shared" si="0"/>
        <v/>
      </c>
      <c r="Q13" s="17" t="str">
        <f t="shared" si="1"/>
        <v/>
      </c>
      <c r="R13" t="str">
        <f t="shared" si="2"/>
        <v/>
      </c>
      <c r="S13" s="15" t="str">
        <f t="shared" si="3"/>
        <v/>
      </c>
    </row>
    <row r="14" spans="1:20" x14ac:dyDescent="0.3">
      <c r="A14" s="26"/>
      <c r="P14" t="str">
        <f t="shared" si="0"/>
        <v/>
      </c>
      <c r="Q14" s="17" t="str">
        <f t="shared" si="1"/>
        <v/>
      </c>
      <c r="R14" t="str">
        <f t="shared" si="2"/>
        <v/>
      </c>
      <c r="S14" s="15" t="str">
        <f t="shared" si="3"/>
        <v/>
      </c>
    </row>
    <row r="15" spans="1:20" x14ac:dyDescent="0.3">
      <c r="P15" t="str">
        <f t="shared" si="0"/>
        <v/>
      </c>
      <c r="Q15" s="17" t="str">
        <f t="shared" si="1"/>
        <v/>
      </c>
      <c r="R15" t="str">
        <f t="shared" si="2"/>
        <v/>
      </c>
      <c r="S15" s="15" t="str">
        <f t="shared" si="3"/>
        <v/>
      </c>
    </row>
    <row r="16" spans="1:20" x14ac:dyDescent="0.3">
      <c r="A16" s="26"/>
      <c r="P16" t="str">
        <f t="shared" si="0"/>
        <v/>
      </c>
      <c r="Q16" s="17" t="str">
        <f t="shared" si="1"/>
        <v/>
      </c>
      <c r="R16" t="str">
        <f t="shared" si="2"/>
        <v/>
      </c>
      <c r="S16" s="15" t="str">
        <f t="shared" si="3"/>
        <v/>
      </c>
    </row>
    <row r="17" spans="1:19" x14ac:dyDescent="0.3">
      <c r="P17" t="str">
        <f t="shared" si="0"/>
        <v/>
      </c>
      <c r="Q17" s="17" t="str">
        <f t="shared" si="1"/>
        <v/>
      </c>
      <c r="R17" t="str">
        <f t="shared" si="2"/>
        <v/>
      </c>
      <c r="S17" s="15" t="str">
        <f t="shared" si="3"/>
        <v/>
      </c>
    </row>
    <row r="18" spans="1:19" x14ac:dyDescent="0.3">
      <c r="A18" s="26"/>
      <c r="P18" t="str">
        <f t="shared" si="0"/>
        <v/>
      </c>
      <c r="Q18" s="17" t="str">
        <f t="shared" si="1"/>
        <v/>
      </c>
      <c r="R18" t="str">
        <f t="shared" si="2"/>
        <v/>
      </c>
      <c r="S18" s="15" t="str">
        <f t="shared" si="3"/>
        <v/>
      </c>
    </row>
    <row r="19" spans="1:19" x14ac:dyDescent="0.3">
      <c r="P19" t="str">
        <f t="shared" si="0"/>
        <v/>
      </c>
      <c r="Q19" s="17" t="str">
        <f t="shared" si="1"/>
        <v/>
      </c>
      <c r="R19" t="str">
        <f t="shared" si="2"/>
        <v/>
      </c>
      <c r="S19" s="15" t="str">
        <f t="shared" si="3"/>
        <v/>
      </c>
    </row>
    <row r="20" spans="1:19" x14ac:dyDescent="0.3">
      <c r="A20" s="26"/>
      <c r="P20" t="str">
        <f t="shared" si="0"/>
        <v/>
      </c>
      <c r="Q20" s="17" t="str">
        <f t="shared" si="1"/>
        <v/>
      </c>
      <c r="R20" t="str">
        <f t="shared" si="2"/>
        <v/>
      </c>
      <c r="S20" s="15" t="str">
        <f t="shared" si="3"/>
        <v/>
      </c>
    </row>
    <row r="21" spans="1:19" x14ac:dyDescent="0.3">
      <c r="P21" t="str">
        <f t="shared" si="0"/>
        <v/>
      </c>
      <c r="Q21" s="17" t="str">
        <f t="shared" si="1"/>
        <v/>
      </c>
      <c r="R21" t="str">
        <f t="shared" si="2"/>
        <v/>
      </c>
      <c r="S21" s="15" t="str">
        <f t="shared" si="3"/>
        <v/>
      </c>
    </row>
    <row r="22" spans="1:19" x14ac:dyDescent="0.3">
      <c r="A22" s="26"/>
      <c r="P22" t="str">
        <f t="shared" si="0"/>
        <v/>
      </c>
      <c r="Q22" s="17" t="str">
        <f t="shared" si="1"/>
        <v/>
      </c>
      <c r="R22" t="str">
        <f t="shared" si="2"/>
        <v/>
      </c>
      <c r="S22" s="15" t="str">
        <f t="shared" si="3"/>
        <v/>
      </c>
    </row>
    <row r="23" spans="1:19" x14ac:dyDescent="0.3">
      <c r="P23" t="str">
        <f t="shared" si="0"/>
        <v/>
      </c>
      <c r="Q23" s="17" t="str">
        <f t="shared" si="1"/>
        <v/>
      </c>
      <c r="R23" t="str">
        <f t="shared" si="2"/>
        <v/>
      </c>
      <c r="S23" s="15" t="str">
        <f t="shared" si="3"/>
        <v/>
      </c>
    </row>
    <row r="24" spans="1:19" x14ac:dyDescent="0.3">
      <c r="A24" s="26"/>
      <c r="P24" t="str">
        <f t="shared" si="0"/>
        <v/>
      </c>
      <c r="Q24" s="17" t="str">
        <f t="shared" si="1"/>
        <v/>
      </c>
      <c r="R24" t="str">
        <f t="shared" si="2"/>
        <v/>
      </c>
      <c r="S24" s="15" t="str">
        <f t="shared" si="3"/>
        <v/>
      </c>
    </row>
    <row r="25" spans="1:19" x14ac:dyDescent="0.3">
      <c r="A25" s="26"/>
      <c r="P25" t="str">
        <f t="shared" si="0"/>
        <v/>
      </c>
      <c r="Q25" s="17" t="str">
        <f t="shared" si="1"/>
        <v/>
      </c>
      <c r="R25" t="str">
        <f t="shared" si="2"/>
        <v/>
      </c>
      <c r="S25" s="15" t="str">
        <f t="shared" si="3"/>
        <v/>
      </c>
    </row>
    <row r="26" spans="1:19" x14ac:dyDescent="0.3">
      <c r="P26" t="str">
        <f t="shared" si="0"/>
        <v/>
      </c>
      <c r="R26" t="str">
        <f t="shared" si="2"/>
        <v/>
      </c>
      <c r="S26" s="15" t="str">
        <f t="shared" si="3"/>
        <v/>
      </c>
    </row>
    <row r="27" spans="1:19" x14ac:dyDescent="0.3">
      <c r="P27" t="str">
        <f t="shared" si="0"/>
        <v/>
      </c>
      <c r="Q27" s="17" t="str">
        <f t="shared" si="1"/>
        <v/>
      </c>
      <c r="R27" t="str">
        <f t="shared" si="2"/>
        <v/>
      </c>
      <c r="S27" s="15" t="str">
        <f t="shared" si="3"/>
        <v/>
      </c>
    </row>
    <row r="28" spans="1:19" x14ac:dyDescent="0.3">
      <c r="P28" t="str">
        <f t="shared" si="0"/>
        <v/>
      </c>
      <c r="Q28" s="17" t="str">
        <f t="shared" si="1"/>
        <v/>
      </c>
      <c r="R28" t="str">
        <f t="shared" si="2"/>
        <v/>
      </c>
      <c r="S28" s="15" t="str">
        <f t="shared" si="3"/>
        <v/>
      </c>
    </row>
    <row r="29" spans="1:19" x14ac:dyDescent="0.3">
      <c r="A29" s="6" t="s">
        <v>44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4"/>
      <c r="S29" s="6"/>
    </row>
    <row r="30" spans="1:19" x14ac:dyDescent="0.3">
      <c r="A30" s="15" t="s">
        <v>46</v>
      </c>
      <c r="B30" s="34" t="s">
        <v>14</v>
      </c>
      <c r="C30" s="34" t="s">
        <v>1</v>
      </c>
      <c r="D30" s="34" t="s">
        <v>2</v>
      </c>
      <c r="E30" s="34" t="s">
        <v>13</v>
      </c>
      <c r="F30" s="34" t="s">
        <v>3</v>
      </c>
      <c r="G30" s="34" t="s">
        <v>4</v>
      </c>
      <c r="H30" s="34" t="s">
        <v>5</v>
      </c>
      <c r="I30" s="34" t="s">
        <v>6</v>
      </c>
      <c r="J30" s="34" t="s">
        <v>7</v>
      </c>
      <c r="K30" s="34" t="s">
        <v>8</v>
      </c>
      <c r="L30" s="34" t="s">
        <v>9</v>
      </c>
      <c r="M30" s="34" t="s">
        <v>10</v>
      </c>
      <c r="N30" s="34" t="s">
        <v>11</v>
      </c>
      <c r="O30" s="34" t="s">
        <v>12</v>
      </c>
      <c r="P30" s="34" t="s">
        <v>41</v>
      </c>
      <c r="Q30" s="34" t="s">
        <v>42</v>
      </c>
      <c r="R30" s="15" t="s">
        <v>47</v>
      </c>
      <c r="S30" s="34" t="s">
        <v>16</v>
      </c>
    </row>
    <row r="31" spans="1:19" x14ac:dyDescent="0.3">
      <c r="A31" s="30"/>
      <c r="B31" s="27"/>
      <c r="C31" s="27"/>
      <c r="D31" s="27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 t="str">
        <f>IF(ISBLANK(E31),"",E31)</f>
        <v/>
      </c>
      <c r="Q31" s="28" t="str">
        <f>IF(ISBLANK(D31),"",D31)</f>
        <v/>
      </c>
      <c r="R31" s="29" t="str">
        <f>IF(ISBLANK(B31),"",B31)</f>
        <v/>
      </c>
      <c r="S31" s="28"/>
    </row>
    <row r="32" spans="1:19" x14ac:dyDescent="0.3">
      <c r="A32" s="30"/>
      <c r="B32" s="27"/>
      <c r="C32" s="27"/>
      <c r="D32" s="27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 t="str">
        <f>IF(ISBLANK(E32),"",E32)</f>
        <v/>
      </c>
      <c r="Q32" s="28" t="str">
        <f>IF(ISBLANK(D32),"",D32)</f>
        <v/>
      </c>
      <c r="R32" s="29" t="str">
        <f>IF(ISBLANK(B32),"",B32)</f>
        <v/>
      </c>
      <c r="S32" s="28"/>
    </row>
    <row r="33" spans="1:19" x14ac:dyDescent="0.3">
      <c r="A33" s="30"/>
      <c r="B33" s="27"/>
      <c r="C33" s="27"/>
      <c r="D33" s="27"/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 t="str">
        <f>IF(ISBLANK(E33),"",E33)</f>
        <v/>
      </c>
      <c r="Q33" s="28" t="str">
        <f>IF(ISBLANK(D33),"",D33)</f>
        <v/>
      </c>
      <c r="R33" s="29" t="str">
        <f>IF(ISBLANK(B33),"",B33)</f>
        <v/>
      </c>
      <c r="S33" s="28"/>
    </row>
    <row r="34" spans="1:19" x14ac:dyDescent="0.3">
      <c r="A34" s="30"/>
      <c r="B34" s="27"/>
      <c r="C34" s="27"/>
      <c r="D34" s="27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 t="str">
        <f>IF(ISBLANK(E34),"",E34)</f>
        <v/>
      </c>
      <c r="Q34" s="28" t="str">
        <f>IF(ISBLANK(D34),"",D34)</f>
        <v/>
      </c>
      <c r="R34" s="29" t="str">
        <f>IF(ISBLANK(B34),"",B34)</f>
        <v/>
      </c>
      <c r="S34" s="28"/>
    </row>
    <row r="35" spans="1:19" x14ac:dyDescent="0.3">
      <c r="A35" s="31"/>
      <c r="B35" s="27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1"/>
      <c r="Q35" s="32" t="str">
        <f>IF(ISBLANK(D35),"",D35)</f>
        <v/>
      </c>
      <c r="R35" s="31" t="str">
        <f>IF(ISBLANK(B35),"",B35)</f>
        <v/>
      </c>
      <c r="S35" s="31"/>
    </row>
    <row r="36" spans="1:19" ht="14.4" customHeight="1" x14ac:dyDescent="0.3">
      <c r="A36" s="15"/>
      <c r="P36" s="79"/>
      <c r="Q36" s="79"/>
      <c r="R36" s="79"/>
      <c r="S36" s="79"/>
    </row>
    <row r="249" customFormat="1" x14ac:dyDescent="0.3"/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>&amp;L&amp;G&amp;R&amp;"-,Grassetto"
Electrical specifications / Part list</oddHeader>
    <oddFooter>&amp;C&amp;8This document can be subject to modification according to the required characteristics or modifications carried out during test</oddFooter>
  </headerFooter>
  <legacyDrawingHF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Intestazione</vt:lpstr>
      <vt:lpstr>Specifica</vt:lpstr>
      <vt:lpstr>Note</vt:lpstr>
      <vt:lpstr>Distinta</vt:lpstr>
      <vt:lpstr>Intestazione!Area_stampa</vt:lpstr>
      <vt:lpstr>Distinta!Titoli_stampa</vt:lpstr>
      <vt:lpstr>Specifica!Titoli_stampa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2019-05-02T12:08:00Z</dcterms:modified>
</cp:coreProperties>
</file>