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yers\Engineering\SW\voragedev\docs\design\memory\"/>
    </mc:Choice>
  </mc:AlternateContent>
  <xr:revisionPtr revIDLastSave="0" documentId="13_ncr:1_{A2AA390D-02E3-45FE-BBC4-D4D2A3F1219A}" xr6:coauthVersionLast="47" xr6:coauthVersionMax="47" xr10:uidLastSave="{00000000-0000-0000-0000-000000000000}"/>
  <bookViews>
    <workbookView xWindow="-120" yWindow="-120" windowWidth="57840" windowHeight="32190" xr2:uid="{05CB50FC-A9B5-453F-BD8E-07F53C9665A0}"/>
  </bookViews>
  <sheets>
    <sheet name="Mem Usage" sheetId="2" r:id="rId1"/>
    <sheet name="Sheet1" sheetId="1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2" l="1"/>
  <c r="G26" i="2" s="1"/>
  <c r="E27" i="2"/>
  <c r="G27" i="2" s="1"/>
  <c r="F17" i="2"/>
  <c r="F16" i="2"/>
  <c r="F19" i="2" s="1"/>
  <c r="J2" i="2" s="1"/>
  <c r="F15" i="2"/>
  <c r="D1038" i="3"/>
  <c r="M11" i="2"/>
  <c r="G2" i="2"/>
  <c r="I2" i="2" s="1"/>
  <c r="R40" i="2"/>
  <c r="R41" i="2"/>
  <c r="U39" i="2" s="1"/>
  <c r="R36" i="2"/>
  <c r="T36" i="2" s="1"/>
  <c r="R37" i="2"/>
  <c r="U35" i="2" s="1"/>
  <c r="R32" i="2"/>
  <c r="T32" i="2" s="1"/>
  <c r="R33" i="2"/>
  <c r="R28" i="2"/>
  <c r="T28" i="2" s="1"/>
  <c r="R29" i="2"/>
  <c r="S27" i="2" s="1"/>
  <c r="P25" i="2"/>
  <c r="U23" i="2" s="1"/>
  <c r="R20" i="2"/>
  <c r="U18" i="2" s="1"/>
  <c r="R19" i="2"/>
  <c r="T19" i="2" s="1"/>
  <c r="R24" i="2"/>
  <c r="T24" i="2" s="1"/>
  <c r="S18" i="2"/>
  <c r="R16" i="2"/>
  <c r="M8" i="2"/>
  <c r="N8" i="2" s="1"/>
  <c r="O8" i="2" s="1"/>
  <c r="M9" i="2"/>
  <c r="M10" i="2"/>
  <c r="M7" i="2"/>
  <c r="F7" i="2"/>
  <c r="F5" i="2"/>
  <c r="F6" i="2" s="1"/>
  <c r="G4" i="2"/>
  <c r="I4" i="2" s="1"/>
  <c r="G3" i="2"/>
  <c r="I3" i="2" s="1"/>
  <c r="G13" i="1"/>
  <c r="F13" i="1"/>
  <c r="M3" i="1"/>
  <c r="M5" i="1"/>
  <c r="J3" i="1"/>
  <c r="J4" i="1"/>
  <c r="G3" i="1"/>
  <c r="D5" i="1"/>
  <c r="U40" i="2" l="1"/>
  <c r="K2" i="2"/>
  <c r="U16" i="2"/>
  <c r="U24" i="2"/>
  <c r="J4" i="2"/>
  <c r="K4" i="2" s="1"/>
  <c r="U15" i="2"/>
  <c r="J3" i="2"/>
  <c r="K3" i="2" s="1"/>
  <c r="S19" i="2"/>
  <c r="U32" i="2"/>
  <c r="G7" i="2"/>
  <c r="U31" i="2"/>
  <c r="T16" i="2"/>
  <c r="U19" i="2"/>
  <c r="T40" i="2"/>
  <c r="U36" i="2"/>
  <c r="U28" i="2"/>
</calcChain>
</file>

<file path=xl/sharedStrings.xml><?xml version="1.0" encoding="utf-8"?>
<sst xmlns="http://schemas.openxmlformats.org/spreadsheetml/2006/main" count="3321" uniqueCount="2081">
  <si>
    <t>text</t>
  </si>
  <si>
    <t>data</t>
  </si>
  <si>
    <t>bss</t>
  </si>
  <si>
    <t>dec</t>
  </si>
  <si>
    <t>Before</t>
  </si>
  <si>
    <t>const</t>
  </si>
  <si>
    <t>not const</t>
  </si>
  <si>
    <t>uninit</t>
  </si>
  <si>
    <t>Trace Size</t>
  </si>
  <si>
    <t>MPLABx Data</t>
  </si>
  <si>
    <t>MPLABx Program</t>
  </si>
  <si>
    <t>Text</t>
  </si>
  <si>
    <t>Data</t>
  </si>
  <si>
    <t>BSS</t>
  </si>
  <si>
    <t>Total</t>
  </si>
  <si>
    <t>Stack</t>
  </si>
  <si>
    <t>Trace Message</t>
  </si>
  <si>
    <t>Memory Needed (K)</t>
  </si>
  <si>
    <t>Vorago Mem Speed</t>
  </si>
  <si>
    <t>Internal Write</t>
  </si>
  <si>
    <t>Internal Read</t>
  </si>
  <si>
    <t>External Write</t>
  </si>
  <si>
    <t>External Read</t>
  </si>
  <si>
    <t>Seconds</t>
  </si>
  <si>
    <t>Internal vs. External</t>
  </si>
  <si>
    <t>Read vs Write</t>
  </si>
  <si>
    <t>SAMv71</t>
  </si>
  <si>
    <t>Write</t>
  </si>
  <si>
    <t>Read</t>
  </si>
  <si>
    <t>Bytes</t>
  </si>
  <si>
    <t>Bytes Per Second</t>
  </si>
  <si>
    <t xml:space="preserve">Internal SRAM </t>
  </si>
  <si>
    <t>Left for Stack</t>
  </si>
  <si>
    <t>Heap</t>
  </si>
  <si>
    <t>SDK is MCK on SAM</t>
  </si>
  <si>
    <t>ROM</t>
  </si>
  <si>
    <t>Program-Memory</t>
  </si>
  <si>
    <t>Usage</t>
  </si>
  <si>
    <t>section</t>
  </si>
  <si>
    <t>address</t>
  </si>
  <si>
    <t>length</t>
  </si>
  <si>
    <t>(dec)</t>
  </si>
  <si>
    <t>Description</t>
  </si>
  <si>
    <t>.vectors</t>
  </si>
  <si>
    <t>0x410000</t>
  </si>
  <si>
    <t>0x168</t>
  </si>
  <si>
    <t>.text</t>
  </si>
  <si>
    <t>0x410168</t>
  </si>
  <si>
    <t>0x20</t>
  </si>
  <si>
    <t>App's</t>
  </si>
  <si>
    <t>exec</t>
  </si>
  <si>
    <t>code</t>
  </si>
  <si>
    <t>.dinit</t>
  </si>
  <si>
    <t>0x410188</t>
  </si>
  <si>
    <t>0x41e0</t>
  </si>
  <si>
    <t>0x414368</t>
  </si>
  <si>
    <t>0x1808</t>
  </si>
  <si>
    <t>.text.ctrl_condition_ta</t>
  </si>
  <si>
    <t>0x415b70</t>
  </si>
  <si>
    <t>0x1780</t>
  </si>
  <si>
    <t>.text.ctrl_client_task</t>
  </si>
  <si>
    <t>0x4172f0</t>
  </si>
  <si>
    <t>0x15d4</t>
  </si>
  <si>
    <t>0x4188c4</t>
  </si>
  <si>
    <t>0x15d0</t>
  </si>
  <si>
    <t>.text.serial_task_rx</t>
  </si>
  <si>
    <t>0x419e94</t>
  </si>
  <si>
    <t>0x11ac</t>
  </si>
  <si>
    <t>.text.bootloader_server</t>
  </si>
  <si>
    <t>0x41b040</t>
  </si>
  <si>
    <t>0xe94</t>
  </si>
  <si>
    <t>.text.APP_Tasks</t>
  </si>
  <si>
    <t>0x41bed4</t>
  </si>
  <si>
    <t>0xd98</t>
  </si>
  <si>
    <t>.text.uh_update_softwar</t>
  </si>
  <si>
    <t>0x41cc6c</t>
  </si>
  <si>
    <t>0xd40</t>
  </si>
  <si>
    <t>0x41d9ac</t>
  </si>
  <si>
    <t>0xaf4</t>
  </si>
  <si>
    <t>.text._dtoa_r</t>
  </si>
  <si>
    <t>0x41e4a0</t>
  </si>
  <si>
    <t>0xad8</t>
  </si>
  <si>
    <t>0x41ef78</t>
  </si>
  <si>
    <t>0xab4</t>
  </si>
  <si>
    <t>.text.ctrl_magnet_curre</t>
  </si>
  <si>
    <t>0x41fa2c</t>
  </si>
  <si>
    <t>0xa5c</t>
  </si>
  <si>
    <t>0x420488</t>
  </si>
  <si>
    <t>0x1c4c</t>
  </si>
  <si>
    <t>.text.tc_icm_serivce</t>
  </si>
  <si>
    <t>0x4220d4</t>
  </si>
  <si>
    <t>0x6f8</t>
  </si>
  <si>
    <t>.text.client_init</t>
  </si>
  <si>
    <t>0x4227cc</t>
  </si>
  <si>
    <t>0x660</t>
  </si>
  <si>
    <t>.text.ms_vr</t>
  </si>
  <si>
    <t>0x422e2c</t>
  </si>
  <si>
    <t>0x604</t>
  </si>
  <si>
    <t>0x423430</t>
  </si>
  <si>
    <t>0x5b6</t>
  </si>
  <si>
    <t>.text.DrvCanInit</t>
  </si>
  <si>
    <t>0x4239e6</t>
  </si>
  <si>
    <t>0x2</t>
  </si>
  <si>
    <t>.text.client_vin_check</t>
  </si>
  <si>
    <t>0x4239e8</t>
  </si>
  <si>
    <t>0x534</t>
  </si>
  <si>
    <t>.text.sm_open</t>
  </si>
  <si>
    <t>0x423f1c</t>
  </si>
  <si>
    <t>0x530</t>
  </si>
  <si>
    <t>.rodata.device_name</t>
  </si>
  <si>
    <t>0x42444c</t>
  </si>
  <si>
    <t>0x4</t>
  </si>
  <si>
    <t>.text.__printf_float</t>
  </si>
  <si>
    <t>0x424450</t>
  </si>
  <si>
    <t>0x518</t>
  </si>
  <si>
    <t>.text.ctl_magnet_bcast_</t>
  </si>
  <si>
    <t>0x424968</t>
  </si>
  <si>
    <t>0x4a4</t>
  </si>
  <si>
    <t>.text.client_steady_sta</t>
  </si>
  <si>
    <t>0x424e0c</t>
  </si>
  <si>
    <t>0x460</t>
  </si>
  <si>
    <t>.text.ctrl_keeper_error</t>
  </si>
  <si>
    <t>0x42526c</t>
  </si>
  <si>
    <t>0x41c</t>
  </si>
  <si>
    <t>0x425688</t>
  </si>
  <si>
    <t>0x410</t>
  </si>
  <si>
    <t>.text.uh_image_copy</t>
  </si>
  <si>
    <t>0x425a98</t>
  </si>
  <si>
    <t>0x400</t>
  </si>
  <si>
    <t>0x425e98</t>
  </si>
  <si>
    <t>0x3d4</t>
  </si>
  <si>
    <t>.rodata</t>
  </si>
  <si>
    <t>0x42626c</t>
  </si>
  <si>
    <t>0x3a0</t>
  </si>
  <si>
    <t>Read-only</t>
  </si>
  <si>
    <t>.text.ctrl_anode_error_</t>
  </si>
  <si>
    <t>0x42660c</t>
  </si>
  <si>
    <t>0x340</t>
  </si>
  <si>
    <t>.text.ctrl_sequence_tas</t>
  </si>
  <si>
    <t>0x42694c</t>
  </si>
  <si>
    <t>0x324</t>
  </si>
  <si>
    <t>0x426c70</t>
  </si>
  <si>
    <t>0x318</t>
  </si>
  <si>
    <t>.text.MCAN0_INT0_Interr</t>
  </si>
  <si>
    <t>0x426f88</t>
  </si>
  <si>
    <t>0x2fc</t>
  </si>
  <si>
    <t>.text.tc_icm_verify_rep</t>
  </si>
  <si>
    <t>0x427284</t>
  </si>
  <si>
    <t>.text.MCAN1_INT0_Interr</t>
  </si>
  <si>
    <t>0x427580</t>
  </si>
  <si>
    <t>0x2f8</t>
  </si>
  <si>
    <t>.text.uc_install</t>
  </si>
  <si>
    <t>0x427878</t>
  </si>
  <si>
    <t>0x2f0</t>
  </si>
  <si>
    <t>.text.serial_dma_callba</t>
  </si>
  <si>
    <t>0x427b68</t>
  </si>
  <si>
    <t>0x2ec</t>
  </si>
  <si>
    <t>.text.client_booted</t>
  </si>
  <si>
    <t>0x427e54</t>
  </si>
  <si>
    <t>0x2e8</t>
  </si>
  <si>
    <t>0x42813c</t>
  </si>
  <si>
    <t>0x2e0</t>
  </si>
  <si>
    <t>.text.client_update_sta</t>
  </si>
  <si>
    <t>0x42841c</t>
  </si>
  <si>
    <t>0x2c8</t>
  </si>
  <si>
    <t>.text.sm_memcpy</t>
  </si>
  <si>
    <t>0x4286e4</t>
  </si>
  <si>
    <t>0x2a4</t>
  </si>
  <si>
    <t>.text.sm_read</t>
  </si>
  <si>
    <t>0x428988</t>
  </si>
  <si>
    <t>0x2a0</t>
  </si>
  <si>
    <t>.text.sm_fflush</t>
  </si>
  <si>
    <t>0x428c28</t>
  </si>
  <si>
    <t>.text.client_lockout_st</t>
  </si>
  <si>
    <t>0x428ec8</t>
  </si>
  <si>
    <t>0x28c</t>
  </si>
  <si>
    <t>.text.sh_data_stat_regi</t>
  </si>
  <si>
    <t>0x429154</t>
  </si>
  <si>
    <t>.text.sm_lseek</t>
  </si>
  <si>
    <t>0x4293e0</t>
  </si>
  <si>
    <t>0x27c</t>
  </si>
  <si>
    <t>.text.sm_write</t>
  </si>
  <si>
    <t>0x42965c</t>
  </si>
  <si>
    <t>0x274</t>
  </si>
  <si>
    <t>.text.client_cmd_send</t>
  </si>
  <si>
    <t>0x4298d0</t>
  </si>
  <si>
    <t>0x26c</t>
  </si>
  <si>
    <t>.text.ctrl_valves_bcast</t>
  </si>
  <si>
    <t>0x429b3c</t>
  </si>
  <si>
    <t>.text.sm_close</t>
  </si>
  <si>
    <t>0x429da8</t>
  </si>
  <si>
    <t>0x260</t>
  </si>
  <si>
    <t>0x42a008</t>
  </si>
  <si>
    <t>.text.ucv_recompute_exe</t>
  </si>
  <si>
    <t>0x42a268</t>
  </si>
  <si>
    <t>0x258</t>
  </si>
  <si>
    <t>.text.sq_anode_method_s</t>
  </si>
  <si>
    <t>0x42a4c0</t>
  </si>
  <si>
    <t>0x24c</t>
  </si>
  <si>
    <t>.text.serial_start_rx</t>
  </si>
  <si>
    <t>0x42a70c</t>
  </si>
  <si>
    <t>.text._printf_i</t>
  </si>
  <si>
    <t>0x42a958</t>
  </si>
  <si>
    <t>0x240</t>
  </si>
  <si>
    <t>.text.uc_program</t>
  </si>
  <si>
    <t>0x42ab98</t>
  </si>
  <si>
    <t>0x23c</t>
  </si>
  <si>
    <t>.rodata.emcy_id</t>
  </si>
  <si>
    <t>0x42add4</t>
  </si>
  <si>
    <t>.text.__ieee754_log</t>
  </si>
  <si>
    <t>0x42add8</t>
  </si>
  <si>
    <t>.text.ctrl_anode_plasma</t>
  </si>
  <si>
    <t>0x42b014</t>
  </si>
  <si>
    <t>0x238</t>
  </si>
  <si>
    <t>.text.ctrl_keeper_plasm</t>
  </si>
  <si>
    <t>0x42b24c</t>
  </si>
  <si>
    <t>.text.ucv_rw_data_compo</t>
  </si>
  <si>
    <t>0x42b484</t>
  </si>
  <si>
    <t>0x234</t>
  </si>
  <si>
    <t>.text.mcan_tx_mcan</t>
  </si>
  <si>
    <t>0x42b6b8</t>
  </si>
  <si>
    <t>0x21c</t>
  </si>
  <si>
    <t>.text.ErrorDetailOD</t>
  </si>
  <si>
    <t>0x42b8d4</t>
  </si>
  <si>
    <t>0x218</t>
  </si>
  <si>
    <t>.text.uh_image_crc_calc</t>
  </si>
  <si>
    <t>0x42baec</t>
  </si>
  <si>
    <t>0x208</t>
  </si>
  <si>
    <t>.text.sm_write_page</t>
  </si>
  <si>
    <t>0x42bcf4</t>
  </si>
  <si>
    <t>0x1f4</t>
  </si>
  <si>
    <t>.text.uc_prepare</t>
  </si>
  <si>
    <t>0x42bee8</t>
  </si>
  <si>
    <t>.text._vfprintf_r</t>
  </si>
  <si>
    <t>0x42c0dc</t>
  </si>
  <si>
    <t>.text.sm_fstat</t>
  </si>
  <si>
    <t>0x42c2d0</t>
  </si>
  <si>
    <t>0x1d8</t>
  </si>
  <si>
    <t>.text.ucv_store</t>
  </si>
  <si>
    <t>0x42c4a8</t>
  </si>
  <si>
    <t>0x1d0</t>
  </si>
  <si>
    <t>.text._svfprintf_r</t>
  </si>
  <si>
    <t>0x42c678</t>
  </si>
  <si>
    <t>0x1c8</t>
  </si>
  <si>
    <t>.text.uh_validate_compo</t>
  </si>
  <si>
    <t>0x42c840</t>
  </si>
  <si>
    <t>0x1c0</t>
  </si>
  <si>
    <t>.text.client_lockout_qu</t>
  </si>
  <si>
    <t>0x42ca00</t>
  </si>
  <si>
    <t>0x1b8</t>
  </si>
  <si>
    <t>.text.ucv_rw_header</t>
  </si>
  <si>
    <t>0x42cbb8</t>
  </si>
  <si>
    <t>.text.CtrlCondOD</t>
  </si>
  <si>
    <t>0x42cd70</t>
  </si>
  <si>
    <t>0x1b0</t>
  </si>
  <si>
    <t>0x42cf20</t>
  </si>
  <si>
    <t>.text.sq_error_conditio</t>
  </si>
  <si>
    <t>0x42d0d0</t>
  </si>
  <si>
    <t>0x198</t>
  </si>
  <si>
    <t>.text.sq_error_mode_ste</t>
  </si>
  <si>
    <t>0x42d268</t>
  </si>
  <si>
    <t>0x42d400</t>
  </si>
  <si>
    <t>.text.sq_error_bit_shtd</t>
  </si>
  <si>
    <t>0x42d598</t>
  </si>
  <si>
    <t>.text.sq_error_mode_thr</t>
  </si>
  <si>
    <t>0x42d730</t>
  </si>
  <si>
    <t>0x42d8c8</t>
  </si>
  <si>
    <t>.text.sq_error_mode_rea</t>
  </si>
  <si>
    <t>0x42da60</t>
  </si>
  <si>
    <t>0x42dbf8</t>
  </si>
  <si>
    <t>0x18c</t>
  </si>
  <si>
    <t>.text.client_boot_err</t>
  </si>
  <si>
    <t>0x42dd84</t>
  </si>
  <si>
    <t>0x17c</t>
  </si>
  <si>
    <t>.text.health_timersend_</t>
  </si>
  <si>
    <t>0x42df00</t>
  </si>
  <si>
    <t>.text.PIO_Initialize</t>
  </si>
  <si>
    <t>0x42e07c</t>
  </si>
  <si>
    <t>0x178</t>
  </si>
  <si>
    <t>0x42e1f4</t>
  </si>
  <si>
    <t>0x2e4</t>
  </si>
  <si>
    <t>.text.USART1_Handler</t>
  </si>
  <si>
    <t>0x42e4d8</t>
  </si>
  <si>
    <t>0x170</t>
  </si>
  <si>
    <t>.text.client_emcy_shutd</t>
  </si>
  <si>
    <t>0x42e648</t>
  </si>
  <si>
    <t>.text.CreateDir</t>
  </si>
  <si>
    <t>0x42e7b0</t>
  </si>
  <si>
    <t>0x160</t>
  </si>
  <si>
    <t>.text.ctrl_anode_start</t>
  </si>
  <si>
    <t>0x42e910</t>
  </si>
  <si>
    <t>0x15c</t>
  </si>
  <si>
    <t>.text.xQueueSemaphoreTa</t>
  </si>
  <si>
    <t>0x42ea6c</t>
  </si>
  <si>
    <t>.text.setvbuf</t>
  </si>
  <si>
    <t>0x42ebc8</t>
  </si>
  <si>
    <t>0x42ed24</t>
  </si>
  <si>
    <t>0x150</t>
  </si>
  <si>
    <t>.text.trcGet</t>
  </si>
  <si>
    <t>0x42ee74</t>
  </si>
  <si>
    <t>.text.ValvesOD</t>
  </si>
  <si>
    <t>0x42efc4</t>
  </si>
  <si>
    <t>0x14c</t>
  </si>
  <si>
    <t>.text.sm_stat</t>
  </si>
  <si>
    <t>0x42f110</t>
  </si>
  <si>
    <t>.text.client_error_lock</t>
  </si>
  <si>
    <t>0x42f25c</t>
  </si>
  <si>
    <t>0x148</t>
  </si>
  <si>
    <t>.text.COLssLoad</t>
  </si>
  <si>
    <t>0x42f3a4</t>
  </si>
  <si>
    <t>.text.ctrl_valve_HSI_co</t>
  </si>
  <si>
    <t>0x42f3a8</t>
  </si>
  <si>
    <t>.text.HkHsiOD</t>
  </si>
  <si>
    <t>0x42f4f0</t>
  </si>
  <si>
    <t>0x140</t>
  </si>
  <si>
    <t>.text.ctrl_keeper_hv_bc</t>
  </si>
  <si>
    <t>0x42f630</t>
  </si>
  <si>
    <t>.text.fh_fault_handle</t>
  </si>
  <si>
    <t>0x42f770</t>
  </si>
  <si>
    <t>0x13c</t>
  </si>
  <si>
    <t>.text.AnodeOD</t>
  </si>
  <si>
    <t>0x42f8ac</t>
  </si>
  <si>
    <t>0x130</t>
  </si>
  <si>
    <t>.text.KeeperOD</t>
  </si>
  <si>
    <t>0x42f9dc</t>
  </si>
  <si>
    <t>0x12c</t>
  </si>
  <si>
    <t>.text.ctrl_throttle_inc</t>
  </si>
  <si>
    <t>0x42fb08</t>
  </si>
  <si>
    <t>.text.uh_bootloader_tri</t>
  </si>
  <si>
    <t>0x42fc34</t>
  </si>
  <si>
    <t>.text.ctrl_keeper_wait_</t>
  </si>
  <si>
    <t>0x42fd60</t>
  </si>
  <si>
    <t>0x128</t>
  </si>
  <si>
    <t>.text.xQueueGenericSend</t>
  </si>
  <si>
    <t>0x42fe88</t>
  </si>
  <si>
    <t>.text.sm_flash_page_loc</t>
  </si>
  <si>
    <t>0x42ffb0</t>
  </si>
  <si>
    <t>.text.FirmwareVersionsO</t>
  </si>
  <si>
    <t>0x4300d8</t>
  </si>
  <si>
    <t>0x124</t>
  </si>
  <si>
    <t>.text.ctrl_anode_variab</t>
  </si>
  <si>
    <t>0x4301fc</t>
  </si>
  <si>
    <t>0x120</t>
  </si>
  <si>
    <t>.text.client_lockout_nv</t>
  </si>
  <si>
    <t>0x43031c</t>
  </si>
  <si>
    <t>.text.ctrl_keeper_varia</t>
  </si>
  <si>
    <t>0x43043c</t>
  </si>
  <si>
    <t>.text.ctrl_buck28v_bcas</t>
  </si>
  <si>
    <t>0x43055c</t>
  </si>
  <si>
    <t>.text.ctrl_anode_hv_bca</t>
  </si>
  <si>
    <t>0x43067c</t>
  </si>
  <si>
    <t>0x43079c</t>
  </si>
  <si>
    <t>.text.mcan_task_init</t>
  </si>
  <si>
    <t>0x4308bc</t>
  </si>
  <si>
    <t>0x4309dc</t>
  </si>
  <si>
    <t>0x11c</t>
  </si>
  <si>
    <t>.text.__multiply</t>
  </si>
  <si>
    <t>0x430af8</t>
  </si>
  <si>
    <t>0x11a</t>
  </si>
  <si>
    <t>.text.DrvCanEnable</t>
  </si>
  <si>
    <t>0x430c12</t>
  </si>
  <si>
    <t>.text.xTaskIncrementTic</t>
  </si>
  <si>
    <t>0x430c14</t>
  </si>
  <si>
    <t>0x118</t>
  </si>
  <si>
    <t>.text.SPI1_Handler</t>
  </si>
  <si>
    <t>0x430d2c</t>
  </si>
  <si>
    <t>.text.quorem</t>
  </si>
  <si>
    <t>0x430e44</t>
  </si>
  <si>
    <t>0x430f5c</t>
  </si>
  <si>
    <t>0x116</t>
  </si>
  <si>
    <t>.text.DrvCanReset</t>
  </si>
  <si>
    <t>0x431072</t>
  </si>
  <si>
    <t>.text.ctrl_magnet_varia</t>
  </si>
  <si>
    <t>0x431074</t>
  </si>
  <si>
    <t>0x114</t>
  </si>
  <si>
    <t>.text.ctrl_buck28v_vari</t>
  </si>
  <si>
    <t>0x431188</t>
  </si>
  <si>
    <t>.text.xQueueReceive</t>
  </si>
  <si>
    <t>0x43129c</t>
  </si>
  <si>
    <t>.text.prvAddNewTaskToRe</t>
  </si>
  <si>
    <t>0x4313b0</t>
  </si>
  <si>
    <t>.text.UART0_Handler</t>
  </si>
  <si>
    <t>0x4314c4</t>
  </si>
  <si>
    <t>.text.USART2_Handler</t>
  </si>
  <si>
    <t>0x4315d8</t>
  </si>
  <si>
    <t>.text.sm_erase_page</t>
  </si>
  <si>
    <t>0x4316ec</t>
  </si>
  <si>
    <t>0x110</t>
  </si>
  <si>
    <t>.text.__sflush_r</t>
  </si>
  <si>
    <t>0x4317fc</t>
  </si>
  <si>
    <t>.text.ctrl_keeper_start</t>
  </si>
  <si>
    <t>0x43190c</t>
  </si>
  <si>
    <t>0x10c</t>
  </si>
  <si>
    <t>.text.MCAN1_MessageTran</t>
  </si>
  <si>
    <t>0x431a18</t>
  </si>
  <si>
    <t>.text.MCAN0_MessageTran</t>
  </si>
  <si>
    <t>0x431b24</t>
  </si>
  <si>
    <t>0x431c30</t>
  </si>
  <si>
    <t>0x210</t>
  </si>
  <si>
    <t>.text.uh_crc_check</t>
  </si>
  <si>
    <t>0x431e40</t>
  </si>
  <si>
    <t>0x104</t>
  </si>
  <si>
    <t>.rodata._ctype_</t>
  </si>
  <si>
    <t>0x431f44</t>
  </si>
  <si>
    <t>0x101</t>
  </si>
  <si>
    <t>.text.sys_adc_current_a</t>
  </si>
  <si>
    <t>0x432048</t>
  </si>
  <si>
    <t>0x100</t>
  </si>
  <si>
    <t>.text.ThrottleOD</t>
  </si>
  <si>
    <t>0x432148</t>
  </si>
  <si>
    <t>0xfc</t>
  </si>
  <si>
    <t>.text.MemCorrupterOD</t>
  </si>
  <si>
    <t>0x432244</t>
  </si>
  <si>
    <t>.text.ClientControlUCVO</t>
  </si>
  <si>
    <t>0x432340</t>
  </si>
  <si>
    <t>0xf8</t>
  </si>
  <si>
    <t>.text.uh_file_copy</t>
  </si>
  <si>
    <t>0x432438</t>
  </si>
  <si>
    <t>.text.fh_fault_handlers</t>
  </si>
  <si>
    <t>0x432530</t>
  </si>
  <si>
    <t>0xf4</t>
  </si>
  <si>
    <t>.text.mx25v_write</t>
  </si>
  <si>
    <t>0x432624</t>
  </si>
  <si>
    <t>.text.client_service_qu</t>
  </si>
  <si>
    <t>0x432718</t>
  </si>
  <si>
    <t>0xf0</t>
  </si>
  <si>
    <t>.text.ctrl_valves_varia</t>
  </si>
  <si>
    <t>0x432808</t>
  </si>
  <si>
    <t>.text.ctrl_sequence_abo</t>
  </si>
  <si>
    <t>0x4328f8</t>
  </si>
  <si>
    <t>.text.MCAN1_MessageRAMC</t>
  </si>
  <si>
    <t>0x4329e8</t>
  </si>
  <si>
    <t>.text.MCAN0_MessageRAMC</t>
  </si>
  <si>
    <t>0x432ad8</t>
  </si>
  <si>
    <t>.text.Reset_Handler</t>
  </si>
  <si>
    <t>0x432bc8</t>
  </si>
  <si>
    <t>0x432cb8</t>
  </si>
  <si>
    <t>0xec</t>
  </si>
  <si>
    <t>.text.CLOCK_Initialize</t>
  </si>
  <si>
    <t>0x432da4</t>
  </si>
  <si>
    <t>.text._printf_common</t>
  </si>
  <si>
    <t>0x432e90</t>
  </si>
  <si>
    <t>.text.ThrottleRead</t>
  </si>
  <si>
    <t>0x432f7c</t>
  </si>
  <si>
    <t>0xe8</t>
  </si>
  <si>
    <t>.text.SqncCtrlWrite</t>
  </si>
  <si>
    <t>0x433064</t>
  </si>
  <si>
    <t>0x43314c</t>
  </si>
  <si>
    <t>0x433234</t>
  </si>
  <si>
    <t>.text.xTaskResumeAll</t>
  </si>
  <si>
    <t>0x43331c</t>
  </si>
  <si>
    <t>.text.ctrl_halo_sim_sen</t>
  </si>
  <si>
    <t>0x433404</t>
  </si>
  <si>
    <t>0xe4</t>
  </si>
  <si>
    <t>.text.mcan_task_registe</t>
  </si>
  <si>
    <t>0x4334e8</t>
  </si>
  <si>
    <t>0x4335cc</t>
  </si>
  <si>
    <t>.text.sys_adc_service</t>
  </si>
  <si>
    <t>0x4336b0</t>
  </si>
  <si>
    <t>.text.iacm_integrity_ch</t>
  </si>
  <si>
    <t>0x433794</t>
  </si>
  <si>
    <t>0xe0</t>
  </si>
  <si>
    <t>.text.ThrottleWrite</t>
  </si>
  <si>
    <t>0x433874</t>
  </si>
  <si>
    <t>0xdc</t>
  </si>
  <si>
    <t>.text.ctrl_magnet_outer</t>
  </si>
  <si>
    <t>0x433950</t>
  </si>
  <si>
    <t>.text.log</t>
  </si>
  <si>
    <t>0x433a2c</t>
  </si>
  <si>
    <t>.text.__swsetup_r</t>
  </si>
  <si>
    <t>0x433b08</t>
  </si>
  <si>
    <t>.text.ctrl_anode_rsp_ca</t>
  </si>
  <si>
    <t>0x433be4</t>
  </si>
  <si>
    <t>0xd8</t>
  </si>
  <si>
    <t>.text.ctrl_valves_rsp_c</t>
  </si>
  <si>
    <t>0x433cbc</t>
  </si>
  <si>
    <t>.text.ctrl_keeper_rsp_c</t>
  </si>
  <si>
    <t>0x433d94</t>
  </si>
  <si>
    <t>.text.ctl_magnet_rsp_ca</t>
  </si>
  <si>
    <t>0x433e6c</t>
  </si>
  <si>
    <t>.text.ctl_buck28v_rsp_c</t>
  </si>
  <si>
    <t>0x433f44</t>
  </si>
  <si>
    <t>.text.ctrl_magnet_send</t>
  </si>
  <si>
    <t>0x43401c</t>
  </si>
  <si>
    <t>0xd0</t>
  </si>
  <si>
    <t>0x4340ec</t>
  </si>
  <si>
    <t>.text.TraceDebugOD</t>
  </si>
  <si>
    <t>0x4341bc</t>
  </si>
  <si>
    <t>0xcc</t>
  </si>
  <si>
    <t>.text._puts_r</t>
  </si>
  <si>
    <t>0x434288</t>
  </si>
  <si>
    <t>.text.ctrl_throttle_set</t>
  </si>
  <si>
    <t>0x434354</t>
  </si>
  <si>
    <t>0xc8</t>
  </si>
  <si>
    <t>.text.COLssStore</t>
  </si>
  <si>
    <t>0x43441c</t>
  </si>
  <si>
    <t>.rodata.__mprec_tens</t>
  </si>
  <si>
    <t>0x434420</t>
  </si>
  <si>
    <t>.text.vTaskDelete</t>
  </si>
  <si>
    <t>0x4344e8</t>
  </si>
  <si>
    <t>0xc4</t>
  </si>
  <si>
    <t>.text.iacm_bit_manager</t>
  </si>
  <si>
    <t>0x4345ac</t>
  </si>
  <si>
    <t>.text.mt_rx_fifo_msg_mc</t>
  </si>
  <si>
    <t>0x434670</t>
  </si>
  <si>
    <t>0x434734</t>
  </si>
  <si>
    <t>.text.ctrl_valves_send</t>
  </si>
  <si>
    <t>0x4347f8</t>
  </si>
  <si>
    <t>0xbc</t>
  </si>
  <si>
    <t>.text.health_msg_callba</t>
  </si>
  <si>
    <t>0x4348b4</t>
  </si>
  <si>
    <t>.text.ucv_update_region</t>
  </si>
  <si>
    <t>0x434970</t>
  </si>
  <si>
    <t>.text.__swbuf_r</t>
  </si>
  <si>
    <t>0x434a2c</t>
  </si>
  <si>
    <t>.text._malloc_r</t>
  </si>
  <si>
    <t>0x434ae8</t>
  </si>
  <si>
    <t>.text.__mdiff</t>
  </si>
  <si>
    <t>0x434ba4</t>
  </si>
  <si>
    <t>.text.NVIC_Initialize</t>
  </si>
  <si>
    <t>0x434c60</t>
  </si>
  <si>
    <t>0xb8</t>
  </si>
  <si>
    <t>.text.__ssputs_r</t>
  </si>
  <si>
    <t>0x434d18</t>
  </si>
  <si>
    <t>0xb6</t>
  </si>
  <si>
    <t>.text.DrvCanClose</t>
  </si>
  <si>
    <t>0x434dce</t>
  </si>
  <si>
    <t>.text.ctrl_keeper_hv_se</t>
  </si>
  <si>
    <t>0x434dd0</t>
  </si>
  <si>
    <t>0xb4</t>
  </si>
  <si>
    <t>.text.XDMAC_Initialize</t>
  </si>
  <si>
    <t>0x434e84</t>
  </si>
  <si>
    <t>.text.mx25v_erase_parti</t>
  </si>
  <si>
    <t>0x434f38</t>
  </si>
  <si>
    <t>.text.sm_writer</t>
  </si>
  <si>
    <t>0x434fec</t>
  </si>
  <si>
    <t>0xb2</t>
  </si>
  <si>
    <t>.text.DrvNvmInit</t>
  </si>
  <si>
    <t>0x43509e</t>
  </si>
  <si>
    <t>.text.ctrl_keeper_hv_HS</t>
  </si>
  <si>
    <t>0x4350a0</t>
  </si>
  <si>
    <t>0xac</t>
  </si>
  <si>
    <t>.text.vTaskSwitchContex</t>
  </si>
  <si>
    <t>0x43514c</t>
  </si>
  <si>
    <t>.text.iacm_verify</t>
  </si>
  <si>
    <t>0x4351f8</t>
  </si>
  <si>
    <t>.text.spi_send</t>
  </si>
  <si>
    <t>0x4352a4</t>
  </si>
  <si>
    <t>.text.xTaskPriorityInhe</t>
  </si>
  <si>
    <t>0x435350</t>
  </si>
  <si>
    <t>0xa8</t>
  </si>
  <si>
    <t>.text.vTaskNotifyGiveFr</t>
  </si>
  <si>
    <t>0x4353f8</t>
  </si>
  <si>
    <t>0xa4</t>
  </si>
  <si>
    <t>.text.tc_icm_callback</t>
  </si>
  <si>
    <t>0x43549c</t>
  </si>
  <si>
    <t>.text.mcan_task_ISR_cal</t>
  </si>
  <si>
    <t>0x435540</t>
  </si>
  <si>
    <t>0x4355e4</t>
  </si>
  <si>
    <t>.text.__lshift</t>
  </si>
  <si>
    <t>0x435688</t>
  </si>
  <si>
    <t>0xa2</t>
  </si>
  <si>
    <t>.text.CONmtHbConsEvent</t>
  </si>
  <si>
    <t>0x43572a</t>
  </si>
  <si>
    <t>.text.rcvr_rcv_init</t>
  </si>
  <si>
    <t>0x43572c</t>
  </si>
  <si>
    <t>0xa0</t>
  </si>
  <si>
    <t>.text.COPdoReceive</t>
  </si>
  <si>
    <t>0x4357cc</t>
  </si>
  <si>
    <t>0x4357d0</t>
  </si>
  <si>
    <t>.text.prvInitialiseNewT</t>
  </si>
  <si>
    <t>0x435870</t>
  </si>
  <si>
    <t>0x9e</t>
  </si>
  <si>
    <t>.text.__d2b</t>
  </si>
  <si>
    <t>0x43590e</t>
  </si>
  <si>
    <t>.text.ThrusterCommandOD</t>
  </si>
  <si>
    <t>0x4359ac</t>
  </si>
  <si>
    <t>0x9c</t>
  </si>
  <si>
    <t>.rodata.bit_seqs</t>
  </si>
  <si>
    <t>0x435a48</t>
  </si>
  <si>
    <t>.text.mt_rx_fifo1_task</t>
  </si>
  <si>
    <t>0x435ae4</t>
  </si>
  <si>
    <t>.text._free_r</t>
  </si>
  <si>
    <t>0x435b80</t>
  </si>
  <si>
    <t>.text.__pow5mult</t>
  </si>
  <si>
    <t>0x435c1c</t>
  </si>
  <si>
    <t>.text.ODAdd</t>
  </si>
  <si>
    <t>0x435cb8</t>
  </si>
  <si>
    <t>0x9a</t>
  </si>
  <si>
    <t>.text.CONmtHbConsChange</t>
  </si>
  <si>
    <t>0x435d52</t>
  </si>
  <si>
    <t>.text.client_power_stat</t>
  </si>
  <si>
    <t>0x435d54</t>
  </si>
  <si>
    <t>0x94</t>
  </si>
  <si>
    <t>.text.ctrl_anode_hv_sen</t>
  </si>
  <si>
    <t>0x435de8</t>
  </si>
  <si>
    <t>.text.prvAddCurrentTask</t>
  </si>
  <si>
    <t>0x435e7c</t>
  </si>
  <si>
    <t>.text.iacm_set_helper</t>
  </si>
  <si>
    <t>0x435f10</t>
  </si>
  <si>
    <t>.text.mx25v_write_enabl</t>
  </si>
  <si>
    <t>0x435fa4</t>
  </si>
  <si>
    <t>0x90</t>
  </si>
  <si>
    <t>.text.ThrusterCommandWr</t>
  </si>
  <si>
    <t>0x436034</t>
  </si>
  <si>
    <t>0x8e</t>
  </si>
  <si>
    <t>.text.COIfCanReceive</t>
  </si>
  <si>
    <t>0x4360c2</t>
  </si>
  <si>
    <t>.text.bootloader_client</t>
  </si>
  <si>
    <t>0x4360c4</t>
  </si>
  <si>
    <t>0x8c</t>
  </si>
  <si>
    <t>.text.SqncCtrlRead</t>
  </si>
  <si>
    <t>0x436150</t>
  </si>
  <si>
    <t>.text.SqncCtrlOD</t>
  </si>
  <si>
    <t>0x4361dc</t>
  </si>
  <si>
    <t>.text.MemCorrupterRead</t>
  </si>
  <si>
    <t>0x436268</t>
  </si>
  <si>
    <t>.text.rcvr_receive</t>
  </si>
  <si>
    <t>0x4362f4</t>
  </si>
  <si>
    <t>.text.client_control_er</t>
  </si>
  <si>
    <t>0x436380</t>
  </si>
  <si>
    <t>0x88</t>
  </si>
  <si>
    <t>.text.sm_overlay_write</t>
  </si>
  <si>
    <t>0x436408</t>
  </si>
  <si>
    <t>.text.MCAN1_Initialize</t>
  </si>
  <si>
    <t>0x436490</t>
  </si>
  <si>
    <t>0x84</t>
  </si>
  <si>
    <t>.text.MCAN0_Initialize</t>
  </si>
  <si>
    <t>0x436514</t>
  </si>
  <si>
    <t>.text.__fputwc</t>
  </si>
  <si>
    <t>0x436598</t>
  </si>
  <si>
    <t>0x82</t>
  </si>
  <si>
    <t>.text.COPdoTransmit</t>
  </si>
  <si>
    <t>0x43661a</t>
  </si>
  <si>
    <t>.text.ctrl_condition_st</t>
  </si>
  <si>
    <t>0x43661c</t>
  </si>
  <si>
    <t>0x80</t>
  </si>
  <si>
    <t>.text.vTaskPriorityDisi</t>
  </si>
  <si>
    <t>0x43669c</t>
  </si>
  <si>
    <t>.text.mt_rx_fifo0_task</t>
  </si>
  <si>
    <t>0x43671c</t>
  </si>
  <si>
    <t>.text.__pic32c_data_ini</t>
  </si>
  <si>
    <t>0x43679c</t>
  </si>
  <si>
    <t>.text.prvUnlockQueue</t>
  </si>
  <si>
    <t>0x43681c</t>
  </si>
  <si>
    <t>0x7e</t>
  </si>
  <si>
    <t>.text.COPdoSyncUpdate</t>
  </si>
  <si>
    <t>0x43689a</t>
  </si>
  <si>
    <t>.text.ctrl_bit_step_rw</t>
  </si>
  <si>
    <t>0x43689c</t>
  </si>
  <si>
    <t>0x7c</t>
  </si>
  <si>
    <t>.text.ctrl_anode_HSI_co</t>
  </si>
  <si>
    <t>0x436918</t>
  </si>
  <si>
    <t>.text.xTaskPriorityDisi</t>
  </si>
  <si>
    <t>0x436994</t>
  </si>
  <si>
    <t>0x436a10</t>
  </si>
  <si>
    <t>.text.sh_exec_versions_</t>
  </si>
  <si>
    <t>0x436a8c</t>
  </si>
  <si>
    <t>.text.ctrl_anode_init</t>
  </si>
  <si>
    <t>0x436b08</t>
  </si>
  <si>
    <t>0x78</t>
  </si>
  <si>
    <t>.text.ctrl_keeper_init</t>
  </si>
  <si>
    <t>0x436b80</t>
  </si>
  <si>
    <t>.text.ctrl_ts_step_rw</t>
  </si>
  <si>
    <t>0x436bf8</t>
  </si>
  <si>
    <t>.text.xTaskRemoveFromEv</t>
  </si>
  <si>
    <t>0x436c70</t>
  </si>
  <si>
    <t>.text.ulTaskNotifyTake</t>
  </si>
  <si>
    <t>0x436ce8</t>
  </si>
  <si>
    <t>.text.rcvr_read_back</t>
  </si>
  <si>
    <t>0x436d60</t>
  </si>
  <si>
    <t>.text.__sfp</t>
  </si>
  <si>
    <t>0x436dd8</t>
  </si>
  <si>
    <t>.text.__smakebuf_r</t>
  </si>
  <si>
    <t>0x436e50</t>
  </si>
  <si>
    <t>.text.__multadd</t>
  </si>
  <si>
    <t>0x436ec8</t>
  </si>
  <si>
    <t>0x76</t>
  </si>
  <si>
    <t>.text.ctrl_buck28v_HSI_</t>
  </si>
  <si>
    <t>0x436f3e</t>
  </si>
  <si>
    <t>0x436f40</t>
  </si>
  <si>
    <t>0x74</t>
  </si>
  <si>
    <t>0x436fb4</t>
  </si>
  <si>
    <t>.text.ctrl_ts_steady_st</t>
  </si>
  <si>
    <t>0x437028</t>
  </si>
  <si>
    <t>.text.XDMAC_InterruptHa</t>
  </si>
  <si>
    <t>0x43709c</t>
  </si>
  <si>
    <t>.text.prvCopyDataToQueu</t>
  </si>
  <si>
    <t>0x437110</t>
  </si>
  <si>
    <t>0x72</t>
  </si>
  <si>
    <t>.text.KeeperRead</t>
  </si>
  <si>
    <t>0x437182</t>
  </si>
  <si>
    <t>0x70</t>
  </si>
  <si>
    <t>.text.Dummy_App_Func</t>
  </si>
  <si>
    <t>0x4371f2</t>
  </si>
  <si>
    <t>.text.CreateEmcy</t>
  </si>
  <si>
    <t>0x4371f4</t>
  </si>
  <si>
    <t>.text.sq_anode_start_re</t>
  </si>
  <si>
    <t>0x437264</t>
  </si>
  <si>
    <t>.text.SYS_Initialize</t>
  </si>
  <si>
    <t>0x4372d4</t>
  </si>
  <si>
    <t>.text.xQueueGenericRese</t>
  </si>
  <si>
    <t>0x437344</t>
  </si>
  <si>
    <t>.text.vTaskStartSchedul</t>
  </si>
  <si>
    <t>0x4373b4</t>
  </si>
  <si>
    <t>0x437424</t>
  </si>
  <si>
    <t>.text.MagnetsOD</t>
  </si>
  <si>
    <t>0x437494</t>
  </si>
  <si>
    <t>0x6c</t>
  </si>
  <si>
    <t>.text.PowerControlOD</t>
  </si>
  <si>
    <t>0x437500</t>
  </si>
  <si>
    <t>.text.CreateTPDOCom</t>
  </si>
  <si>
    <t>0x43756c</t>
  </si>
  <si>
    <t>.text.sq_keeper_monitor</t>
  </si>
  <si>
    <t>0x4375d8</t>
  </si>
  <si>
    <t>.text.ctrl_throttle_ste</t>
  </si>
  <si>
    <t>0x437644</t>
  </si>
  <si>
    <t>.text.ctrl_bit_run</t>
  </si>
  <si>
    <t>0x4376b0</t>
  </si>
  <si>
    <t>.rodata.magnet_errors</t>
  </si>
  <si>
    <t>0x43771c</t>
  </si>
  <si>
    <t>.text.sm_flash_lock</t>
  </si>
  <si>
    <t>0x437788</t>
  </si>
  <si>
    <t>.text.snprintf</t>
  </si>
  <si>
    <t>0x4377f4</t>
  </si>
  <si>
    <t>.text.ThrusterCommandRe</t>
  </si>
  <si>
    <t>0x437860</t>
  </si>
  <si>
    <t>0x68</t>
  </si>
  <si>
    <t>.text.CONmtModeChange</t>
  </si>
  <si>
    <t>0x4378c8</t>
  </si>
  <si>
    <t>.text.ctrl_condition_ca</t>
  </si>
  <si>
    <t>0x437930</t>
  </si>
  <si>
    <t>0x437998</t>
  </si>
  <si>
    <t>.text.PIO_PinInterruptC</t>
  </si>
  <si>
    <t>0x437a00</t>
  </si>
  <si>
    <t>.text._PIO_Interrupt_Ha</t>
  </si>
  <si>
    <t>0x437a68</t>
  </si>
  <si>
    <t>.text.prvIdleTask</t>
  </si>
  <si>
    <t>0x437ad0</t>
  </si>
  <si>
    <t>.text.vTaskDelayUntil</t>
  </si>
  <si>
    <t>0x437b38</t>
  </si>
  <si>
    <t>.text.sys_timer_ch1_cal</t>
  </si>
  <si>
    <t>0x437ba0</t>
  </si>
  <si>
    <t>.text.binary_range_inse</t>
  </si>
  <si>
    <t>0x437c08</t>
  </si>
  <si>
    <t>.text._Balloc</t>
  </si>
  <si>
    <t>0x437c70</t>
  </si>
  <si>
    <t>.text.ctrl_throttle_seq</t>
  </si>
  <si>
    <t>0x437cd8</t>
  </si>
  <si>
    <t>0x66</t>
  </si>
  <si>
    <t>.text.vPortFree</t>
  </si>
  <si>
    <t>0x437d3e</t>
  </si>
  <si>
    <t>.text.ctrl_valves_init</t>
  </si>
  <si>
    <t>0x437d40</t>
  </si>
  <si>
    <t>0x64</t>
  </si>
  <si>
    <t>0x437da4</t>
  </si>
  <si>
    <t>.text.AFEC1_Initialize</t>
  </si>
  <si>
    <t>0x437e08</t>
  </si>
  <si>
    <t>.text.eh_create</t>
  </si>
  <si>
    <t>0x437e6c</t>
  </si>
  <si>
    <t>.text.xPortPendSVHandle</t>
  </si>
  <si>
    <t>0x437ed0</t>
  </si>
  <si>
    <t>.text.pvPortMalloc</t>
  </si>
  <si>
    <t>0x437f34</t>
  </si>
  <si>
    <t>.text.xQueueGiveFromISR</t>
  </si>
  <si>
    <t>0x437f98</t>
  </si>
  <si>
    <t>.text.ValvesRead</t>
  </si>
  <si>
    <t>0x437ffc</t>
  </si>
  <si>
    <t>0x62</t>
  </si>
  <si>
    <t>.text.ucv_clear</t>
  </si>
  <si>
    <t>0x43805e</t>
  </si>
  <si>
    <t>.text.PowerControlRead</t>
  </si>
  <si>
    <t>0x438060</t>
  </si>
  <si>
    <t>0x60</t>
  </si>
  <si>
    <t>.text.co_task_init</t>
  </si>
  <si>
    <t>0x4380c0</t>
  </si>
  <si>
    <t>.text.ctrl_valve_counts</t>
  </si>
  <si>
    <t>0x438120</t>
  </si>
  <si>
    <t>.text.sq_keeper_start_r</t>
  </si>
  <si>
    <t>0x438180</t>
  </si>
  <si>
    <t>.text.mcan_init_MCAN0</t>
  </si>
  <si>
    <t>0x4381e0</t>
  </si>
  <si>
    <t>.text.mcan_init_MCAN1</t>
  </si>
  <si>
    <t>0x438240</t>
  </si>
  <si>
    <t>0x4382a0</t>
  </si>
  <si>
    <t>.text.__sinit</t>
  </si>
  <si>
    <t>0x438300</t>
  </si>
  <si>
    <t>.text.AnodeRead</t>
  </si>
  <si>
    <t>0x438360</t>
  </si>
  <si>
    <t>0x5e</t>
  </si>
  <si>
    <t>.text.__lo0bits</t>
  </si>
  <si>
    <t>0x4383be</t>
  </si>
  <si>
    <t>0x43841c</t>
  </si>
  <si>
    <t>0x5c</t>
  </si>
  <si>
    <t>.text.UpdateOD</t>
  </si>
  <si>
    <t>0x438478</t>
  </si>
  <si>
    <t>.text.TraceDebugRead</t>
  </si>
  <si>
    <t>0x4384d4</t>
  </si>
  <si>
    <t>.text.xTaskCreate</t>
  </si>
  <si>
    <t>0x438530</t>
  </si>
  <si>
    <t>.text.iacm_set_from_isr</t>
  </si>
  <si>
    <t>0x43858c</t>
  </si>
  <si>
    <t>0x4385e8</t>
  </si>
  <si>
    <t>.text.MemCorrupterWrite</t>
  </si>
  <si>
    <t>0x438644</t>
  </si>
  <si>
    <t>0x58</t>
  </si>
  <si>
    <t>.text.CreateTPDOMap</t>
  </si>
  <si>
    <t>0x43869c</t>
  </si>
  <si>
    <t>.text.ctrl_valves_catho</t>
  </si>
  <si>
    <t>0x4386f4</t>
  </si>
  <si>
    <t>.text.ctrl_magnet_init</t>
  </si>
  <si>
    <t>0x43874c</t>
  </si>
  <si>
    <t>.text.ctrl_buck28v_init</t>
  </si>
  <si>
    <t>0x4387a4</t>
  </si>
  <si>
    <t>.text.USART1_Read</t>
  </si>
  <si>
    <t>0x4387fc</t>
  </si>
  <si>
    <t>.text.xTaskCheckForTime</t>
  </si>
  <si>
    <t>0x438854</t>
  </si>
  <si>
    <t>.text.sh_data_open</t>
  </si>
  <si>
    <t>0x4388ac</t>
  </si>
  <si>
    <t>.text.client_error_deta</t>
  </si>
  <si>
    <t>0x438904</t>
  </si>
  <si>
    <t>.text.sys_adc_hsi_get_i</t>
  </si>
  <si>
    <t>0x438908</t>
  </si>
  <si>
    <t>.text.MagnetRead</t>
  </si>
  <si>
    <t>0x438960</t>
  </si>
  <si>
    <t>0x56</t>
  </si>
  <si>
    <t>.text.APP_restart_seria</t>
  </si>
  <si>
    <t>0x4389b6</t>
  </si>
  <si>
    <t>.text.sq_error_anode_sh</t>
  </si>
  <si>
    <t>0x4389b8</t>
  </si>
  <si>
    <t>0x54</t>
  </si>
  <si>
    <t>.text.ctrl_sequence_ini</t>
  </si>
  <si>
    <t>0x438a0c</t>
  </si>
  <si>
    <t>.text.ctrl_ts_ready_mod</t>
  </si>
  <si>
    <t>0x438a60</t>
  </si>
  <si>
    <t>.text.XDMAC_ChannelLink</t>
  </si>
  <si>
    <t>0x438ab4</t>
  </si>
  <si>
    <t>.text.mx25v_get_status</t>
  </si>
  <si>
    <t>0x438b08</t>
  </si>
  <si>
    <t>.text.mx25v_get_config</t>
  </si>
  <si>
    <t>0x438b5c</t>
  </si>
  <si>
    <t>.text.sys_AFEC_event_ha</t>
  </si>
  <si>
    <t>0x438bb0</t>
  </si>
  <si>
    <t>.text._fflush_r</t>
  </si>
  <si>
    <t>0x438c04</t>
  </si>
  <si>
    <t>.text.UpdateWrite</t>
  </si>
  <si>
    <t>0x438c58</t>
  </si>
  <si>
    <t>0x50</t>
  </si>
  <si>
    <t>0x438ca8</t>
  </si>
  <si>
    <t>0x438cf8</t>
  </si>
  <si>
    <t>.text.ctrl_valves_anode</t>
  </si>
  <si>
    <t>0x438d48</t>
  </si>
  <si>
    <t>.text.ctrl_keeper_hv_er</t>
  </si>
  <si>
    <t>0x438d98</t>
  </si>
  <si>
    <t>0x438de8</t>
  </si>
  <si>
    <t>.text.health_enable</t>
  </si>
  <si>
    <t>0x438e38</t>
  </si>
  <si>
    <t>.text.sys_timer_start</t>
  </si>
  <si>
    <t>0x438e88</t>
  </si>
  <si>
    <t>.text._wcrtomb_r</t>
  </si>
  <si>
    <t>0x438ed8</t>
  </si>
  <si>
    <t>.text.PowerControlWrite</t>
  </si>
  <si>
    <t>0x438f28</t>
  </si>
  <si>
    <t>0x4c</t>
  </si>
  <si>
    <t>.text.CtrlCondWrite</t>
  </si>
  <si>
    <t>0x438f74</t>
  </si>
  <si>
    <t>0x438fc0</t>
  </si>
  <si>
    <t>.text.USART1_Write</t>
  </si>
  <si>
    <t>0x43900c</t>
  </si>
  <si>
    <t>.text.XDMAC_ChannelTran</t>
  </si>
  <si>
    <t>0x439058</t>
  </si>
  <si>
    <t>.text.sm_erase16_write</t>
  </si>
  <si>
    <t>0x4390a4</t>
  </si>
  <si>
    <t>.text._realloc_r</t>
  </si>
  <si>
    <t>0x4390f0</t>
  </si>
  <si>
    <t>.text.ValvesWrite</t>
  </si>
  <si>
    <t>0x43913c</t>
  </si>
  <si>
    <t>0x4a</t>
  </si>
  <si>
    <t>.text.__ssfputs_r</t>
  </si>
  <si>
    <t>0x439186</t>
  </si>
  <si>
    <t>.text.FirmwareVersionsW</t>
  </si>
  <si>
    <t>0x4391d0</t>
  </si>
  <si>
    <t>0x48</t>
  </si>
  <si>
    <t>.text.CreateSDOServer</t>
  </si>
  <si>
    <t>0x439218</t>
  </si>
  <si>
    <t>.text.sq_util_delay</t>
  </si>
  <si>
    <t>0x439260</t>
  </si>
  <si>
    <t>.text.ctrl_buck28v_pwr</t>
  </si>
  <si>
    <t>0x4392a8</t>
  </si>
  <si>
    <t>.text.xPortStartSchedul</t>
  </si>
  <si>
    <t>0x4392f0</t>
  </si>
  <si>
    <t>.text.mcan_ext_msg_rcv</t>
  </si>
  <si>
    <t>0x439338</t>
  </si>
  <si>
    <t>0x439380</t>
  </si>
  <si>
    <t>.text.trcInit</t>
  </si>
  <si>
    <t>0x4393c8</t>
  </si>
  <si>
    <t>0x439410</t>
  </si>
  <si>
    <t>.text.__libc_init_array</t>
  </si>
  <si>
    <t>0x439458</t>
  </si>
  <si>
    <t>.text.std.isra.0</t>
  </si>
  <si>
    <t>0x4394a0</t>
  </si>
  <si>
    <t>.text.__swhatbuf_r</t>
  </si>
  <si>
    <t>0x4394e8</t>
  </si>
  <si>
    <t>0x439530</t>
  </si>
  <si>
    <t>0x46</t>
  </si>
  <si>
    <t>0x439576</t>
  </si>
  <si>
    <t>0x45</t>
  </si>
  <si>
    <t>.text.MagnetWrite</t>
  </si>
  <si>
    <t>0x4395bc</t>
  </si>
  <si>
    <t>0x44</t>
  </si>
  <si>
    <t>.text.canopen_task</t>
  </si>
  <si>
    <t>0x439600</t>
  </si>
  <si>
    <t>0x439644</t>
  </si>
  <si>
    <t>.text.mx25v_read</t>
  </si>
  <si>
    <t>0x439688</t>
  </si>
  <si>
    <t>.text.sm_init</t>
  </si>
  <si>
    <t>0x4396cc</t>
  </si>
  <si>
    <t>.text.sys_timer_abort</t>
  </si>
  <si>
    <t>0x439710</t>
  </si>
  <si>
    <t>.text.app_error_detail_</t>
  </si>
  <si>
    <t>0x439754</t>
  </si>
  <si>
    <t>0x439798</t>
  </si>
  <si>
    <t>0x40</t>
  </si>
  <si>
    <t>.text.TraceDebugWrite</t>
  </si>
  <si>
    <t>0x4397d8</t>
  </si>
  <si>
    <t>.text.ErrorDetailRead</t>
  </si>
  <si>
    <t>0x439818</t>
  </si>
  <si>
    <t>0x439858</t>
  </si>
  <si>
    <t>.rodata.sw_version</t>
  </si>
  <si>
    <t>0x439898</t>
  </si>
  <si>
    <t>0x28</t>
  </si>
  <si>
    <t>.rodata.icmListDescript</t>
  </si>
  <si>
    <t>0x4398c0</t>
  </si>
  <si>
    <t>.rodata.mcan1StdFilter</t>
  </si>
  <si>
    <t>0x439900</t>
  </si>
  <si>
    <t>.rodata.mcan0StdFilter</t>
  </si>
  <si>
    <t>0x439940</t>
  </si>
  <si>
    <t>.text.eh_fault_status_p</t>
  </si>
  <si>
    <t>0x439980</t>
  </si>
  <si>
    <t>.text.tc_icm_error_deta</t>
  </si>
  <si>
    <t>0x4399c0</t>
  </si>
  <si>
    <t>.text.recovery_rcv_rsp_</t>
  </si>
  <si>
    <t>0x439a00</t>
  </si>
  <si>
    <t>.text.__hi0bits</t>
  </si>
  <si>
    <t>0x439a40</t>
  </si>
  <si>
    <t>0x3e</t>
  </si>
  <si>
    <t>.text.__malloc_lock</t>
  </si>
  <si>
    <t>0x439a7e</t>
  </si>
  <si>
    <t>.text.TraceDebugSize</t>
  </si>
  <si>
    <t>0x439a80</t>
  </si>
  <si>
    <t>0x3c</t>
  </si>
  <si>
    <t>.text.HealthOD</t>
  </si>
  <si>
    <t>0x439abc</t>
  </si>
  <si>
    <t>.text.ErrorDetailWrite</t>
  </si>
  <si>
    <t>0x439af8</t>
  </si>
  <si>
    <t>.text.UserConfigVarOD</t>
  </si>
  <si>
    <t>0x439b34</t>
  </si>
  <si>
    <t>.text.ctrl_valves_latch</t>
  </si>
  <si>
    <t>0x439b70</t>
  </si>
  <si>
    <t>.text.sq_magnet_off</t>
  </si>
  <si>
    <t>0x439bac</t>
  </si>
  <si>
    <t>.text.ctrl_magnet_error</t>
  </si>
  <si>
    <t>0x439be8</t>
  </si>
  <si>
    <t>.text.ctrl_keeper_hv_st</t>
  </si>
  <si>
    <t>0x439c24</t>
  </si>
  <si>
    <t>.text.ctrl_anode_hv_sta</t>
  </si>
  <si>
    <t>0x439c60</t>
  </si>
  <si>
    <t>.text.eh_fault_status_s</t>
  </si>
  <si>
    <t>0x439c9c</t>
  </si>
  <si>
    <t>.text.eh_fault_status_c</t>
  </si>
  <si>
    <t>0x439cd8</t>
  </si>
  <si>
    <t>.text.eh_module_strateg</t>
  </si>
  <si>
    <t>0x439d14</t>
  </si>
  <si>
    <t>.text.health_init</t>
  </si>
  <si>
    <t>0x439d50</t>
  </si>
  <si>
    <t>.text.serial_reset_cont</t>
  </si>
  <si>
    <t>0x439d8c</t>
  </si>
  <si>
    <t>.text.serial_error_hand</t>
  </si>
  <si>
    <t>0x439dc8</t>
  </si>
  <si>
    <t>.text.trcTask</t>
  </si>
  <si>
    <t>0x439e04</t>
  </si>
  <si>
    <t>.text._fwalk_reent</t>
  </si>
  <si>
    <t>0x439e40</t>
  </si>
  <si>
    <t>.text.write</t>
  </si>
  <si>
    <t>0x439e7c</t>
  </si>
  <si>
    <t>.text.AnodeWrite</t>
  </si>
  <si>
    <t>0x439eb8</t>
  </si>
  <si>
    <t>0x3a</t>
  </si>
  <si>
    <t>.text.KeeperWrite</t>
  </si>
  <si>
    <t>0x439ef2</t>
  </si>
  <si>
    <t>.rodata.user_object_ini</t>
  </si>
  <si>
    <t>0x439f2c</t>
  </si>
  <si>
    <t>0x38</t>
  </si>
  <si>
    <t>.text.ctrl_valves_error</t>
  </si>
  <si>
    <t>0x439f64</t>
  </si>
  <si>
    <t>.text.thrust_table_max_</t>
  </si>
  <si>
    <t>0x439f9c</t>
  </si>
  <si>
    <t>.text.ctrl_magnet_inner</t>
  </si>
  <si>
    <t>0x439fd4</t>
  </si>
  <si>
    <t>.text.cmd_keeper_volts_</t>
  </si>
  <si>
    <t>0x43a00c</t>
  </si>
  <si>
    <t>.text.cmd_keeper_cur_se</t>
  </si>
  <si>
    <t>0x43a044</t>
  </si>
  <si>
    <t>.text.MCAN1_ErrorGet</t>
  </si>
  <si>
    <t>0x43a07c</t>
  </si>
  <si>
    <t>.text.MCAN0_ErrorGet</t>
  </si>
  <si>
    <t>0x43a0b4</t>
  </si>
  <si>
    <t>.text.MPU_Initialize</t>
  </si>
  <si>
    <t>0x43a0ec</t>
  </si>
  <si>
    <t>.text.fh_fault_config</t>
  </si>
  <si>
    <t>0x43a124</t>
  </si>
  <si>
    <t>.text.xTaskCreateStatic</t>
  </si>
  <si>
    <t>0x43a15c</t>
  </si>
  <si>
    <t>.text.iacm_get</t>
  </si>
  <si>
    <t>0x43a194</t>
  </si>
  <si>
    <t>.text.tc_icm_lock</t>
  </si>
  <si>
    <t>0x43a1cc</t>
  </si>
  <si>
    <t>0x43a204</t>
  </si>
  <si>
    <t>.text.uc_error_detail_s</t>
  </si>
  <si>
    <t>0x43a23c</t>
  </si>
  <si>
    <t>0x43a274</t>
  </si>
  <si>
    <t>.text.__swrite</t>
  </si>
  <si>
    <t>0x43a2ac</t>
  </si>
  <si>
    <t>.text.xQueueGenericCrea</t>
  </si>
  <si>
    <t>0x43a2e4</t>
  </si>
  <si>
    <t>0x36</t>
  </si>
  <si>
    <t>.text.sh_verify_file_cr</t>
  </si>
  <si>
    <t>0x43a31a</t>
  </si>
  <si>
    <t>.text.UpdateRead</t>
  </si>
  <si>
    <t>0x43a350</t>
  </si>
  <si>
    <t>0x34</t>
  </si>
  <si>
    <t>.text.UpdateSize</t>
  </si>
  <si>
    <t>0x43a384</t>
  </si>
  <si>
    <t>.text.user_object_init</t>
  </si>
  <si>
    <t>0x43a3b8</t>
  </si>
  <si>
    <t>.text.ctrl_anode_volts_</t>
  </si>
  <si>
    <t>0x43a3ec</t>
  </si>
  <si>
    <t>.text.ctrl_anode_cur_se</t>
  </si>
  <si>
    <t>0x43a420</t>
  </si>
  <si>
    <t>.text.ctrl_sequence_run</t>
  </si>
  <si>
    <t>0x43a454</t>
  </si>
  <si>
    <t>.text.ctrl_keeper_volts</t>
  </si>
  <si>
    <t>0x43a488</t>
  </si>
  <si>
    <t>.text.ctrl_keeper_cur_s</t>
  </si>
  <si>
    <t>0x43a4bc</t>
  </si>
  <si>
    <t>.text.cmd_magnet_inner_</t>
  </si>
  <si>
    <t>0x43a4f0</t>
  </si>
  <si>
    <t>.text.cmd_magnet_ratio_</t>
  </si>
  <si>
    <t>0x43a524</t>
  </si>
  <si>
    <t>0x43a558</t>
  </si>
  <si>
    <t>.text.cmd_anode_volts_s</t>
  </si>
  <si>
    <t>0x43a58c</t>
  </si>
  <si>
    <t>.text.cmd_anode_cur_set</t>
  </si>
  <si>
    <t>0x43a5c0</t>
  </si>
  <si>
    <t>.text.vListInsert</t>
  </si>
  <si>
    <t>0x43a5f4</t>
  </si>
  <si>
    <t>.text.vTaskDelay</t>
  </si>
  <si>
    <t>0x43a628</t>
  </si>
  <si>
    <t>.text.tc_icm_error_hand</t>
  </si>
  <si>
    <t>0x43a65c</t>
  </si>
  <si>
    <t>.text.memmove</t>
  </si>
  <si>
    <t>0x43a690</t>
  </si>
  <si>
    <t>.text.__mcmp</t>
  </si>
  <si>
    <t>0x43a6c4</t>
  </si>
  <si>
    <t>.text.sm_flash_file_loc</t>
  </si>
  <si>
    <t>0x43a6f8</t>
  </si>
  <si>
    <t>0x32</t>
  </si>
  <si>
    <t>.text.__malloc_unlock</t>
  </si>
  <si>
    <t>0x43a72a</t>
  </si>
  <si>
    <t>0x43a72c</t>
  </si>
  <si>
    <t>0x30</t>
  </si>
  <si>
    <t>.text.ODInit</t>
  </si>
  <si>
    <t>0x43a75c</t>
  </si>
  <si>
    <t>0x43a78c</t>
  </si>
  <si>
    <t>0x43a7bc</t>
  </si>
  <si>
    <t>0x43a7ec</t>
  </si>
  <si>
    <t>.text.sq_anode_current_</t>
  </si>
  <si>
    <t>0x43a81c</t>
  </si>
  <si>
    <t>.text.sq_anode_voltage_</t>
  </si>
  <si>
    <t>0x43a84c</t>
  </si>
  <si>
    <t>.text.sq_magnet_ratio_s</t>
  </si>
  <si>
    <t>0x43a87c</t>
  </si>
  <si>
    <t>.text.sq_magnet_inner_c</t>
  </si>
  <si>
    <t>0x43a8ac</t>
  </si>
  <si>
    <t>.text.sq_valve_anode_fl</t>
  </si>
  <si>
    <t>0x43a8dc</t>
  </si>
  <si>
    <t>.text.sq_valve_cathode_</t>
  </si>
  <si>
    <t>0x43a90c</t>
  </si>
  <si>
    <t>.text.cp_power_magnet</t>
  </si>
  <si>
    <t>0x43a93c</t>
  </si>
  <si>
    <t>.text.cp_power_anode_ke</t>
  </si>
  <si>
    <t>0x43a96c</t>
  </si>
  <si>
    <t>.rodata.sequence_thrott</t>
  </si>
  <si>
    <t>0x43a99c</t>
  </si>
  <si>
    <t>.text.ctrl_ts_in_transi</t>
  </si>
  <si>
    <t>0x43a9cc</t>
  </si>
  <si>
    <t>0x43a9fc</t>
  </si>
  <si>
    <t>.text.cmd_magnet_outer_</t>
  </si>
  <si>
    <t>0x43aa2c</t>
  </si>
  <si>
    <t>.text.ctrl_anode_hv_err</t>
  </si>
  <si>
    <t>0x43aa5c</t>
  </si>
  <si>
    <t>.text.SYS_Tasks</t>
  </si>
  <si>
    <t>0x43aa8c</t>
  </si>
  <si>
    <t>.text.xPortSysTickHandl</t>
  </si>
  <si>
    <t>0x43aabc</t>
  </si>
  <si>
    <t>0x43aaec</t>
  </si>
  <si>
    <t>.text.sh_stat_bootloade</t>
  </si>
  <si>
    <t>0x43ab1c</t>
  </si>
  <si>
    <t>0x43ab4c</t>
  </si>
  <si>
    <t>.text.printf</t>
  </si>
  <si>
    <t>0x43abac</t>
  </si>
  <si>
    <t>.text.__sfputc_r</t>
  </si>
  <si>
    <t>0x43abdc</t>
  </si>
  <si>
    <t>.text.ctrl_anode_i_out_</t>
  </si>
  <si>
    <t>0x43ac0c</t>
  </si>
  <si>
    <t>0x2e</t>
  </si>
  <si>
    <t>.text._Bfree</t>
  </si>
  <si>
    <t>0x43ac3a</t>
  </si>
  <si>
    <t>.text.UserConfigVarStor</t>
  </si>
  <si>
    <t>0x43ac68</t>
  </si>
  <si>
    <t>0x2c</t>
  </si>
  <si>
    <t>.text.CalibValsUCVOD</t>
  </si>
  <si>
    <t>0x43ac94</t>
  </si>
  <si>
    <t>.text.client_power_queu</t>
  </si>
  <si>
    <t>0x43acc0</t>
  </si>
  <si>
    <t>.text.client_comp_power</t>
  </si>
  <si>
    <t>0x43acec</t>
  </si>
  <si>
    <t>0x43ad18</t>
  </si>
  <si>
    <t>.text.cp_power_soft_sta</t>
  </si>
  <si>
    <t>0x43ad44</t>
  </si>
  <si>
    <t>.text.cp_power_set</t>
  </si>
  <si>
    <t>0x43ad70</t>
  </si>
  <si>
    <t>.text.cmd_keeper_ps_sta</t>
  </si>
  <si>
    <t>0x43ad9c</t>
  </si>
  <si>
    <t>.text.ctrl_keeper_hv_is</t>
  </si>
  <si>
    <t>0x43adc8</t>
  </si>
  <si>
    <t>.text.ctrl_keeper_hv_in</t>
  </si>
  <si>
    <t>0x43adf4</t>
  </si>
  <si>
    <t>.text.ctrl_anode_hv_ini</t>
  </si>
  <si>
    <t>0x43ae20</t>
  </si>
  <si>
    <t>.text.TC1_CH0_CompareIn</t>
  </si>
  <si>
    <t>0x43ae4c</t>
  </si>
  <si>
    <t>.text.USART1_ErrorClear</t>
  </si>
  <si>
    <t>0x43ae78</t>
  </si>
  <si>
    <t>.text.eh_fault_status_g</t>
  </si>
  <si>
    <t>0x43aea4</t>
  </si>
  <si>
    <t>.text.pxPortInitialiseS</t>
  </si>
  <si>
    <t>0x43aed0</t>
  </si>
  <si>
    <t>.text.prvResetNextTaskU</t>
  </si>
  <si>
    <t>0x43aefc</t>
  </si>
  <si>
    <t>.text.health_mcu_regist</t>
  </si>
  <si>
    <t>0x43af28</t>
  </si>
  <si>
    <t>.text.iacm_set</t>
  </si>
  <si>
    <t>0x43af54</t>
  </si>
  <si>
    <t>.text.tc_icm_start_retr</t>
  </si>
  <si>
    <t>0x43af80</t>
  </si>
  <si>
    <t>.text.serial_error_deta</t>
  </si>
  <si>
    <t>0x43afac</t>
  </si>
  <si>
    <t>.text.uc_error_handler_</t>
  </si>
  <si>
    <t>0x43afd8</t>
  </si>
  <si>
    <t>.text.thruster_enable_c</t>
  </si>
  <si>
    <t>0x43b004</t>
  </si>
  <si>
    <t>.text.__sfmoreglue</t>
  </si>
  <si>
    <t>0x43b030</t>
  </si>
  <si>
    <t>.text._sbrk</t>
  </si>
  <si>
    <t>0x43b05c</t>
  </si>
  <si>
    <t>.text.ValvesSize</t>
  </si>
  <si>
    <t>0x43b088</t>
  </si>
  <si>
    <t>0x2a</t>
  </si>
  <si>
    <t>.text.ctrl_anode_ps_sta</t>
  </si>
  <si>
    <t>0x43b0b4</t>
  </si>
  <si>
    <t>.text.ctrl_valves_start</t>
  </si>
  <si>
    <t>0x43b0dc</t>
  </si>
  <si>
    <t>.text.sq_error_shutdown</t>
  </si>
  <si>
    <t>0x43b104</t>
  </si>
  <si>
    <t>.text.ctrl_keeper_ps_st</t>
  </si>
  <si>
    <t>0x43b12c</t>
  </si>
  <si>
    <t>.text.cp_power_valve</t>
  </si>
  <si>
    <t>0x43b154</t>
  </si>
  <si>
    <t>0x43b17c</t>
  </si>
  <si>
    <t>.text.ctrl_magnet_ratio</t>
  </si>
  <si>
    <t>0x43b1a4</t>
  </si>
  <si>
    <t>.rodata.__FUNCTION__.14</t>
  </si>
  <si>
    <t>0x43b1cc</t>
  </si>
  <si>
    <t>.text.cmd_keeper_start</t>
  </si>
  <si>
    <t>0x43b1f4</t>
  </si>
  <si>
    <t>.text.cmd_anode_ps_stat</t>
  </si>
  <si>
    <t>0x43b21c</t>
  </si>
  <si>
    <t>.text.eh_get</t>
  </si>
  <si>
    <t>0x43b244</t>
  </si>
  <si>
    <t>.text.prvPortStartFirst</t>
  </si>
  <si>
    <t>0x43b26c</t>
  </si>
  <si>
    <t>.text.vPortSetupTimerIn</t>
  </si>
  <si>
    <t>0x43b294</t>
  </si>
  <si>
    <t>.text.uxListRemove</t>
  </si>
  <si>
    <t>0x43b2bc</t>
  </si>
  <si>
    <t>.text.spi1_init</t>
  </si>
  <si>
    <t>0x43b2e4</t>
  </si>
  <si>
    <t>.text.uc_init</t>
  </si>
  <si>
    <t>0x43b30c</t>
  </si>
  <si>
    <t>.text.stack_push</t>
  </si>
  <si>
    <t>0x43b334</t>
  </si>
  <si>
    <t>.text.main</t>
  </si>
  <si>
    <t>0x43b35c</t>
  </si>
  <si>
    <t>.text.sq_util_poll</t>
  </si>
  <si>
    <t>0x43b384</t>
  </si>
  <si>
    <t>.rodata.__mprec_bigtens</t>
  </si>
  <si>
    <t>0x43b388</t>
  </si>
  <si>
    <t>.text.read</t>
  </si>
  <si>
    <t>0x43b3b0</t>
  </si>
  <si>
    <t>.text.MemCorrupterSize</t>
  </si>
  <si>
    <t>0x43b3d8</t>
  </si>
  <si>
    <t>0x26</t>
  </si>
  <si>
    <t>.text.CalUCVRead</t>
  </si>
  <si>
    <t>0x43b3fe</t>
  </si>
  <si>
    <t>.text.sh_data_stat</t>
  </si>
  <si>
    <t>0x43b424</t>
  </si>
  <si>
    <t>.text.AnodeSize</t>
  </si>
  <si>
    <t>0x43b44a</t>
  </si>
  <si>
    <t>0x24</t>
  </si>
  <si>
    <t>.text.KeeperSize</t>
  </si>
  <si>
    <t>0x43b46e</t>
  </si>
  <si>
    <t>.text.canopen_task_enab</t>
  </si>
  <si>
    <t>0x43b494</t>
  </si>
  <si>
    <t>.text.ctrl_anode_p_out_</t>
  </si>
  <si>
    <t>0x43b4b8</t>
  </si>
  <si>
    <t>0x43b4dc</t>
  </si>
  <si>
    <t>0x43b500</t>
  </si>
  <si>
    <t>.text.client_internal_v</t>
  </si>
  <si>
    <t>0x43b524</t>
  </si>
  <si>
    <t>.text.client_error_chec</t>
  </si>
  <si>
    <t>0x43b548</t>
  </si>
  <si>
    <t>0x43b56c</t>
  </si>
  <si>
    <t>0x43b590</t>
  </si>
  <si>
    <t>0x43b5b4</t>
  </si>
  <si>
    <t>0x43b5d8</t>
  </si>
  <si>
    <t>0x43b5fc</t>
  </si>
  <si>
    <t>.text.sq_keeper_start</t>
  </si>
  <si>
    <t>0x43b620</t>
  </si>
  <si>
    <t>0x43b644</t>
  </si>
  <si>
    <t>0x43b668</t>
  </si>
  <si>
    <t>0x43b68c</t>
  </si>
  <si>
    <t>.text.cp_power_14v</t>
  </si>
  <si>
    <t>0x43b6b0</t>
  </si>
  <si>
    <t>.text.cp_power_28v</t>
  </si>
  <si>
    <t>0x43b6d4</t>
  </si>
  <si>
    <t>.text.thrust_start_meth</t>
  </si>
  <si>
    <t>0x43b6f8</t>
  </si>
  <si>
    <t>.text.ctrl_condition_nv</t>
  </si>
  <si>
    <t>0x43b71c</t>
  </si>
  <si>
    <t>0x43b740</t>
  </si>
  <si>
    <t>.text.cmd_magnet_state_</t>
  </si>
  <si>
    <t>0x43b764</t>
  </si>
  <si>
    <t>0x43b788</t>
  </si>
  <si>
    <t>.text.cmd_magnet_curren</t>
  </si>
  <si>
    <t>0x43b7ac</t>
  </si>
  <si>
    <t>0x43b7d0</t>
  </si>
  <si>
    <t>.text.cmd_anode_reinit</t>
  </si>
  <si>
    <t>0x43b7f4</t>
  </si>
  <si>
    <t>.text.SYSTICK_TimerInit</t>
  </si>
  <si>
    <t>0x43b818</t>
  </si>
  <si>
    <t>.text.TC0_CH0_TimerInit</t>
  </si>
  <si>
    <t>0x43b83c</t>
  </si>
  <si>
    <t>.text.TC0_CH0_Interrupt</t>
  </si>
  <si>
    <t>0x43b860</t>
  </si>
  <si>
    <t>.text.TC0_CH1_TimerInit</t>
  </si>
  <si>
    <t>0x43b884</t>
  </si>
  <si>
    <t>.text.TC0_CH1_Interrupt</t>
  </si>
  <si>
    <t>0x43b8a8</t>
  </si>
  <si>
    <t>.text.prvTaskExitError</t>
  </si>
  <si>
    <t>0x43b8cc</t>
  </si>
  <si>
    <t>.text.vPortSVCHandler</t>
  </si>
  <si>
    <t>0x43b8f0</t>
  </si>
  <si>
    <t>.text.vPortEnterCritica</t>
  </si>
  <si>
    <t>0x43b914</t>
  </si>
  <si>
    <t>.text.prvCopyDataFromQu</t>
  </si>
  <si>
    <t>0x43b938</t>
  </si>
  <si>
    <t>0x43b95c</t>
  </si>
  <si>
    <t>.text.xQueueCreateMutex</t>
  </si>
  <si>
    <t>0x43b980</t>
  </si>
  <si>
    <t>.text.prvDeleteTCB</t>
  </si>
  <si>
    <t>0x43b9a4</t>
  </si>
  <si>
    <t>.text.mx25v_init</t>
  </si>
  <si>
    <t>0x43b9c8</t>
  </si>
  <si>
    <t>.text.sys_adc_init_serv</t>
  </si>
  <si>
    <t>0x43b9ec</t>
  </si>
  <si>
    <t>.text.__sseek</t>
  </si>
  <si>
    <t>0x43ba10</t>
  </si>
  <si>
    <t>.text._write_r</t>
  </si>
  <si>
    <t>0x43ba34</t>
  </si>
  <si>
    <t>.text._fstat_r</t>
  </si>
  <si>
    <t>0x43ba58</t>
  </si>
  <si>
    <t>.text._lseek_r</t>
  </si>
  <si>
    <t>0x43ba7c</t>
  </si>
  <si>
    <t>.text.__ascii_mbtowc</t>
  </si>
  <si>
    <t>0x43baa0</t>
  </si>
  <si>
    <t>.text._read_r</t>
  </si>
  <si>
    <t>0x43bac4</t>
  </si>
  <si>
    <t>.text.xQueueCreateCount</t>
  </si>
  <si>
    <t>0x43bae8</t>
  </si>
  <si>
    <t>0x22</t>
  </si>
  <si>
    <t>0x43bb0a</t>
  </si>
  <si>
    <t>.text.__sread</t>
  </si>
  <si>
    <t>0x43bb2c</t>
  </si>
  <si>
    <t>.text.ThrusterCommandSi</t>
  </si>
  <si>
    <t>0x43bb4e</t>
  </si>
  <si>
    <t>0x43bb70</t>
  </si>
  <si>
    <t>.text.ctrl_anode_ampere</t>
  </si>
  <si>
    <t>0x43bb90</t>
  </si>
  <si>
    <t>0x43bbb0</t>
  </si>
  <si>
    <t>0x43bbd0</t>
  </si>
  <si>
    <t>0x43bbf0</t>
  </si>
  <si>
    <t>.text.ctrl_keeper_outpu</t>
  </si>
  <si>
    <t>0x43bc10</t>
  </si>
  <si>
    <t>.text.ctrl_keeper_amper</t>
  </si>
  <si>
    <t>0x43bc30</t>
  </si>
  <si>
    <t>.text.ctrl_keeper_v_in_</t>
  </si>
  <si>
    <t>0x43bc50</t>
  </si>
  <si>
    <t>.text.thrust_cathode_lf</t>
  </si>
  <si>
    <t>0x43bc70</t>
  </si>
  <si>
    <t>0x43bc90</t>
  </si>
  <si>
    <t>.text.thrust_anode_flow</t>
  </si>
  <si>
    <t>0x43bcb0</t>
  </si>
  <si>
    <t>0x43bcd0</t>
  </si>
  <si>
    <t>.text.thrust_anode_v_se</t>
  </si>
  <si>
    <t>0x43bcf0</t>
  </si>
  <si>
    <t>0x43bd10</t>
  </si>
  <si>
    <t>.text.thrust_anode_i_se</t>
  </si>
  <si>
    <t>0x43bd30</t>
  </si>
  <si>
    <t>0x43bd50</t>
  </si>
  <si>
    <t>.text.thrust_magnet_i_s</t>
  </si>
  <si>
    <t>0x43bd70</t>
  </si>
  <si>
    <t>0x43bd90</t>
  </si>
  <si>
    <t>.text.thrust_magnet_rat</t>
  </si>
  <si>
    <t>0x43bdb0</t>
  </si>
  <si>
    <t>0x43bdd0</t>
  </si>
  <si>
    <t>.text.thrust_millinewto</t>
  </si>
  <si>
    <t>0x43bdf0</t>
  </si>
  <si>
    <t>0x43be10</t>
  </si>
  <si>
    <t>0x43be30</t>
  </si>
  <si>
    <t>.text.thrust_power_set</t>
  </si>
  <si>
    <t>0x43be50</t>
  </si>
  <si>
    <t>.text.thrust_power_get</t>
  </si>
  <si>
    <t>0x43be70</t>
  </si>
  <si>
    <t>.text.thrust_timeout_ge</t>
  </si>
  <si>
    <t>0x43be90</t>
  </si>
  <si>
    <t>.text.thrust_hf_start_s</t>
  </si>
  <si>
    <t>0x43beb0</t>
  </si>
  <si>
    <t>0x43bed0</t>
  </si>
  <si>
    <t>0x43bef0</t>
  </si>
  <si>
    <t>0x43bf10</t>
  </si>
  <si>
    <t>0x43bf30</t>
  </si>
  <si>
    <t>0x43bf50</t>
  </si>
  <si>
    <t>.text.cmd_magnet_sync</t>
  </si>
  <si>
    <t>0x43bf70</t>
  </si>
  <si>
    <t>.text.ctrl_magnet_amper</t>
  </si>
  <si>
    <t>0x43bf90</t>
  </si>
  <si>
    <t>.text.ctrl_magnet_state</t>
  </si>
  <si>
    <t>0x43bfb0</t>
  </si>
  <si>
    <t>0x43bfd0</t>
  </si>
  <si>
    <t>0x43bff0</t>
  </si>
  <si>
    <t>.text.EFC_IsBusy</t>
  </si>
  <si>
    <t>0x43c010</t>
  </si>
  <si>
    <t>.text._mon_getc</t>
  </si>
  <si>
    <t>0x43c030</t>
  </si>
  <si>
    <t>.rodata.fault_handler_f</t>
  </si>
  <si>
    <t>0x43c050</t>
  </si>
  <si>
    <t>.text.tc_icm_disable</t>
  </si>
  <si>
    <t>0x43c070</t>
  </si>
  <si>
    <t>.text.tc_icm_lock_init</t>
  </si>
  <si>
    <t>0x43c090</t>
  </si>
  <si>
    <t>.text.serial_reset_enab</t>
  </si>
  <si>
    <t>0x43c0b0</t>
  </si>
  <si>
    <t>.text.sm_lock_bits_get</t>
  </si>
  <si>
    <t>0x43c0d0</t>
  </si>
  <si>
    <t>.text.sys_timers_lock</t>
  </si>
  <si>
    <t>0x43c0f0</t>
  </si>
  <si>
    <t>.text.sys_timer_init</t>
  </si>
  <si>
    <t>0x43c110</t>
  </si>
  <si>
    <t>.text.binary_range_sear</t>
  </si>
  <si>
    <t>0x43c130</t>
  </si>
  <si>
    <t>0x43c150</t>
  </si>
  <si>
    <t>.rodata.__sf_fake_stder</t>
  </si>
  <si>
    <t>0x43c170</t>
  </si>
  <si>
    <t>.rodata.__sf_fake_stdin</t>
  </si>
  <si>
    <t>0x43c190</t>
  </si>
  <si>
    <t>.rodata.__sf_fake_stdou</t>
  </si>
  <si>
    <t>0x43c1b0</t>
  </si>
  <si>
    <t>.text._sbrk_r</t>
  </si>
  <si>
    <t>0x43c1d0</t>
  </si>
  <si>
    <t>.text._close_r</t>
  </si>
  <si>
    <t>0x43c1f0</t>
  </si>
  <si>
    <t>.text._isatty_r</t>
  </si>
  <si>
    <t>0x43c210</t>
  </si>
  <si>
    <t>.text.OSAL_MUTEX_Lock</t>
  </si>
  <si>
    <t>0x43c230</t>
  </si>
  <si>
    <t>0x1e</t>
  </si>
  <si>
    <t>0x43c250</t>
  </si>
  <si>
    <t>0x1c</t>
  </si>
  <si>
    <t>.text.DrvCanRead</t>
  </si>
  <si>
    <t>0x43c26c</t>
  </si>
  <si>
    <t>.text.TC0_CH0_TimerInte</t>
  </si>
  <si>
    <t>0x43c288</t>
  </si>
  <si>
    <t>.text.MagnetSize</t>
  </si>
  <si>
    <t>0x43c2a4</t>
  </si>
  <si>
    <t>0x43c2c0</t>
  </si>
  <si>
    <t>.text.client_shutdown</t>
  </si>
  <si>
    <t>0x43c2dc</t>
  </si>
  <si>
    <t>.rodata.__FUNCTION__.15</t>
  </si>
  <si>
    <t>0x43c2f8</t>
  </si>
  <si>
    <t>0x43c314</t>
  </si>
  <si>
    <t>0x43c330</t>
  </si>
  <si>
    <t>0x43c34c</t>
  </si>
  <si>
    <t>0x43c368</t>
  </si>
  <si>
    <t>0x43c384</t>
  </si>
  <si>
    <t>0x43c3a0</t>
  </si>
  <si>
    <t>0x43c3bc</t>
  </si>
  <si>
    <t>0x43c3d8</t>
  </si>
  <si>
    <t>.text.sq_keeper_current</t>
  </si>
  <si>
    <t>0x43c3f4</t>
  </si>
  <si>
    <t>.text.sq_keeper_voltage</t>
  </si>
  <si>
    <t>0x43c410</t>
  </si>
  <si>
    <t>0x43c42c</t>
  </si>
  <si>
    <t>0x43c448</t>
  </si>
  <si>
    <t>.text.sq_magnet_outer_c</t>
  </si>
  <si>
    <t>0x43c464</t>
  </si>
  <si>
    <t>0x43c480</t>
  </si>
  <si>
    <t>0x43c49c</t>
  </si>
  <si>
    <t>0x43c4b8</t>
  </si>
  <si>
    <t>.text.sq_util_set_setpo</t>
  </si>
  <si>
    <t>0x43c4d4</t>
  </si>
  <si>
    <t>.text.sq_control_error_</t>
  </si>
  <si>
    <t>0x43c4f0</t>
  </si>
  <si>
    <t>0x43c50c</t>
  </si>
  <si>
    <t>0x43c528</t>
  </si>
  <si>
    <t>0x43c544</t>
  </si>
  <si>
    <t>0x43c560</t>
  </si>
  <si>
    <t>0x43c57c</t>
  </si>
  <si>
    <t>0x43c598</t>
  </si>
  <si>
    <t>0x43c5b4</t>
  </si>
  <si>
    <t>.text.thrust_table_entr</t>
  </si>
  <si>
    <t>0x43c5d0</t>
  </si>
  <si>
    <t>.text.thrust_timeout_se</t>
  </si>
  <si>
    <t>0x43c5ec</t>
  </si>
  <si>
    <t>0x43c608</t>
  </si>
  <si>
    <t>0x43c624</t>
  </si>
  <si>
    <t>.text.cc_ucv_limit_keep</t>
  </si>
  <si>
    <t>0x43c640</t>
  </si>
  <si>
    <t>.text.cc_ucv_limit_inpu</t>
  </si>
  <si>
    <t>0x43c65c</t>
  </si>
  <si>
    <t>0x43c678</t>
  </si>
  <si>
    <t>.text.ctrl_magnet_reini</t>
  </si>
  <si>
    <t>0x43c694</t>
  </si>
  <si>
    <t>0x43c6b0</t>
  </si>
  <si>
    <t>0x43c6cc</t>
  </si>
  <si>
    <t>0x43c6e8</t>
  </si>
  <si>
    <t>0x43c704</t>
  </si>
  <si>
    <t>0x43c720</t>
  </si>
  <si>
    <t>0x43c73c</t>
  </si>
  <si>
    <t>.text.AFEC1_InterruptHa</t>
  </si>
  <si>
    <t>0x43c774</t>
  </si>
  <si>
    <t>.text.MCAN1_RxCallbackR</t>
  </si>
  <si>
    <t>0x43c790</t>
  </si>
  <si>
    <t>.text.MCAN0_RxCallbackR</t>
  </si>
  <si>
    <t>0x43c7ac</t>
  </si>
  <si>
    <t>.text.RSTC_InterruptHan</t>
  </si>
  <si>
    <t>0x43c7c8</t>
  </si>
  <si>
    <t>.text.UART0_Initialize</t>
  </si>
  <si>
    <t>0x43c7e4</t>
  </si>
  <si>
    <t>.text.USART1_Initialize</t>
  </si>
  <si>
    <t>0x43c800</t>
  </si>
  <si>
    <t>.text.USART2_Initialize</t>
  </si>
  <si>
    <t>0x43c81c</t>
  </si>
  <si>
    <t>.text.XDMAC_ChannelDisa</t>
  </si>
  <si>
    <t>0x43c838</t>
  </si>
  <si>
    <t>.text._mon_putc</t>
  </si>
  <si>
    <t>0x43c854</t>
  </si>
  <si>
    <t>.rodata.__FUNCTION__.13</t>
  </si>
  <si>
    <t>0x43c870</t>
  </si>
  <si>
    <t>.text.vTaskPlaceOnEvent</t>
  </si>
  <si>
    <t>0x43c88c</t>
  </si>
  <si>
    <t>.text.pvTaskIncrementMu</t>
  </si>
  <si>
    <t>0x43c8a8</t>
  </si>
  <si>
    <t>0x43c8c4</t>
  </si>
  <si>
    <t>.rodata.__FUNCTION__.12</t>
  </si>
  <si>
    <t>0x43c8e0</t>
  </si>
  <si>
    <t>.rodata.__FUNCTION__.10</t>
  </si>
  <si>
    <t>0x43c8fc</t>
  </si>
  <si>
    <t>.text.sys_adc_hsi_get</t>
  </si>
  <si>
    <t>0x43c918</t>
  </si>
  <si>
    <t>.text.sys_timer_count_t</t>
  </si>
  <si>
    <t>0x43c934</t>
  </si>
  <si>
    <t>.text.uh_do_reset</t>
  </si>
  <si>
    <t>0x43c950</t>
  </si>
  <si>
    <t>0x43c96c</t>
  </si>
  <si>
    <t>.text.update_program_co</t>
  </si>
  <si>
    <t>0x43c988</t>
  </si>
  <si>
    <t>.text.stack_pop</t>
  </si>
  <si>
    <t>0x43c9a4</t>
  </si>
  <si>
    <t>0x43c9c0</t>
  </si>
  <si>
    <t>.text._fputwc_r</t>
  </si>
  <si>
    <t>0x43c9dc</t>
  </si>
  <si>
    <t>.text._localeconv_r</t>
  </si>
  <si>
    <t>0x43c9f8</t>
  </si>
  <si>
    <t>.text.__locale_mb_cur_m</t>
  </si>
  <si>
    <t>0x43ca14</t>
  </si>
  <si>
    <t>.text._calloc_r</t>
  </si>
  <si>
    <t>0x43ca30</t>
  </si>
  <si>
    <t>.text.CalUCVWrite</t>
  </si>
  <si>
    <t>0x43ca4c</t>
  </si>
  <si>
    <t>0x1a</t>
  </si>
  <si>
    <t>.text.__ascii_wctomb</t>
  </si>
  <si>
    <t>0x43ca66</t>
  </si>
  <si>
    <t>.rodata.CanOpenDriver</t>
  </si>
  <si>
    <t>0x43ca80</t>
  </si>
  <si>
    <t>0x18</t>
  </si>
  <si>
    <t>.rodata.ATSAMV71TimerDr</t>
  </si>
  <si>
    <t>0x43ca98</t>
  </si>
  <si>
    <t>.text.ctrl_anode_counts</t>
  </si>
  <si>
    <t>0x43cab0</t>
  </si>
  <si>
    <t>0x43cac8</t>
  </si>
  <si>
    <t>0x43cae0</t>
  </si>
  <si>
    <t>.text.client_lockout_ov</t>
  </si>
  <si>
    <t>0x43caf8</t>
  </si>
  <si>
    <t>0x43cb10</t>
  </si>
  <si>
    <t>0x43cb28</t>
  </si>
  <si>
    <t>0x43cb40</t>
  </si>
  <si>
    <t>0x43cb58</t>
  </si>
  <si>
    <t>0x43cb70</t>
  </si>
  <si>
    <t>0x43cb88</t>
  </si>
  <si>
    <t>0x43cba0</t>
  </si>
  <si>
    <t>.text.function_count</t>
  </si>
  <si>
    <t>0x43cbb8</t>
  </si>
  <si>
    <t>.text.sq_anode_start</t>
  </si>
  <si>
    <t>0x43cbd0</t>
  </si>
  <si>
    <t>0x43cbe8</t>
  </si>
  <si>
    <t>.rodata.table_function_</t>
  </si>
  <si>
    <t>0x43cc00</t>
  </si>
  <si>
    <t>0x43cc18</t>
  </si>
  <si>
    <t>.text.ctrl_keeper_count</t>
  </si>
  <si>
    <t>0x43cc30</t>
  </si>
  <si>
    <t>.text.ctrl_keeper_input</t>
  </si>
  <si>
    <t>0x43cc48</t>
  </si>
  <si>
    <t>.text.ctrl_condition_se</t>
  </si>
  <si>
    <t>0x43cc60</t>
  </si>
  <si>
    <t>.text.ctrl_condition_ab</t>
  </si>
  <si>
    <t>0x43cc78</t>
  </si>
  <si>
    <t>.text.ctrl_throttle_is_</t>
  </si>
  <si>
    <t>0x43cc90</t>
  </si>
  <si>
    <t>0x43cca8</t>
  </si>
  <si>
    <t>.text.ctrl_bit_isrunnin</t>
  </si>
  <si>
    <t>0x43ccc0</t>
  </si>
  <si>
    <t>0x43ccd8</t>
  </si>
  <si>
    <t>.text.OSAL_MUTEX_Create</t>
  </si>
  <si>
    <t>0x43ccf0</t>
  </si>
  <si>
    <t>.text.OSAL_MUTEX_Unlock</t>
  </si>
  <si>
    <t>0x43cd08</t>
  </si>
  <si>
    <t>.text.EFC_ErrorGet</t>
  </si>
  <si>
    <t>0x43cd20</t>
  </si>
  <si>
    <t>.text.ICM_Initialize</t>
  </si>
  <si>
    <t>0x43cd38</t>
  </si>
  <si>
    <t>.text.ICM_WriteBackDisa</t>
  </si>
  <si>
    <t>0x43cd50</t>
  </si>
  <si>
    <t>.text.eh_fault_stat</t>
  </si>
  <si>
    <t>0x43cd68</t>
  </si>
  <si>
    <t>.text.vListInsertEnd</t>
  </si>
  <si>
    <t>0x43cd80</t>
  </si>
  <si>
    <t>.text.prvInitialiseMute</t>
  </si>
  <si>
    <t>0x43cd98</t>
  </si>
  <si>
    <t>.text.vTaskInternalSetT</t>
  </si>
  <si>
    <t>0x43cdb0</t>
  </si>
  <si>
    <t>.text.health_device_hsi</t>
  </si>
  <si>
    <t>0x43cdc8</t>
  </si>
  <si>
    <t>0x43cde0</t>
  </si>
  <si>
    <t>0x43cdf8</t>
  </si>
  <si>
    <t>0x43ce10</t>
  </si>
  <si>
    <t>0x43ce28</t>
  </si>
  <si>
    <t>0x43ce40</t>
  </si>
  <si>
    <t>0x43ce58</t>
  </si>
  <si>
    <t>0x43ce70</t>
  </si>
  <si>
    <t>0x43ce88</t>
  </si>
  <si>
    <t>0x43cea0</t>
  </si>
  <si>
    <t>.text.vApplicationGetId</t>
  </si>
  <si>
    <t>0x43ceb8</t>
  </si>
  <si>
    <t>0x43ced0</t>
  </si>
  <si>
    <t>0x16</t>
  </si>
  <si>
    <t>.text.vApplicationStack</t>
  </si>
  <si>
    <t>0x43cee6</t>
  </si>
  <si>
    <t>.text.vApplicationMallo</t>
  </si>
  <si>
    <t>0x43cefc</t>
  </si>
  <si>
    <t>.text.vListInitialise</t>
  </si>
  <si>
    <t>0x43cf12</t>
  </si>
  <si>
    <t>.text.prvIsQueueEmpty</t>
  </si>
  <si>
    <t>0x43cf28</t>
  </si>
  <si>
    <t>0x43cf3e</t>
  </si>
  <si>
    <t>.text.stack_init</t>
  </si>
  <si>
    <t>0x43cf54</t>
  </si>
  <si>
    <t>.text.memcpy</t>
  </si>
  <si>
    <t>0x43cf6a</t>
  </si>
  <si>
    <t>.text.DrvTimerStop</t>
  </si>
  <si>
    <t>0x43cf80</t>
  </si>
  <si>
    <t>0x14</t>
  </si>
  <si>
    <t>.rodata.user_debug_init</t>
  </si>
  <si>
    <t>0x43cf94</t>
  </si>
  <si>
    <t>.text.CONodeFatalError</t>
  </si>
  <si>
    <t>0x43cfa8</t>
  </si>
  <si>
    <t>.text.COTmrLock</t>
  </si>
  <si>
    <t>0x43cfbc</t>
  </si>
  <si>
    <t>.text.ctrl_anode_versio</t>
  </si>
  <si>
    <t>0x43cfd0</t>
  </si>
  <si>
    <t>.text.ctrl_anode_v_out_</t>
  </si>
  <si>
    <t>0x43cfe4</t>
  </si>
  <si>
    <t>0x43cff8</t>
  </si>
  <si>
    <t>0x43d00c</t>
  </si>
  <si>
    <t>0x43d020</t>
  </si>
  <si>
    <t>0x43d034</t>
  </si>
  <si>
    <t>.text.ctrl_valves_versi</t>
  </si>
  <si>
    <t>0x43d048</t>
  </si>
  <si>
    <t>0x43d05c</t>
  </si>
  <si>
    <t>0x43d070</t>
  </si>
  <si>
    <t>0x43d084</t>
  </si>
  <si>
    <t>.text.ctrl_keeper_versi</t>
  </si>
  <si>
    <t>0x43d098</t>
  </si>
  <si>
    <t>.text.ctrl_keeper_v_out</t>
  </si>
  <si>
    <t>0x43d0ac</t>
  </si>
  <si>
    <t>.text.ctrl_keeper_reini</t>
  </si>
  <si>
    <t>0x43d0c0</t>
  </si>
  <si>
    <t>0x43d0d4</t>
  </si>
  <si>
    <t>0x43d0e8</t>
  </si>
  <si>
    <t>0x43d0fc</t>
  </si>
  <si>
    <t>0x43d110</t>
  </si>
  <si>
    <t>0x43d124</t>
  </si>
  <si>
    <t>.text.cmd_magnet_init</t>
  </si>
  <si>
    <t>0x43d138</t>
  </si>
  <si>
    <t>0x43d14c</t>
  </si>
  <si>
    <t>0x43d160</t>
  </si>
  <si>
    <t>0x43d174</t>
  </si>
  <si>
    <t>.text.ctrl_magnets_vers</t>
  </si>
  <si>
    <t>0x43d188</t>
  </si>
  <si>
    <t>.text.cmd_keeper_init</t>
  </si>
  <si>
    <t>0x43d19c</t>
  </si>
  <si>
    <t>.text.cmd_anode_init</t>
  </si>
  <si>
    <t>0x43d1b0</t>
  </si>
  <si>
    <t>.text.ctrl_anode_hv_isr</t>
  </si>
  <si>
    <t>0x43d1c4</t>
  </si>
  <si>
    <t>.text.ICM_InterruptHand</t>
  </si>
  <si>
    <t>0x43d1d8</t>
  </si>
  <si>
    <t>.text.vPortEnableVFP</t>
  </si>
  <si>
    <t>0x43d1ec</t>
  </si>
  <si>
    <t>.text.vPortExitCritical</t>
  </si>
  <si>
    <t>0x43d200</t>
  </si>
  <si>
    <t>.text.health_valid</t>
  </si>
  <si>
    <t>0x43d214</t>
  </si>
  <si>
    <t>0x43d228</t>
  </si>
  <si>
    <t>.text.iacm_init</t>
  </si>
  <si>
    <t>0x43d23c</t>
  </si>
  <si>
    <t>.text.tc_icm_unlock</t>
  </si>
  <si>
    <t>0x43d250</t>
  </si>
  <si>
    <t>0x43d264</t>
  </si>
  <si>
    <t>.text.serial_ie_rx_disa</t>
  </si>
  <si>
    <t>0x43d278</t>
  </si>
  <si>
    <t>0x43d28c</t>
  </si>
  <si>
    <t>0x43d2a0</t>
  </si>
  <si>
    <t>0x43d2b4</t>
  </si>
  <si>
    <t>0x43d2c8</t>
  </si>
  <si>
    <t>.text.CalUCVSize</t>
  </si>
  <si>
    <t>0x43d2dc</t>
  </si>
  <si>
    <t>0x12</t>
  </si>
  <si>
    <t>.text.sq_keeper_isrunni</t>
  </si>
  <si>
    <t>0x43d2ee</t>
  </si>
  <si>
    <t>.text.sq_anode_isrunnin</t>
  </si>
  <si>
    <t>0x43d300</t>
  </si>
  <si>
    <t>.text.sq_valve_latch_va</t>
  </si>
  <si>
    <t>0x43d312</t>
  </si>
  <si>
    <t>.text.uxQueueMessagesWa</t>
  </si>
  <si>
    <t>0x43d324</t>
  </si>
  <si>
    <t>.text.__i2b</t>
  </si>
  <si>
    <t>0x43d336</t>
  </si>
  <si>
    <t>.text._malloc_usable_si</t>
  </si>
  <si>
    <t>0x43d348</t>
  </si>
  <si>
    <t>0x43d35a</t>
  </si>
  <si>
    <t>.text.DrvCanSend</t>
  </si>
  <si>
    <t>0x43d37c</t>
  </si>
  <si>
    <t>0x10</t>
  </si>
  <si>
    <t>.text.DrvTimerUpdate</t>
  </si>
  <si>
    <t>0x43d38c</t>
  </si>
  <si>
    <t>.text.DrvTimerInit</t>
  </si>
  <si>
    <t>0x43d39c</t>
  </si>
  <si>
    <t>.text.FirmwareVersionsR</t>
  </si>
  <si>
    <t>0x43d3ac</t>
  </si>
  <si>
    <t>.text.canopen_task_nmt_</t>
  </si>
  <si>
    <t>0x43d3bc</t>
  </si>
  <si>
    <t>0x43d3cc</t>
  </si>
  <si>
    <t>.text.canopen_task_node</t>
  </si>
  <si>
    <t>0x43d3dc</t>
  </si>
  <si>
    <t>0x43d3ec</t>
  </si>
  <si>
    <t>.text.COTmrLockCreate</t>
  </si>
  <si>
    <t>0x43d3fc</t>
  </si>
  <si>
    <t>.text.COTmrUnlock</t>
  </si>
  <si>
    <t>0x43d40c</t>
  </si>
  <si>
    <t>.text.ctrl_anode_bcast_</t>
  </si>
  <si>
    <t>0x43d41c</t>
  </si>
  <si>
    <t>.text.ctrl_anode_isrunn</t>
  </si>
  <si>
    <t>0x43d42c</t>
  </si>
  <si>
    <t>0x43d43c</t>
  </si>
  <si>
    <t>.text.ctrl_anode_cur_ge</t>
  </si>
  <si>
    <t>0x43d44c</t>
  </si>
  <si>
    <t>.text.ctrl_anode_reinit</t>
  </si>
  <si>
    <t>0x43d45c</t>
  </si>
  <si>
    <t>0x43d46c</t>
  </si>
  <si>
    <t>.text.ctrl_sequence_shu</t>
  </si>
  <si>
    <t>0x43d47c</t>
  </si>
  <si>
    <t>0x43d48c</t>
  </si>
  <si>
    <t>0x43d49c</t>
  </si>
  <si>
    <t>0x43d4ac</t>
  </si>
  <si>
    <t>0x43d4bc</t>
  </si>
  <si>
    <t>.text.ctrl_sequence_thr</t>
  </si>
  <si>
    <t>0x43d4cc</t>
  </si>
  <si>
    <t>.text.ctrl_keeper_bcast</t>
  </si>
  <si>
    <t>0x43d4dc</t>
  </si>
  <si>
    <t>.text.ctrl_keeper_isrun</t>
  </si>
  <si>
    <t>0x43d4ec</t>
  </si>
  <si>
    <t>0x43d4fc</t>
  </si>
  <si>
    <t>.text.ctrl_keeper_cur_g</t>
  </si>
  <si>
    <t>0x43d50c</t>
  </si>
  <si>
    <t>0x43d51c</t>
  </si>
  <si>
    <t>.text.AFEC1_ChannelResu</t>
  </si>
  <si>
    <t>0x43d52c</t>
  </si>
  <si>
    <t>.text.EFC_Initialize</t>
  </si>
  <si>
    <t>0x43d53c</t>
  </si>
  <si>
    <t>.text.ICM_MonitorEnable</t>
  </si>
  <si>
    <t>0x43d54c</t>
  </si>
  <si>
    <t>.text.ICM_CallbackRegis</t>
  </si>
  <si>
    <t>0x43d55c</t>
  </si>
  <si>
    <t>.text.MCAN1_TxCallbackR</t>
  </si>
  <si>
    <t>0x43d56c</t>
  </si>
  <si>
    <t>0x43d57c</t>
  </si>
  <si>
    <t>.text.MCAN0_TxCallbackR</t>
  </si>
  <si>
    <t>0x43d58c</t>
  </si>
  <si>
    <t>0x43d59c</t>
  </si>
  <si>
    <t>.text.PIOA_InterruptHan</t>
  </si>
  <si>
    <t>0x43d5ac</t>
  </si>
  <si>
    <t>.text.PIOC_InterruptHan</t>
  </si>
  <si>
    <t>0x43d5bc</t>
  </si>
  <si>
    <t>.text.PIOD_InterruptHan</t>
  </si>
  <si>
    <t>0x43d5cc</t>
  </si>
  <si>
    <t>.text.RSTC_Initialize</t>
  </si>
  <si>
    <t>0x43d5dc</t>
  </si>
  <si>
    <t>.text.RSWDT_Initialize</t>
  </si>
  <si>
    <t>0x43d5ec</t>
  </si>
  <si>
    <t>.text.RSWDT_Clear</t>
  </si>
  <si>
    <t>0x43d5fc</t>
  </si>
  <si>
    <t>.text.WDT_Initialize</t>
  </si>
  <si>
    <t>0x43d60c</t>
  </si>
  <si>
    <t>.text.WDT_Clear</t>
  </si>
  <si>
    <t>0x43d61c</t>
  </si>
  <si>
    <t>.text.XDMAC_ChannelCall</t>
  </si>
  <si>
    <t>0x43d62c</t>
  </si>
  <si>
    <t>0x43d63c</t>
  </si>
  <si>
    <t>.text.eh_init</t>
  </si>
  <si>
    <t>0x43d64c</t>
  </si>
  <si>
    <t>.text.vTaskSuspendAll</t>
  </si>
  <si>
    <t>0x43d65c</t>
  </si>
  <si>
    <t>0x43d66c</t>
  </si>
  <si>
    <t>.text.mcan_send_msg_cli</t>
  </si>
  <si>
    <t>0x43d67c</t>
  </si>
  <si>
    <t>.text.mcan_send_msg_ext</t>
  </si>
  <si>
    <t>0x43d68c</t>
  </si>
  <si>
    <t>0x43d69c</t>
  </si>
  <si>
    <t>0x43d6ac</t>
  </si>
  <si>
    <t>.text.recovery_rcv_init</t>
  </si>
  <si>
    <t>0x43d6bc</t>
  </si>
  <si>
    <t>0x43d6cc</t>
  </si>
  <si>
    <t>0x43d6dc</t>
  </si>
  <si>
    <t>0x43d6ec</t>
  </si>
  <si>
    <t>0x43d6fc</t>
  </si>
  <si>
    <t>0x43d70c</t>
  </si>
  <si>
    <t>0x43d71c</t>
  </si>
  <si>
    <t>0x43d72c</t>
  </si>
  <si>
    <t>0x43d73c</t>
  </si>
  <si>
    <t>.text.ctrl_condition_nu</t>
  </si>
  <si>
    <t>0x43d75c</t>
  </si>
  <si>
    <t>.text.nan</t>
  </si>
  <si>
    <t>0x43d760</t>
  </si>
  <si>
    <t>.text.memset</t>
  </si>
  <si>
    <t>0x43d770</t>
  </si>
  <si>
    <t>.text.puts</t>
  </si>
  <si>
    <t>0x43d780</t>
  </si>
  <si>
    <t>.text.setbuf</t>
  </si>
  <si>
    <t>0x43d790</t>
  </si>
  <si>
    <t>.text.malloc</t>
  </si>
  <si>
    <t>0x43d7a0</t>
  </si>
  <si>
    <t>0x43d7b0</t>
  </si>
  <si>
    <t>0x43d7c0</t>
  </si>
  <si>
    <t>0xf</t>
  </si>
  <si>
    <t>.text.ThrottleSize</t>
  </si>
  <si>
    <t>0x43d7d0</t>
  </si>
  <si>
    <t>0xe</t>
  </si>
  <si>
    <t>.text.sq_magnet_sync_st</t>
  </si>
  <si>
    <t>0x43d7de</t>
  </si>
  <si>
    <t>.rodata.ATSAMV71NvmDriv</t>
  </si>
  <si>
    <t>0x43d7ec</t>
  </si>
  <si>
    <t>0xc</t>
  </si>
  <si>
    <t>.text.DrvTimerDelay</t>
  </si>
  <si>
    <t>0x43d7f8</t>
  </si>
  <si>
    <t>.text.DrvTimerReload</t>
  </si>
  <si>
    <t>0x43d804</t>
  </si>
  <si>
    <t>0x43d810</t>
  </si>
  <si>
    <t>.text.ctrl_anode_cur_fa</t>
  </si>
  <si>
    <t>0x43d81c</t>
  </si>
  <si>
    <t>0x43d828</t>
  </si>
  <si>
    <t>.text.client_power_off_</t>
  </si>
  <si>
    <t>0x43d834</t>
  </si>
  <si>
    <t>.text.client_power_on_w</t>
  </si>
  <si>
    <t>0x43d840</t>
  </si>
  <si>
    <t>.text.ctrl_valves_cath_</t>
  </si>
  <si>
    <t>0x43d84c</t>
  </si>
  <si>
    <t>.text.sq_halo_sim_start</t>
  </si>
  <si>
    <t>0x43d858</t>
  </si>
  <si>
    <t>0x43d864</t>
  </si>
  <si>
    <t>0x43d870</t>
  </si>
  <si>
    <t>.text.ctrl_sequence_set</t>
  </si>
  <si>
    <t>0x43d87c</t>
  </si>
  <si>
    <t>0x43d888</t>
  </si>
  <si>
    <t>.text.ctrl_sequence_sta</t>
  </si>
  <si>
    <t>0x43d894</t>
  </si>
  <si>
    <t>0x43d8a0</t>
  </si>
  <si>
    <t>.text.ctrl_keeper_state</t>
  </si>
  <si>
    <t>0x43d8ac</t>
  </si>
  <si>
    <t>0x43d8b8</t>
  </si>
  <si>
    <t>0x43d8c4</t>
  </si>
  <si>
    <t>.text.ctrl_keeper_cur_f</t>
  </si>
  <si>
    <t>0x43d8d0</t>
  </si>
  <si>
    <t>0x43d8dc</t>
  </si>
  <si>
    <t>.text.ctrl_condition_is</t>
  </si>
  <si>
    <t>0x43d8e8</t>
  </si>
  <si>
    <t>0x43d8f4</t>
  </si>
  <si>
    <t>0x43d900</t>
  </si>
  <si>
    <t>.text.ctrl_bit_stat</t>
  </si>
  <si>
    <t>0x43d90c</t>
  </si>
  <si>
    <t>.text.cc_ucv_lockout_ti</t>
  </si>
  <si>
    <t>0x43d918</t>
  </si>
  <si>
    <t>.text.cc_ucv_lockout_sa</t>
  </si>
  <si>
    <t>0x43d924</t>
  </si>
  <si>
    <t>.text.cc_ucv_limit_magn</t>
  </si>
  <si>
    <t>0x43d930</t>
  </si>
  <si>
    <t>.text.calib_vals_ucv_cn</t>
  </si>
  <si>
    <t>0x43d93c</t>
  </si>
  <si>
    <t>0x43d948</t>
  </si>
  <si>
    <t>0x43d954</t>
  </si>
  <si>
    <t>.text.ctrl_buck28v_on</t>
  </si>
  <si>
    <t>0x43d960</t>
  </si>
  <si>
    <t>.text.ctrl_keeper_hv_ha</t>
  </si>
  <si>
    <t>0x43d96c</t>
  </si>
  <si>
    <t>.text.AFEC1_CallbackReg</t>
  </si>
  <si>
    <t>0x43d978</t>
  </si>
  <si>
    <t>.text.ICM_SoftwareReset</t>
  </si>
  <si>
    <t>0x43d984</t>
  </si>
  <si>
    <t>.text.ICM_SetHashStartA</t>
  </si>
  <si>
    <t>0x43d990</t>
  </si>
  <si>
    <t>.text.ICM_Enable</t>
  </si>
  <si>
    <t>0x43d99c</t>
  </si>
  <si>
    <t>.text.ICM_Disable</t>
  </si>
  <si>
    <t>0x43d9a8</t>
  </si>
  <si>
    <t>.text.ICM_InterruptGet</t>
  </si>
  <si>
    <t>0x43d9b4</t>
  </si>
  <si>
    <t>.text.ICM_InterruptMask</t>
  </si>
  <si>
    <t>0x43d9c0</t>
  </si>
  <si>
    <t>.text.ICM_InterruptEnab</t>
  </si>
  <si>
    <t>0x43d9cc</t>
  </si>
  <si>
    <t>.text.ICM_InterruptDisa</t>
  </si>
  <si>
    <t>0x43d9d8</t>
  </si>
  <si>
    <t>.text.RSTC_CallbackRegi</t>
  </si>
  <si>
    <t>0x43d9e4</t>
  </si>
  <si>
    <t>.text.TC0_CH0_TimerStar</t>
  </si>
  <si>
    <t>0x43d9f0</t>
  </si>
  <si>
    <t>.text.TC0_CH0_TimerStop</t>
  </si>
  <si>
    <t>0x43d9fc</t>
  </si>
  <si>
    <t>.text.TC0_CH0_TimerCall</t>
  </si>
  <si>
    <t>0x43da08</t>
  </si>
  <si>
    <t>.text.TC0_CH1_TimerStar</t>
  </si>
  <si>
    <t>0x43da14</t>
  </si>
  <si>
    <t>.text.TC0_CH1_TimerCall</t>
  </si>
  <si>
    <t>0x43da20</t>
  </si>
  <si>
    <t>.text.TC1_CH0_CompareSt</t>
  </si>
  <si>
    <t>0x43da2c</t>
  </si>
  <si>
    <t>.text.Dummy_Handler</t>
  </si>
  <si>
    <t>0x43da38</t>
  </si>
  <si>
    <t>.text.NonMaskableInt_Ha</t>
  </si>
  <si>
    <t>0x43da44</t>
  </si>
  <si>
    <t>.text.HardFault_Handler</t>
  </si>
  <si>
    <t>0x43da50</t>
  </si>
  <si>
    <t>.text.DebugMonitor_Hand</t>
  </si>
  <si>
    <t>0x43da5c</t>
  </si>
  <si>
    <t>.text.MemoryManagement_</t>
  </si>
  <si>
    <t>0x43da68</t>
  </si>
  <si>
    <t>.text.BusFault_Handler</t>
  </si>
  <si>
    <t>0x43da74</t>
  </si>
  <si>
    <t>.text.UsageFault_Handle</t>
  </si>
  <si>
    <t>0x43da80</t>
  </si>
  <si>
    <t>0x43da8c</t>
  </si>
  <si>
    <t>0x43da98</t>
  </si>
  <si>
    <t>.text.xTaskGetTickCount</t>
  </si>
  <si>
    <t>0x43daa4</t>
  </si>
  <si>
    <t>.text.vTaskMissedYield</t>
  </si>
  <si>
    <t>0x43dab0</t>
  </si>
  <si>
    <t>.text.xTaskGetCurrentTa</t>
  </si>
  <si>
    <t>0x43dabc</t>
  </si>
  <si>
    <t>.text.health_device_mis</t>
  </si>
  <si>
    <t>0x43dac8</t>
  </si>
  <si>
    <t>.text.iacm_get_crpt_rr_</t>
  </si>
  <si>
    <t>0x43dad4</t>
  </si>
  <si>
    <t>.rodata.iacm_layout</t>
  </si>
  <si>
    <t>0x43dae0</t>
  </si>
  <si>
    <t>.text.mx25v_erase_4k</t>
  </si>
  <si>
    <t>0x43daec</t>
  </si>
  <si>
    <t>0x43daf8</t>
  </si>
  <si>
    <t>0x43db04</t>
  </si>
  <si>
    <t>0x43db10</t>
  </si>
  <si>
    <t>0x43db1c</t>
  </si>
  <si>
    <t>0x43db28</t>
  </si>
  <si>
    <t>0x43db34</t>
  </si>
  <si>
    <t>.text.uc_program_enable</t>
  </si>
  <si>
    <t>0x43db40</t>
  </si>
  <si>
    <t>.text.uc_verify</t>
  </si>
  <si>
    <t>0x43db4c</t>
  </si>
  <si>
    <t>0x43db58</t>
  </si>
  <si>
    <t>0x43db64</t>
  </si>
  <si>
    <t>0x43db70</t>
  </si>
  <si>
    <t>.text.rstc_callback</t>
  </si>
  <si>
    <t>0x43db7c</t>
  </si>
  <si>
    <t>.text.APP_Initialize</t>
  </si>
  <si>
    <t>0x43db88</t>
  </si>
  <si>
    <t>0x43db94</t>
  </si>
  <si>
    <t>.text.__errno</t>
  </si>
  <si>
    <t>0x43dba0</t>
  </si>
  <si>
    <t>.text._cleanup_r</t>
  </si>
  <si>
    <t>0x43dbac</t>
  </si>
  <si>
    <t>.rodata.p05.7204</t>
  </si>
  <si>
    <t>0x43dbb8</t>
  </si>
  <si>
    <t>.text.fstat</t>
  </si>
  <si>
    <t>0x43dbc4</t>
  </si>
  <si>
    <t>0x43dbd0</t>
  </si>
  <si>
    <t>0xb</t>
  </si>
  <si>
    <t>.text.ctrl_valves_reini</t>
  </si>
  <si>
    <t>0x43dbdc</t>
  </si>
  <si>
    <t>0xa</t>
  </si>
  <si>
    <t>.text.sq_util_throttle</t>
  </si>
  <si>
    <t>0x43dbe6</t>
  </si>
  <si>
    <t>.text.sq_anode_stop</t>
  </si>
  <si>
    <t>0x43dbf0</t>
  </si>
  <si>
    <t>.text.sq_magnet_on</t>
  </si>
  <si>
    <t>0x43dbfa</t>
  </si>
  <si>
    <t>.text.sq_keeper_stop</t>
  </si>
  <si>
    <t>0x43dc04</t>
  </si>
  <si>
    <t>.text.sq_error_emcy_shu</t>
  </si>
  <si>
    <t>0x43dc0e</t>
  </si>
  <si>
    <t>.text.ctrl_sequence_err</t>
  </si>
  <si>
    <t>0x43dc18</t>
  </si>
  <si>
    <t>.text.ctrl_sequence_rea</t>
  </si>
  <si>
    <t>0x43dc22</t>
  </si>
  <si>
    <t>.text.ctrl_magnet_sync</t>
  </si>
  <si>
    <t>0x43dc2c</t>
  </si>
  <si>
    <t>.text.iacm_setbits</t>
  </si>
  <si>
    <t>0x43dc36</t>
  </si>
  <si>
    <t>.text.iacm_resetbits</t>
  </si>
  <si>
    <t>0x43dc40</t>
  </si>
  <si>
    <t>.text.ms_verify_repair</t>
  </si>
  <si>
    <t>0x43dc4a</t>
  </si>
  <si>
    <t>.text.ms_verify</t>
  </si>
  <si>
    <t>0x43dc54</t>
  </si>
  <si>
    <t>.rodata.command_app_sta</t>
  </si>
  <si>
    <t>0x43dc60</t>
  </si>
  <si>
    <t>0x8</t>
  </si>
  <si>
    <t>.rodata.command_blank_c</t>
  </si>
  <si>
    <t>0x43dc68</t>
  </si>
  <si>
    <t>.rodata.command_open_co</t>
  </si>
  <si>
    <t>0x43dc70</t>
  </si>
  <si>
    <t>.rodata.command_prog_in</t>
  </si>
  <si>
    <t>0x43dc78</t>
  </si>
  <si>
    <t>.text.DrvTimerStart</t>
  </si>
  <si>
    <t>0x43dc80</t>
  </si>
  <si>
    <t>.rodata.Dev_Type_String</t>
  </si>
  <si>
    <t>0x43dc88</t>
  </si>
  <si>
    <t>.rodata.VER_HW_StringOb</t>
  </si>
  <si>
    <t>0x43dc90</t>
  </si>
  <si>
    <t>.rodata.VER_SW_StringOb</t>
  </si>
  <si>
    <t>0x43dc98</t>
  </si>
  <si>
    <t>.rodata.hw_version</t>
  </si>
  <si>
    <t>0x43dca0</t>
  </si>
  <si>
    <t>.text.EmcyGetTable</t>
  </si>
  <si>
    <t>0x43dca8</t>
  </si>
  <si>
    <t>.text.sq_magnet_current</t>
  </si>
  <si>
    <t>0x43dcb0</t>
  </si>
  <si>
    <t>.text.cc_ucv_get</t>
  </si>
  <si>
    <t>0x43dcb8</t>
  </si>
  <si>
    <t>.text.client_limits_saf</t>
  </si>
  <si>
    <t>0x43dcc0</t>
  </si>
  <si>
    <t>.text.calib_vals_ucv_ge</t>
  </si>
  <si>
    <t>0x43dcc8</t>
  </si>
  <si>
    <t>.text.cmd_magnets_versi</t>
  </si>
  <si>
    <t>0x43dcd0</t>
  </si>
  <si>
    <t>.text.cmd_keeper_reinit</t>
  </si>
  <si>
    <t>0x43dcd8</t>
  </si>
  <si>
    <t>.text._APP_Tasks</t>
  </si>
  <si>
    <t>0x43dce0</t>
  </si>
  <si>
    <t>.text.fault_handler_nmt</t>
  </si>
  <si>
    <t>0x43dce8</t>
  </si>
  <si>
    <t>.text.fault_handler_loc</t>
  </si>
  <si>
    <t>0x43dcf0</t>
  </si>
  <si>
    <t>.text.fault_handler_thr</t>
  </si>
  <si>
    <t>0x43dcf8</t>
  </si>
  <si>
    <t>0x43dd00</t>
  </si>
  <si>
    <t>.text.iacm_set_from_fau</t>
  </si>
  <si>
    <t>0x43dd08</t>
  </si>
  <si>
    <t>.text.iacm_base_addr_ge</t>
  </si>
  <si>
    <t>0x43dd10</t>
  </si>
  <si>
    <t>0x43dd18</t>
  </si>
  <si>
    <t>0x43dd20</t>
  </si>
  <si>
    <t>0x43dd28</t>
  </si>
  <si>
    <t>0x43dd30</t>
  </si>
  <si>
    <t>0x43dd38</t>
  </si>
  <si>
    <t>.text.__sclose</t>
  </si>
  <si>
    <t>0x43dd40</t>
  </si>
  <si>
    <t>.text.close</t>
  </si>
  <si>
    <t>0x43dd48</t>
  </si>
  <si>
    <t>.text.DrvNvmRead</t>
  </si>
  <si>
    <t>0x43dd50</t>
  </si>
  <si>
    <t>0x6</t>
  </si>
  <si>
    <t>.text.DrvNvmWrite</t>
  </si>
  <si>
    <t>0x43dd56</t>
  </si>
  <si>
    <t>.text.vListInitialiseIt</t>
  </si>
  <si>
    <t>0x43dd5c</t>
  </si>
  <si>
    <t>0x43dd62</t>
  </si>
  <si>
    <t>0x5</t>
  </si>
  <si>
    <t>.text.client_health_boo</t>
  </si>
  <si>
    <t>0x43dd68</t>
  </si>
  <si>
    <t>.text.PIO_PortInterrupt</t>
  </si>
  <si>
    <t>0x43dd6c</t>
  </si>
  <si>
    <t>0x43dd70</t>
  </si>
  <si>
    <t>0x43dd74</t>
  </si>
  <si>
    <t>.rodata.COMPONENT_MAP_A</t>
  </si>
  <si>
    <t>0x43dd78</t>
  </si>
  <si>
    <t>.text.APP_error_detail_</t>
  </si>
  <si>
    <t>0x43dd7c</t>
  </si>
  <si>
    <t>.text.matherr</t>
  </si>
  <si>
    <t>0x43dd80</t>
  </si>
  <si>
    <t>.rodata._global_impure_</t>
  </si>
  <si>
    <t>0x43dd84</t>
  </si>
  <si>
    <t>.text._close</t>
  </si>
  <si>
    <t>0x43dd88</t>
  </si>
  <si>
    <t>.text._fstat</t>
  </si>
  <si>
    <t>0x43dd8c</t>
  </si>
  <si>
    <t>.text._isatty</t>
  </si>
  <si>
    <t>0x43dd90</t>
  </si>
  <si>
    <t>.text._lseek</t>
  </si>
  <si>
    <t>0x43dd94</t>
  </si>
  <si>
    <t>.text._read</t>
  </si>
  <si>
    <t>0x43dd98</t>
  </si>
  <si>
    <t>.text._write</t>
  </si>
  <si>
    <t>0x43dd9c</t>
  </si>
  <si>
    <t>.text.isatty</t>
  </si>
  <si>
    <t>0x43dda0</t>
  </si>
  <si>
    <t>.text.lseek</t>
  </si>
  <si>
    <t>0x43dda4</t>
  </si>
  <si>
    <t>used</t>
  </si>
  <si>
    <t>:</t>
  </si>
  <si>
    <t>0x2dd97</t>
  </si>
  <si>
    <t>of</t>
  </si>
  <si>
    <t>0x1f0000</t>
  </si>
  <si>
    <t>Remove</t>
  </si>
  <si>
    <t>x</t>
  </si>
  <si>
    <t>Saving</t>
  </si>
  <si>
    <t>ERROR SET/CLEAR Trace message</t>
  </si>
  <si>
    <t>Condition Task</t>
  </si>
  <si>
    <t>ICM</t>
  </si>
  <si>
    <t>Trim</t>
  </si>
  <si>
    <t>New Stack</t>
  </si>
  <si>
    <t>Vorago</t>
  </si>
  <si>
    <t>New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</si>
</sst>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9" fontId="0" fillId="0" borderId="0" xfId="2" applyFont="1"/>
    <xf numFmtId="164" fontId="0" fillId="0" borderId="0" xfId="0" applyNumberFormat="1"/>
    <xf numFmtId="165" fontId="0" fillId="0" borderId="0" xfId="1" applyNumberFormat="1" applyFont="1"/>
    <xf numFmtId="10" fontId="0" fillId="0" borderId="0" xfId="0" applyNumberFormat="1"/>
    <xf numFmtId="0" fontId="2" fillId="2" borderId="1" xfId="0" applyFont="1" applyFill="1" applyBorder="1"/>
    <xf numFmtId="3" fontId="0" fillId="3" borderId="2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4F24F-058D-4FF0-8F0B-8D6EB471EA95}" name="Table1" displayName="Table1" ref="A1:K4" totalsRowShown="0">
  <tableColumns count="11">
    <tableColumn id="1" xr3:uid="{AB047A0B-EA29-4210-AEAB-1C7387F850A3}" name="Trace Size" dataDxfId="22"/>
    <tableColumn id="2" xr3:uid="{D0AB25CF-48DB-4823-A191-0B7B9EC904AE}" name="MPLABx Data" dataDxfId="21"/>
    <tableColumn id="3" xr3:uid="{9FA4B348-EB10-4EFC-98AA-FAECE0FA2307}" name="MPLABx Program" dataDxfId="20"/>
    <tableColumn id="4" xr3:uid="{5FE864C2-76AC-4878-A960-542A6702035B}" name="Text" dataDxfId="19"/>
    <tableColumn id="5" xr3:uid="{84D43DF1-F6AD-48D3-A388-9754792C811E}" name="Data" dataDxfId="18"/>
    <tableColumn id="6" xr3:uid="{CCF602BF-5742-4769-8782-4923DF4876B0}" name="BSS" dataDxfId="17"/>
    <tableColumn id="7" xr3:uid="{2A292506-C0BD-47F2-8EC4-D4BCC5656B19}" name="Total" dataDxfId="16">
      <calculatedColumnFormula>SUM(D2:F2)</calculatedColumnFormula>
    </tableColumn>
    <tableColumn id="8" xr3:uid="{6205E65A-06D3-4265-BFA5-89B0C2FD5459}" name="Stack" dataDxfId="15"/>
    <tableColumn id="9" xr3:uid="{F9094A85-2145-4781-9328-998D3A1C7E2C}" name="Left for Stack" dataDxfId="14">
      <calculatedColumnFormula>$A$12  - G2</calculatedColumnFormula>
    </tableColumn>
    <tableColumn id="10" xr3:uid="{36B7BD10-A8CE-4D66-8E96-60D24E3E02D1}" name="Trim" dataDxfId="13">
      <calculatedColumnFormula>$F$19</calculatedColumnFormula>
    </tableColumn>
    <tableColumn id="11" xr3:uid="{FB79AB06-0738-419C-AA4D-DCDC86E794B3}" name="New Stack" dataDxfId="12">
      <calculatedColumnFormula>Table1[[#This Row],[Left for Stack]]+Table1[[#This Row],[Trim]]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D6FB6B-D834-4FE2-A6AE-9D4FF90DF237}" name="Table2" displayName="Table2" ref="A25:G27" totalsRowShown="0" headerRowDxfId="11" dataDxfId="9" headerRowBorderDxfId="10" tableBorderDxfId="8" totalsRowBorderDxfId="7">
  <tableColumns count="7">
    <tableColumn id="1" xr3:uid="{D60AD011-E935-4FD4-99CD-865657A5D8DA}" name="Trace Size" dataDxfId="6"/>
    <tableColumn id="4" xr3:uid="{E8B09CC2-F145-4CCD-BF4B-E353D2885F22}" name="Text" dataDxfId="5"/>
    <tableColumn id="5" xr3:uid="{19AC229A-CB72-49D6-8DC0-D347640F6A47}" name="Data" dataDxfId="4"/>
    <tableColumn id="6" xr3:uid="{9F28BB57-A488-4552-869D-459FA5BFBBD8}" name="BSS" dataDxfId="3"/>
    <tableColumn id="7" xr3:uid="{A43A9E40-5673-400C-B2EF-E0421D4125FA}" name="Total" dataDxfId="2">
      <calculatedColumnFormula>SUM(B26:D27)</calculatedColumnFormula>
    </tableColumn>
    <tableColumn id="8" xr3:uid="{B554B885-DF23-46F8-B393-DA49185BD233}" name="Stack" dataDxfId="1"/>
    <tableColumn id="9" xr3:uid="{37D15BEA-02BA-48E1-9351-839F2D486868}" name="Left for Stack" dataDxfId="0">
      <calculatedColumnFormula>$A$12  - E26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0CBF-F949-46A7-AC91-43C3E1CFEF47}">
  <dimension ref="A1:U41"/>
  <sheetViews>
    <sheetView tabSelected="1" zoomScale="205" zoomScaleNormal="205" workbookViewId="0">
      <selection activeCell="I16" sqref="I16"/>
    </sheetView>
  </sheetViews>
  <sheetFormatPr defaultRowHeight="15" x14ac:dyDescent="0.25"/>
  <cols>
    <col min="1" max="1" width="14.140625" bestFit="1" customWidth="1"/>
    <col min="2" max="2" width="12.5703125" customWidth="1"/>
    <col min="3" max="3" width="10.5703125" customWidth="1"/>
    <col min="9" max="9" width="13.5703125" customWidth="1"/>
    <col min="11" max="11" width="10.140625" bestFit="1" customWidth="1"/>
    <col min="12" max="12" width="14" bestFit="1" customWidth="1"/>
    <col min="13" max="13" width="19.28515625" bestFit="1" customWidth="1"/>
    <col min="17" max="17" width="18.5703125" bestFit="1" customWidth="1"/>
    <col min="18" max="18" width="11.42578125" bestFit="1" customWidth="1"/>
    <col min="19" max="19" width="18.85546875" style="2" bestFit="1" customWidth="1"/>
    <col min="20" max="20" width="13.28515625" style="2" bestFit="1" customWidth="1"/>
    <col min="21" max="21" width="16.8554687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32</v>
      </c>
      <c r="J1" t="s">
        <v>2077</v>
      </c>
      <c r="K1" t="s">
        <v>2078</v>
      </c>
    </row>
    <row r="2" spans="1:21" x14ac:dyDescent="0.25">
      <c r="A2" s="1">
        <v>128</v>
      </c>
      <c r="B2" s="1">
        <v>109482</v>
      </c>
      <c r="C2" s="1">
        <v>187783</v>
      </c>
      <c r="D2" s="1">
        <v>187799</v>
      </c>
      <c r="E2" s="1">
        <v>11921</v>
      </c>
      <c r="F2" s="1">
        <v>97561</v>
      </c>
      <c r="G2" s="1">
        <f>SUM(D2:F2)</f>
        <v>297281</v>
      </c>
      <c r="H2" s="1">
        <v>280104</v>
      </c>
      <c r="I2" s="1">
        <f t="shared" ref="I2:I4" si="0">$A$12  - G2</f>
        <v>30399</v>
      </c>
      <c r="J2" s="1">
        <f>$F$19</f>
        <v>50195</v>
      </c>
      <c r="K2" s="1">
        <f>Table1[[#This Row],[Left for Stack]]+Table1[[#This Row],[Trim]]</f>
        <v>80594</v>
      </c>
    </row>
    <row r="3" spans="1:21" x14ac:dyDescent="0.25">
      <c r="A3" s="1">
        <v>1024</v>
      </c>
      <c r="B3" s="1">
        <v>145322</v>
      </c>
      <c r="C3" s="1">
        <v>187783</v>
      </c>
      <c r="D3" s="1">
        <v>187799</v>
      </c>
      <c r="E3" s="1">
        <v>11921</v>
      </c>
      <c r="F3" s="1">
        <v>133401</v>
      </c>
      <c r="G3" s="1">
        <f>SUM(D3:F3)</f>
        <v>333121</v>
      </c>
      <c r="H3" s="1">
        <v>244264</v>
      </c>
      <c r="I3" s="1">
        <f t="shared" si="0"/>
        <v>-5441</v>
      </c>
      <c r="J3" s="1">
        <f>$F$19</f>
        <v>50195</v>
      </c>
      <c r="K3" s="1">
        <f>Table1[[#This Row],[Left for Stack]]+Table1[[#This Row],[Trim]]</f>
        <v>44754</v>
      </c>
    </row>
    <row r="4" spans="1:21" x14ac:dyDescent="0.25">
      <c r="A4" s="1">
        <v>4096</v>
      </c>
      <c r="B4" s="1">
        <v>268202</v>
      </c>
      <c r="C4" s="1">
        <v>187783</v>
      </c>
      <c r="D4" s="1">
        <v>187799</v>
      </c>
      <c r="E4" s="1">
        <v>11921</v>
      </c>
      <c r="F4" s="1">
        <v>256281</v>
      </c>
      <c r="G4" s="1">
        <f>SUM(D4:F4)</f>
        <v>456001</v>
      </c>
      <c r="H4" s="1">
        <v>121234</v>
      </c>
      <c r="I4" s="1">
        <f t="shared" si="0"/>
        <v>-128321</v>
      </c>
      <c r="J4" s="1">
        <f>$F$19</f>
        <v>50195</v>
      </c>
      <c r="K4" s="1">
        <f>Table1[[#This Row],[Left for Stack]]+Table1[[#This Row],[Trim]]</f>
        <v>-78126</v>
      </c>
    </row>
    <row r="5" spans="1:21" x14ac:dyDescent="0.25">
      <c r="F5" s="1">
        <f>F4-F3</f>
        <v>122880</v>
      </c>
      <c r="J5" s="1"/>
    </row>
    <row r="6" spans="1:21" x14ac:dyDescent="0.25">
      <c r="F6">
        <f>(F5)/(A4-A3)</f>
        <v>40</v>
      </c>
      <c r="L6" t="s">
        <v>16</v>
      </c>
      <c r="M6" t="s">
        <v>17</v>
      </c>
    </row>
    <row r="7" spans="1:21" x14ac:dyDescent="0.25">
      <c r="F7">
        <f>56*1024</f>
        <v>57344</v>
      </c>
      <c r="G7">
        <f>F7/F6</f>
        <v>1433.6</v>
      </c>
      <c r="L7">
        <v>512</v>
      </c>
      <c r="M7">
        <f>(L7*40) / 1024</f>
        <v>20</v>
      </c>
    </row>
    <row r="8" spans="1:21" x14ac:dyDescent="0.25">
      <c r="L8">
        <v>1024</v>
      </c>
      <c r="M8">
        <f>(L8*40) / 1024</f>
        <v>40</v>
      </c>
      <c r="N8">
        <f>M8*1024</f>
        <v>40960</v>
      </c>
      <c r="O8">
        <f>(1024*56)-N8</f>
        <v>16384</v>
      </c>
    </row>
    <row r="9" spans="1:21" x14ac:dyDescent="0.25">
      <c r="L9">
        <v>2048</v>
      </c>
      <c r="M9">
        <f>(L9*40) / 1024</f>
        <v>80</v>
      </c>
    </row>
    <row r="10" spans="1:21" x14ac:dyDescent="0.25">
      <c r="A10" t="s">
        <v>2079</v>
      </c>
      <c r="L10">
        <v>4096</v>
      </c>
      <c r="M10">
        <f>(L10*40) / 1024</f>
        <v>160</v>
      </c>
    </row>
    <row r="11" spans="1:21" x14ac:dyDescent="0.25">
      <c r="A11" t="s">
        <v>31</v>
      </c>
      <c r="L11">
        <v>128</v>
      </c>
      <c r="M11">
        <f>(L11*40) / 1024</f>
        <v>5</v>
      </c>
    </row>
    <row r="12" spans="1:21" x14ac:dyDescent="0.25">
      <c r="A12" s="1">
        <v>327680</v>
      </c>
      <c r="Q12" s="1" t="s">
        <v>34</v>
      </c>
    </row>
    <row r="14" spans="1:21" x14ac:dyDescent="0.25">
      <c r="A14" t="s">
        <v>2073</v>
      </c>
      <c r="Q14" t="s">
        <v>18</v>
      </c>
      <c r="R14" t="s">
        <v>23</v>
      </c>
      <c r="S14" s="2" t="s">
        <v>24</v>
      </c>
      <c r="T14" s="2" t="s">
        <v>25</v>
      </c>
      <c r="U14" t="s">
        <v>30</v>
      </c>
    </row>
    <row r="15" spans="1:21" x14ac:dyDescent="0.25">
      <c r="A15" t="s">
        <v>2074</v>
      </c>
      <c r="F15">
        <f>297281-283307</f>
        <v>13974</v>
      </c>
      <c r="Q15" t="s">
        <v>19</v>
      </c>
      <c r="R15">
        <v>9.3999999999999994E-5</v>
      </c>
      <c r="U15" s="4">
        <f>$R$20/R15</f>
        <v>4255319148.9361706</v>
      </c>
    </row>
    <row r="16" spans="1:21" x14ac:dyDescent="0.25">
      <c r="A16" t="s">
        <v>2075</v>
      </c>
      <c r="F16">
        <f>283307-268951</f>
        <v>14356</v>
      </c>
      <c r="Q16" t="s">
        <v>20</v>
      </c>
      <c r="R16">
        <f>0.000208-R15</f>
        <v>1.1399999999999999E-4</v>
      </c>
      <c r="T16" s="2">
        <f>R15/R16</f>
        <v>0.82456140350877194</v>
      </c>
      <c r="U16" s="4">
        <f>$R$20/R16</f>
        <v>3508771929.8245616</v>
      </c>
    </row>
    <row r="17" spans="1:21" x14ac:dyDescent="0.25">
      <c r="A17" t="s">
        <v>2076</v>
      </c>
      <c r="F17">
        <f>268951-265711</f>
        <v>3240</v>
      </c>
      <c r="U17" s="4"/>
    </row>
    <row r="18" spans="1:21" x14ac:dyDescent="0.25">
      <c r="A18" t="s">
        <v>33</v>
      </c>
      <c r="F18">
        <v>18625</v>
      </c>
      <c r="Q18" t="s">
        <v>21</v>
      </c>
      <c r="R18">
        <v>1.8599999999999999E-4</v>
      </c>
      <c r="S18" s="2">
        <f>R15/R18</f>
        <v>0.5053763440860215</v>
      </c>
      <c r="U18" s="4">
        <f>$R$20/R18</f>
        <v>2150537634.4086022</v>
      </c>
    </row>
    <row r="19" spans="1:21" x14ac:dyDescent="0.25">
      <c r="A19" t="s">
        <v>14</v>
      </c>
      <c r="F19">
        <f>SUM(F15:F18)</f>
        <v>50195</v>
      </c>
      <c r="Q19" t="s">
        <v>22</v>
      </c>
      <c r="R19">
        <f>0.000402-R18</f>
        <v>2.1600000000000002E-4</v>
      </c>
      <c r="S19" s="2">
        <f>R16/R19</f>
        <v>0.52777777777777768</v>
      </c>
      <c r="T19" s="2">
        <f>R18/R19</f>
        <v>0.86111111111111105</v>
      </c>
      <c r="U19" s="4">
        <f>$R$20/R19</f>
        <v>1851851851.8518517</v>
      </c>
    </row>
    <row r="20" spans="1:21" x14ac:dyDescent="0.25">
      <c r="J20" s="1"/>
      <c r="Q20" t="s">
        <v>29</v>
      </c>
      <c r="R20">
        <f>1000*100*4</f>
        <v>400000</v>
      </c>
    </row>
    <row r="21" spans="1:21" x14ac:dyDescent="0.25">
      <c r="F21" s="1"/>
      <c r="G21" s="1"/>
    </row>
    <row r="22" spans="1:21" x14ac:dyDescent="0.25">
      <c r="Q22" t="s">
        <v>26</v>
      </c>
    </row>
    <row r="23" spans="1:21" x14ac:dyDescent="0.25">
      <c r="Q23" t="s">
        <v>27</v>
      </c>
      <c r="R23" s="3">
        <v>3.0000000000000001E-3</v>
      </c>
      <c r="U23" s="1">
        <f>($P$25)*(1/R23)</f>
        <v>13333333.333333332</v>
      </c>
    </row>
    <row r="24" spans="1:21" x14ac:dyDescent="0.25">
      <c r="A24" t="s">
        <v>2080</v>
      </c>
      <c r="Q24" t="s">
        <v>28</v>
      </c>
      <c r="R24" s="3">
        <f>4.0537-4.0483</f>
        <v>5.3999999999998494E-3</v>
      </c>
      <c r="T24" s="2">
        <f>R23/R24</f>
        <v>0.55555555555557101</v>
      </c>
      <c r="U24" s="1">
        <f>($P$25)*(1/R24)</f>
        <v>7407407.4074076144</v>
      </c>
    </row>
    <row r="25" spans="1:21" x14ac:dyDescent="0.25">
      <c r="A25" s="6" t="s">
        <v>8</v>
      </c>
      <c r="B25" s="6" t="s">
        <v>11</v>
      </c>
      <c r="C25" s="6" t="s">
        <v>12</v>
      </c>
      <c r="D25" s="6" t="s">
        <v>13</v>
      </c>
      <c r="E25" s="6" t="s">
        <v>14</v>
      </c>
      <c r="F25" s="6" t="s">
        <v>15</v>
      </c>
      <c r="G25" s="6" t="s">
        <v>32</v>
      </c>
      <c r="O25" t="s">
        <v>29</v>
      </c>
      <c r="P25" s="1">
        <f>100*100*4</f>
        <v>40000</v>
      </c>
      <c r="Q25" s="2"/>
      <c r="R25" s="2"/>
      <c r="S25" s="1"/>
      <c r="T25"/>
    </row>
    <row r="26" spans="1:21" x14ac:dyDescent="0.25">
      <c r="A26" s="7">
        <v>128</v>
      </c>
      <c r="B26" s="7">
        <v>173573</v>
      </c>
      <c r="C26" s="7">
        <v>11921</v>
      </c>
      <c r="D26" s="7">
        <v>61561</v>
      </c>
      <c r="E26" s="7">
        <f>SUM(B26:D26)</f>
        <v>247055</v>
      </c>
      <c r="F26" s="7">
        <v>316104</v>
      </c>
      <c r="G26" s="7">
        <f t="shared" ref="G26:G27" si="1">$A$12  - E26</f>
        <v>80625</v>
      </c>
      <c r="Q26" s="2"/>
      <c r="R26" s="2"/>
      <c r="S26" s="1"/>
      <c r="T26"/>
    </row>
    <row r="27" spans="1:21" x14ac:dyDescent="0.25">
      <c r="A27" s="7">
        <v>256</v>
      </c>
      <c r="B27" s="7">
        <v>172089</v>
      </c>
      <c r="C27" s="7">
        <v>11921</v>
      </c>
      <c r="D27" s="7">
        <v>66681</v>
      </c>
      <c r="E27" s="7">
        <f>SUM(B27:D27)</f>
        <v>250691</v>
      </c>
      <c r="F27" s="7">
        <v>310984</v>
      </c>
      <c r="G27" s="7">
        <f t="shared" si="1"/>
        <v>76989</v>
      </c>
      <c r="H27" s="1"/>
      <c r="O27" t="s">
        <v>27</v>
      </c>
      <c r="P27" s="3">
        <v>4.1999999999999997E-3</v>
      </c>
      <c r="Q27" s="2"/>
      <c r="R27" s="2"/>
      <c r="S27" s="1">
        <f>($R$29)*(1/P27)</f>
        <v>95238095.238095239</v>
      </c>
      <c r="T27"/>
    </row>
    <row r="28" spans="1:21" x14ac:dyDescent="0.25">
      <c r="Q28" t="s">
        <v>28</v>
      </c>
      <c r="R28" s="3">
        <f>0.0165-0.0044</f>
        <v>1.21E-2</v>
      </c>
      <c r="T28" s="2">
        <f>P27/R28</f>
        <v>0.34710743801652894</v>
      </c>
      <c r="U28" s="1">
        <f>($R$29)*(1/R28)</f>
        <v>33057851.239669424</v>
      </c>
    </row>
    <row r="29" spans="1:21" x14ac:dyDescent="0.25">
      <c r="Q29" t="s">
        <v>29</v>
      </c>
      <c r="R29">
        <f>1000*100*4</f>
        <v>400000</v>
      </c>
      <c r="U29" s="1"/>
    </row>
    <row r="31" spans="1:21" x14ac:dyDescent="0.25">
      <c r="Q31" t="s">
        <v>27</v>
      </c>
      <c r="R31" s="3">
        <v>7.3000000000000001E-3</v>
      </c>
      <c r="U31" s="1">
        <f>($R$33)*(1/R31)</f>
        <v>109589041.09589042</v>
      </c>
    </row>
    <row r="32" spans="1:21" x14ac:dyDescent="0.25">
      <c r="Q32" t="s">
        <v>28</v>
      </c>
      <c r="R32" s="3">
        <f>0.0199-0.0075</f>
        <v>1.2400000000000001E-2</v>
      </c>
      <c r="T32" s="2">
        <f>R31/R32</f>
        <v>0.58870967741935476</v>
      </c>
      <c r="U32" s="1">
        <f>($R$33)*(1/R32)</f>
        <v>64516129.032258064</v>
      </c>
    </row>
    <row r="33" spans="17:21" x14ac:dyDescent="0.25">
      <c r="Q33" t="s">
        <v>29</v>
      </c>
      <c r="R33" s="1">
        <f>2000*100*4</f>
        <v>800000</v>
      </c>
      <c r="U33" s="1"/>
    </row>
    <row r="35" spans="17:21" x14ac:dyDescent="0.25">
      <c r="Q35" t="s">
        <v>27</v>
      </c>
      <c r="R35" s="3">
        <v>2.5499999999999998E-2</v>
      </c>
      <c r="U35" s="1">
        <f>($R$37)*(1/R35)</f>
        <v>164470588.23529413</v>
      </c>
    </row>
    <row r="36" spans="17:21" x14ac:dyDescent="0.25">
      <c r="Q36" t="s">
        <v>28</v>
      </c>
      <c r="R36" s="3">
        <f>0.0904-0.0257</f>
        <v>6.4699999999999994E-2</v>
      </c>
      <c r="T36" s="2">
        <f>R35/R36</f>
        <v>0.39412673879443588</v>
      </c>
      <c r="U36" s="1">
        <f>($R$37)*(1/R36)</f>
        <v>64822256.568778984</v>
      </c>
    </row>
    <row r="37" spans="17:21" x14ac:dyDescent="0.25">
      <c r="Q37" t="s">
        <v>29</v>
      </c>
      <c r="R37" s="1">
        <f>10485*100*4</f>
        <v>4194000</v>
      </c>
      <c r="U37" s="1"/>
    </row>
    <row r="39" spans="17:21" x14ac:dyDescent="0.25">
      <c r="Q39" t="s">
        <v>27</v>
      </c>
      <c r="R39" s="3">
        <v>4.7899999999999998E-2</v>
      </c>
      <c r="U39" s="1">
        <f>($R$41)*(1/R39)</f>
        <v>175114822.54697287</v>
      </c>
    </row>
    <row r="40" spans="17:21" x14ac:dyDescent="0.25">
      <c r="Q40" t="s">
        <v>28</v>
      </c>
      <c r="R40" s="3">
        <f>0.1775-0.0481</f>
        <v>0.12939999999999999</v>
      </c>
      <c r="T40" s="2">
        <f>R39/R40</f>
        <v>0.37017001545595057</v>
      </c>
      <c r="U40" s="1">
        <f>($R$41)*(1/R40)</f>
        <v>64822256.568778984</v>
      </c>
    </row>
    <row r="41" spans="17:21" x14ac:dyDescent="0.25">
      <c r="Q41" t="s">
        <v>29</v>
      </c>
      <c r="R41" s="1">
        <f>10485*2*100*4</f>
        <v>8388000</v>
      </c>
      <c r="U41" s="1"/>
    </row>
  </sheetData>
  <pageMargins left="0.7" right="0.7" top="0.75" bottom="0.75" header="0.3" footer="0.3"/>
  <pageSetup orientation="portrait" verticalDpi="0" r:id="rId1"/>
  <ignoredErrors>
    <ignoredError sqref="G2:G4" formulaRange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027B-0FA9-483E-9840-5F9A047560C9}">
  <dimension ref="B2:M13"/>
  <sheetViews>
    <sheetView zoomScale="115" zoomScaleNormal="115" workbookViewId="0">
      <selection activeCell="G14" sqref="G14"/>
    </sheetView>
  </sheetViews>
  <sheetFormatPr defaultRowHeight="15" x14ac:dyDescent="0.25"/>
  <sheetData>
    <row r="2" spans="2:13" x14ac:dyDescent="0.25">
      <c r="B2" t="s">
        <v>4</v>
      </c>
      <c r="F2" t="s">
        <v>5</v>
      </c>
      <c r="I2" t="s">
        <v>6</v>
      </c>
      <c r="L2" t="s">
        <v>7</v>
      </c>
    </row>
    <row r="3" spans="2:13" x14ac:dyDescent="0.25">
      <c r="B3" t="s">
        <v>0</v>
      </c>
      <c r="C3">
        <v>115555</v>
      </c>
      <c r="F3">
        <v>119663</v>
      </c>
      <c r="G3">
        <f>F3-C3</f>
        <v>4108</v>
      </c>
      <c r="I3">
        <v>119679</v>
      </c>
      <c r="J3">
        <f>I3-C3</f>
        <v>4124</v>
      </c>
      <c r="L3">
        <v>115583</v>
      </c>
      <c r="M3">
        <f>L3-C3</f>
        <v>28</v>
      </c>
    </row>
    <row r="4" spans="2:13" x14ac:dyDescent="0.25">
      <c r="B4" t="s">
        <v>1</v>
      </c>
      <c r="C4">
        <v>11533</v>
      </c>
      <c r="F4">
        <v>11533</v>
      </c>
      <c r="I4">
        <v>15629</v>
      </c>
      <c r="J4">
        <f>I4-C4</f>
        <v>4096</v>
      </c>
      <c r="L4">
        <v>11533</v>
      </c>
    </row>
    <row r="5" spans="2:13" x14ac:dyDescent="0.25">
      <c r="B5" t="s">
        <v>2</v>
      </c>
      <c r="C5">
        <v>90605</v>
      </c>
      <c r="D5">
        <f>SUM(C4:C5)</f>
        <v>102138</v>
      </c>
      <c r="F5">
        <v>90605</v>
      </c>
      <c r="I5">
        <v>90605</v>
      </c>
      <c r="L5">
        <v>94701</v>
      </c>
      <c r="M5">
        <f>L5-C5</f>
        <v>4096</v>
      </c>
    </row>
    <row r="6" spans="2:13" x14ac:dyDescent="0.25">
      <c r="B6" t="s">
        <v>3</v>
      </c>
    </row>
    <row r="13" spans="2:13" x14ac:dyDescent="0.25">
      <c r="E13">
        <v>295405</v>
      </c>
      <c r="F13">
        <f>E13-C5</f>
        <v>204800</v>
      </c>
      <c r="G13">
        <f>F13/1024</f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7FEE-0A5C-405F-8C4E-1E8F723C713F}">
  <dimension ref="A1:I1039"/>
  <sheetViews>
    <sheetView topLeftCell="A16" zoomScale="220" zoomScaleNormal="220" workbookViewId="0">
      <selection activeCell="D24" sqref="D24"/>
    </sheetView>
  </sheetViews>
  <sheetFormatPr defaultRowHeight="15" x14ac:dyDescent="0.25"/>
  <cols>
    <col min="1" max="1" width="27.5703125" bestFit="1" customWidth="1"/>
    <col min="2" max="2" width="16.7109375" bestFit="1" customWidth="1"/>
    <col min="3" max="3" width="7.140625" bestFit="1" customWidth="1"/>
    <col min="4" max="4" width="7" bestFit="1" customWidth="1"/>
    <col min="5" max="5" width="11.140625" bestFit="1" customWidth="1"/>
    <col min="6" max="6" width="7" bestFit="1" customWidth="1"/>
    <col min="7" max="7" width="6.140625" bestFit="1" customWidth="1"/>
    <col min="8" max="8" width="2.85546875" bestFit="1" customWidth="1"/>
    <col min="9" max="10" width="8.7109375" bestFit="1" customWidth="1"/>
  </cols>
  <sheetData>
    <row r="1" spans="1:9" x14ac:dyDescent="0.25">
      <c r="A1" t="s">
        <v>35</v>
      </c>
      <c r="B1" t="s">
        <v>36</v>
      </c>
      <c r="C1" t="s">
        <v>37</v>
      </c>
      <c r="I1" t="s">
        <v>2071</v>
      </c>
    </row>
    <row r="2" spans="1:9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9" x14ac:dyDescent="0.25">
      <c r="A3" t="s">
        <v>43</v>
      </c>
      <c r="B3" t="s">
        <v>44</v>
      </c>
      <c r="C3" t="s">
        <v>45</v>
      </c>
      <c r="D3">
        <v>360</v>
      </c>
    </row>
    <row r="4" spans="1:9" x14ac:dyDescent="0.25">
      <c r="A4" t="s">
        <v>46</v>
      </c>
      <c r="B4" t="s">
        <v>47</v>
      </c>
      <c r="C4" t="s">
        <v>48</v>
      </c>
      <c r="D4">
        <v>32</v>
      </c>
      <c r="E4" t="s">
        <v>49</v>
      </c>
      <c r="F4" t="s">
        <v>50</v>
      </c>
      <c r="G4" t="s">
        <v>51</v>
      </c>
    </row>
    <row r="5" spans="1:9" x14ac:dyDescent="0.25">
      <c r="A5" t="s">
        <v>52</v>
      </c>
      <c r="B5" t="s">
        <v>53</v>
      </c>
      <c r="C5" t="s">
        <v>54</v>
      </c>
      <c r="D5">
        <v>16864</v>
      </c>
    </row>
    <row r="6" spans="1:9" x14ac:dyDescent="0.25">
      <c r="A6" t="s">
        <v>46</v>
      </c>
      <c r="B6" t="s">
        <v>55</v>
      </c>
      <c r="C6" t="s">
        <v>56</v>
      </c>
      <c r="D6">
        <v>6152</v>
      </c>
      <c r="E6" t="s">
        <v>49</v>
      </c>
      <c r="F6" t="s">
        <v>50</v>
      </c>
      <c r="G6" t="s">
        <v>51</v>
      </c>
    </row>
    <row r="7" spans="1:9" x14ac:dyDescent="0.25">
      <c r="A7" t="s">
        <v>57</v>
      </c>
      <c r="B7" t="s">
        <v>58</v>
      </c>
      <c r="C7" t="s">
        <v>59</v>
      </c>
      <c r="D7">
        <v>6016</v>
      </c>
      <c r="I7" t="s">
        <v>2072</v>
      </c>
    </row>
    <row r="8" spans="1:9" x14ac:dyDescent="0.25">
      <c r="A8" t="s">
        <v>60</v>
      </c>
      <c r="B8" t="s">
        <v>61</v>
      </c>
      <c r="C8" t="s">
        <v>62</v>
      </c>
      <c r="D8">
        <v>5588</v>
      </c>
    </row>
    <row r="9" spans="1:9" x14ac:dyDescent="0.25">
      <c r="A9" t="s">
        <v>46</v>
      </c>
      <c r="B9" t="s">
        <v>63</v>
      </c>
      <c r="C9" t="s">
        <v>64</v>
      </c>
      <c r="D9">
        <v>5584</v>
      </c>
      <c r="E9" t="s">
        <v>49</v>
      </c>
      <c r="F9" t="s">
        <v>50</v>
      </c>
      <c r="G9" t="s">
        <v>51</v>
      </c>
    </row>
    <row r="10" spans="1:9" x14ac:dyDescent="0.25">
      <c r="A10" t="s">
        <v>65</v>
      </c>
      <c r="B10" t="s">
        <v>66</v>
      </c>
      <c r="C10" t="s">
        <v>67</v>
      </c>
      <c r="D10">
        <v>4524</v>
      </c>
    </row>
    <row r="11" spans="1:9" x14ac:dyDescent="0.25">
      <c r="A11" t="s">
        <v>68</v>
      </c>
      <c r="B11" t="s">
        <v>69</v>
      </c>
      <c r="C11" t="s">
        <v>70</v>
      </c>
      <c r="D11">
        <v>3732</v>
      </c>
    </row>
    <row r="12" spans="1:9" x14ac:dyDescent="0.25">
      <c r="A12" t="s">
        <v>71</v>
      </c>
      <c r="B12" t="s">
        <v>72</v>
      </c>
      <c r="C12" t="s">
        <v>73</v>
      </c>
      <c r="D12">
        <v>3480</v>
      </c>
    </row>
    <row r="13" spans="1:9" x14ac:dyDescent="0.25">
      <c r="A13" t="s">
        <v>74</v>
      </c>
      <c r="B13" t="s">
        <v>75</v>
      </c>
      <c r="C13" t="s">
        <v>76</v>
      </c>
      <c r="D13">
        <v>3392</v>
      </c>
    </row>
    <row r="14" spans="1:9" x14ac:dyDescent="0.25">
      <c r="A14" t="s">
        <v>46</v>
      </c>
      <c r="B14" t="s">
        <v>77</v>
      </c>
      <c r="C14" t="s">
        <v>78</v>
      </c>
      <c r="D14">
        <v>2804</v>
      </c>
      <c r="E14" t="s">
        <v>49</v>
      </c>
      <c r="F14" t="s">
        <v>50</v>
      </c>
      <c r="G14" t="s">
        <v>51</v>
      </c>
    </row>
    <row r="15" spans="1:9" x14ac:dyDescent="0.25">
      <c r="A15" t="s">
        <v>79</v>
      </c>
      <c r="B15" t="s">
        <v>80</v>
      </c>
      <c r="C15" t="s">
        <v>81</v>
      </c>
      <c r="D15">
        <v>2776</v>
      </c>
    </row>
    <row r="16" spans="1:9" x14ac:dyDescent="0.25">
      <c r="A16" t="s">
        <v>46</v>
      </c>
      <c r="B16" t="s">
        <v>82</v>
      </c>
      <c r="C16" t="s">
        <v>83</v>
      </c>
      <c r="D16">
        <v>2740</v>
      </c>
      <c r="E16" t="s">
        <v>49</v>
      </c>
      <c r="F16" t="s">
        <v>50</v>
      </c>
      <c r="G16" t="s">
        <v>51</v>
      </c>
    </row>
    <row r="17" spans="1:7" x14ac:dyDescent="0.25">
      <c r="A17" t="s">
        <v>84</v>
      </c>
      <c r="B17" t="s">
        <v>85</v>
      </c>
      <c r="C17" t="s">
        <v>86</v>
      </c>
      <c r="D17">
        <v>2652</v>
      </c>
    </row>
    <row r="18" spans="1:7" x14ac:dyDescent="0.25">
      <c r="A18" t="s">
        <v>46</v>
      </c>
      <c r="B18" t="s">
        <v>87</v>
      </c>
      <c r="C18" t="s">
        <v>88</v>
      </c>
      <c r="D18">
        <v>7244</v>
      </c>
      <c r="E18" t="s">
        <v>49</v>
      </c>
      <c r="F18" t="s">
        <v>50</v>
      </c>
      <c r="G18" t="s">
        <v>51</v>
      </c>
    </row>
    <row r="19" spans="1:7" x14ac:dyDescent="0.25">
      <c r="A19" t="s">
        <v>89</v>
      </c>
      <c r="B19" t="s">
        <v>90</v>
      </c>
      <c r="C19" t="s">
        <v>91</v>
      </c>
      <c r="D19">
        <v>1784</v>
      </c>
    </row>
    <row r="20" spans="1:7" x14ac:dyDescent="0.25">
      <c r="A20" t="s">
        <v>92</v>
      </c>
      <c r="B20" t="s">
        <v>93</v>
      </c>
      <c r="C20" t="s">
        <v>94</v>
      </c>
      <c r="D20">
        <v>1632</v>
      </c>
    </row>
    <row r="21" spans="1:7" x14ac:dyDescent="0.25">
      <c r="A21" t="s">
        <v>95</v>
      </c>
      <c r="B21" t="s">
        <v>96</v>
      </c>
      <c r="C21" t="s">
        <v>97</v>
      </c>
      <c r="D21">
        <v>1540</v>
      </c>
    </row>
    <row r="22" spans="1:7" x14ac:dyDescent="0.25">
      <c r="A22" t="s">
        <v>46</v>
      </c>
      <c r="B22" t="s">
        <v>98</v>
      </c>
      <c r="C22" t="s">
        <v>99</v>
      </c>
      <c r="D22">
        <v>1462</v>
      </c>
      <c r="E22" t="s">
        <v>49</v>
      </c>
      <c r="F22" t="s">
        <v>50</v>
      </c>
      <c r="G22" t="s">
        <v>51</v>
      </c>
    </row>
    <row r="23" spans="1:7" x14ac:dyDescent="0.25">
      <c r="A23" t="s">
        <v>100</v>
      </c>
      <c r="B23" t="s">
        <v>101</v>
      </c>
      <c r="C23" t="s">
        <v>102</v>
      </c>
      <c r="D23">
        <v>2</v>
      </c>
    </row>
    <row r="24" spans="1:7" x14ac:dyDescent="0.25">
      <c r="A24" t="s">
        <v>103</v>
      </c>
      <c r="B24" t="s">
        <v>104</v>
      </c>
      <c r="C24" t="s">
        <v>105</v>
      </c>
      <c r="D24">
        <v>1332</v>
      </c>
    </row>
    <row r="25" spans="1:7" x14ac:dyDescent="0.25">
      <c r="A25" t="s">
        <v>106</v>
      </c>
      <c r="B25" t="s">
        <v>107</v>
      </c>
      <c r="C25" t="s">
        <v>108</v>
      </c>
      <c r="D25">
        <v>1328</v>
      </c>
    </row>
    <row r="26" spans="1:7" x14ac:dyDescent="0.25">
      <c r="A26" t="s">
        <v>109</v>
      </c>
      <c r="B26" t="s">
        <v>110</v>
      </c>
      <c r="C26" t="s">
        <v>111</v>
      </c>
      <c r="D26">
        <v>4</v>
      </c>
    </row>
    <row r="27" spans="1:7" x14ac:dyDescent="0.25">
      <c r="A27" t="s">
        <v>112</v>
      </c>
      <c r="B27" t="s">
        <v>113</v>
      </c>
      <c r="C27" t="s">
        <v>114</v>
      </c>
      <c r="D27">
        <v>1304</v>
      </c>
    </row>
    <row r="28" spans="1:7" x14ac:dyDescent="0.25">
      <c r="A28" t="s">
        <v>115</v>
      </c>
      <c r="B28" t="s">
        <v>116</v>
      </c>
      <c r="C28" t="s">
        <v>117</v>
      </c>
      <c r="D28">
        <v>1188</v>
      </c>
    </row>
    <row r="29" spans="1:7" x14ac:dyDescent="0.25">
      <c r="A29" t="s">
        <v>118</v>
      </c>
      <c r="B29" t="s">
        <v>119</v>
      </c>
      <c r="C29" t="s">
        <v>120</v>
      </c>
      <c r="D29">
        <v>1120</v>
      </c>
    </row>
    <row r="30" spans="1:7" x14ac:dyDescent="0.25">
      <c r="A30" t="s">
        <v>121</v>
      </c>
      <c r="B30" t="s">
        <v>122</v>
      </c>
      <c r="C30" t="s">
        <v>123</v>
      </c>
      <c r="D30">
        <v>1052</v>
      </c>
    </row>
    <row r="31" spans="1:7" x14ac:dyDescent="0.25">
      <c r="A31" t="s">
        <v>46</v>
      </c>
      <c r="B31" t="s">
        <v>124</v>
      </c>
      <c r="C31" t="s">
        <v>125</v>
      </c>
      <c r="D31">
        <v>1040</v>
      </c>
      <c r="E31" t="s">
        <v>49</v>
      </c>
      <c r="F31" t="s">
        <v>50</v>
      </c>
      <c r="G31" t="s">
        <v>51</v>
      </c>
    </row>
    <row r="32" spans="1:7" x14ac:dyDescent="0.25">
      <c r="A32" t="s">
        <v>126</v>
      </c>
      <c r="B32" t="s">
        <v>127</v>
      </c>
      <c r="C32" t="s">
        <v>128</v>
      </c>
      <c r="D32">
        <v>1024</v>
      </c>
    </row>
    <row r="33" spans="1:7" x14ac:dyDescent="0.25">
      <c r="A33" t="s">
        <v>46</v>
      </c>
      <c r="B33" t="s">
        <v>129</v>
      </c>
      <c r="C33" t="s">
        <v>130</v>
      </c>
      <c r="D33">
        <v>980</v>
      </c>
      <c r="E33" t="s">
        <v>49</v>
      </c>
      <c r="F33" t="s">
        <v>50</v>
      </c>
      <c r="G33" t="s">
        <v>51</v>
      </c>
    </row>
    <row r="34" spans="1:7" x14ac:dyDescent="0.25">
      <c r="A34" t="s">
        <v>131</v>
      </c>
      <c r="B34" t="s">
        <v>132</v>
      </c>
      <c r="C34" t="s">
        <v>133</v>
      </c>
      <c r="D34">
        <v>928</v>
      </c>
      <c r="E34" t="s">
        <v>134</v>
      </c>
      <c r="F34" t="s">
        <v>5</v>
      </c>
    </row>
    <row r="35" spans="1:7" x14ac:dyDescent="0.25">
      <c r="A35" t="s">
        <v>135</v>
      </c>
      <c r="B35" t="s">
        <v>136</v>
      </c>
      <c r="C35" t="s">
        <v>137</v>
      </c>
      <c r="D35">
        <v>832</v>
      </c>
    </row>
    <row r="36" spans="1:7" x14ac:dyDescent="0.25">
      <c r="A36" t="s">
        <v>138</v>
      </c>
      <c r="B36" t="s">
        <v>139</v>
      </c>
      <c r="C36" t="s">
        <v>140</v>
      </c>
      <c r="D36">
        <v>804</v>
      </c>
    </row>
    <row r="37" spans="1:7" x14ac:dyDescent="0.25">
      <c r="A37" t="s">
        <v>131</v>
      </c>
      <c r="B37" t="s">
        <v>141</v>
      </c>
      <c r="C37" t="s">
        <v>142</v>
      </c>
      <c r="D37">
        <v>792</v>
      </c>
      <c r="E37" t="s">
        <v>134</v>
      </c>
      <c r="F37" t="s">
        <v>5</v>
      </c>
    </row>
    <row r="38" spans="1:7" x14ac:dyDescent="0.25">
      <c r="A38" t="s">
        <v>143</v>
      </c>
      <c r="B38" t="s">
        <v>144</v>
      </c>
      <c r="C38" t="s">
        <v>145</v>
      </c>
      <c r="D38">
        <v>764</v>
      </c>
    </row>
    <row r="39" spans="1:7" x14ac:dyDescent="0.25">
      <c r="A39" t="s">
        <v>146</v>
      </c>
      <c r="B39" t="s">
        <v>147</v>
      </c>
      <c r="C39" t="s">
        <v>145</v>
      </c>
      <c r="D39">
        <v>764</v>
      </c>
    </row>
    <row r="40" spans="1:7" x14ac:dyDescent="0.25">
      <c r="A40" t="s">
        <v>148</v>
      </c>
      <c r="B40" t="s">
        <v>149</v>
      </c>
      <c r="C40" t="s">
        <v>150</v>
      </c>
      <c r="D40">
        <v>760</v>
      </c>
    </row>
    <row r="41" spans="1:7" x14ac:dyDescent="0.25">
      <c r="A41" t="s">
        <v>151</v>
      </c>
      <c r="B41" t="s">
        <v>152</v>
      </c>
      <c r="C41" t="s">
        <v>153</v>
      </c>
      <c r="D41">
        <v>752</v>
      </c>
    </row>
    <row r="42" spans="1:7" x14ac:dyDescent="0.25">
      <c r="A42" t="s">
        <v>154</v>
      </c>
      <c r="B42" t="s">
        <v>155</v>
      </c>
      <c r="C42" t="s">
        <v>156</v>
      </c>
      <c r="D42">
        <v>748</v>
      </c>
    </row>
    <row r="43" spans="1:7" x14ac:dyDescent="0.25">
      <c r="A43" t="s">
        <v>157</v>
      </c>
      <c r="B43" t="s">
        <v>158</v>
      </c>
      <c r="C43" t="s">
        <v>159</v>
      </c>
      <c r="D43">
        <v>744</v>
      </c>
    </row>
    <row r="44" spans="1:7" x14ac:dyDescent="0.25">
      <c r="A44" t="s">
        <v>131</v>
      </c>
      <c r="B44" t="s">
        <v>160</v>
      </c>
      <c r="C44" t="s">
        <v>161</v>
      </c>
      <c r="D44">
        <v>736</v>
      </c>
      <c r="E44" t="s">
        <v>134</v>
      </c>
      <c r="F44" t="s">
        <v>5</v>
      </c>
    </row>
    <row r="45" spans="1:7" x14ac:dyDescent="0.25">
      <c r="A45" t="s">
        <v>162</v>
      </c>
      <c r="B45" t="s">
        <v>163</v>
      </c>
      <c r="C45" t="s">
        <v>164</v>
      </c>
      <c r="D45">
        <v>712</v>
      </c>
    </row>
    <row r="46" spans="1:7" x14ac:dyDescent="0.25">
      <c r="A46" t="s">
        <v>165</v>
      </c>
      <c r="B46" t="s">
        <v>166</v>
      </c>
      <c r="C46" t="s">
        <v>167</v>
      </c>
      <c r="D46">
        <v>676</v>
      </c>
    </row>
    <row r="47" spans="1:7" x14ac:dyDescent="0.25">
      <c r="A47" t="s">
        <v>168</v>
      </c>
      <c r="B47" t="s">
        <v>169</v>
      </c>
      <c r="C47" t="s">
        <v>170</v>
      </c>
      <c r="D47">
        <v>672</v>
      </c>
    </row>
    <row r="48" spans="1:7" x14ac:dyDescent="0.25">
      <c r="A48" t="s">
        <v>171</v>
      </c>
      <c r="B48" t="s">
        <v>172</v>
      </c>
      <c r="C48" t="s">
        <v>170</v>
      </c>
      <c r="D48">
        <v>672</v>
      </c>
    </row>
    <row r="49" spans="1:6" x14ac:dyDescent="0.25">
      <c r="A49" t="s">
        <v>173</v>
      </c>
      <c r="B49" t="s">
        <v>174</v>
      </c>
      <c r="C49" t="s">
        <v>175</v>
      </c>
      <c r="D49">
        <v>652</v>
      </c>
    </row>
    <row r="50" spans="1:6" x14ac:dyDescent="0.25">
      <c r="A50" t="s">
        <v>176</v>
      </c>
      <c r="B50" t="s">
        <v>177</v>
      </c>
      <c r="C50" t="s">
        <v>175</v>
      </c>
      <c r="D50">
        <v>652</v>
      </c>
    </row>
    <row r="51" spans="1:6" x14ac:dyDescent="0.25">
      <c r="A51" t="s">
        <v>178</v>
      </c>
      <c r="B51" t="s">
        <v>179</v>
      </c>
      <c r="C51" t="s">
        <v>180</v>
      </c>
      <c r="D51">
        <v>636</v>
      </c>
    </row>
    <row r="52" spans="1:6" x14ac:dyDescent="0.25">
      <c r="A52" t="s">
        <v>181</v>
      </c>
      <c r="B52" t="s">
        <v>182</v>
      </c>
      <c r="C52" t="s">
        <v>183</v>
      </c>
      <c r="D52">
        <v>628</v>
      </c>
    </row>
    <row r="53" spans="1:6" x14ac:dyDescent="0.25">
      <c r="A53" t="s">
        <v>184</v>
      </c>
      <c r="B53" t="s">
        <v>185</v>
      </c>
      <c r="C53" t="s">
        <v>186</v>
      </c>
      <c r="D53">
        <v>620</v>
      </c>
    </row>
    <row r="54" spans="1:6" x14ac:dyDescent="0.25">
      <c r="A54" t="s">
        <v>187</v>
      </c>
      <c r="B54" t="s">
        <v>188</v>
      </c>
      <c r="C54" t="s">
        <v>186</v>
      </c>
      <c r="D54">
        <v>620</v>
      </c>
    </row>
    <row r="55" spans="1:6" x14ac:dyDescent="0.25">
      <c r="A55" t="s">
        <v>189</v>
      </c>
      <c r="B55" t="s">
        <v>190</v>
      </c>
      <c r="C55" t="s">
        <v>191</v>
      </c>
      <c r="D55">
        <v>608</v>
      </c>
    </row>
    <row r="56" spans="1:6" x14ac:dyDescent="0.25">
      <c r="A56" t="s">
        <v>131</v>
      </c>
      <c r="B56" t="s">
        <v>192</v>
      </c>
      <c r="C56" t="s">
        <v>191</v>
      </c>
      <c r="D56">
        <v>608</v>
      </c>
      <c r="E56" t="s">
        <v>134</v>
      </c>
      <c r="F56" t="s">
        <v>5</v>
      </c>
    </row>
    <row r="57" spans="1:6" x14ac:dyDescent="0.25">
      <c r="A57" t="s">
        <v>193</v>
      </c>
      <c r="B57" t="s">
        <v>194</v>
      </c>
      <c r="C57" t="s">
        <v>195</v>
      </c>
      <c r="D57">
        <v>600</v>
      </c>
    </row>
    <row r="58" spans="1:6" x14ac:dyDescent="0.25">
      <c r="A58" t="s">
        <v>196</v>
      </c>
      <c r="B58" t="s">
        <v>197</v>
      </c>
      <c r="C58" t="s">
        <v>198</v>
      </c>
      <c r="D58">
        <v>588</v>
      </c>
    </row>
    <row r="59" spans="1:6" x14ac:dyDescent="0.25">
      <c r="A59" t="s">
        <v>199</v>
      </c>
      <c r="B59" t="s">
        <v>200</v>
      </c>
      <c r="C59" t="s">
        <v>198</v>
      </c>
      <c r="D59">
        <v>588</v>
      </c>
    </row>
    <row r="60" spans="1:6" x14ac:dyDescent="0.25">
      <c r="A60" t="s">
        <v>201</v>
      </c>
      <c r="B60" t="s">
        <v>202</v>
      </c>
      <c r="C60" t="s">
        <v>203</v>
      </c>
      <c r="D60">
        <v>576</v>
      </c>
    </row>
    <row r="61" spans="1:6" x14ac:dyDescent="0.25">
      <c r="A61" t="s">
        <v>204</v>
      </c>
      <c r="B61" t="s">
        <v>205</v>
      </c>
      <c r="C61" t="s">
        <v>206</v>
      </c>
      <c r="D61">
        <v>572</v>
      </c>
    </row>
    <row r="62" spans="1:6" x14ac:dyDescent="0.25">
      <c r="A62" t="s">
        <v>207</v>
      </c>
      <c r="B62" t="s">
        <v>208</v>
      </c>
      <c r="C62" t="s">
        <v>111</v>
      </c>
      <c r="D62">
        <v>4</v>
      </c>
    </row>
    <row r="63" spans="1:6" x14ac:dyDescent="0.25">
      <c r="A63" t="s">
        <v>209</v>
      </c>
      <c r="B63" t="s">
        <v>210</v>
      </c>
      <c r="C63" t="s">
        <v>206</v>
      </c>
      <c r="D63">
        <v>572</v>
      </c>
    </row>
    <row r="64" spans="1:6" x14ac:dyDescent="0.25">
      <c r="A64" t="s">
        <v>211</v>
      </c>
      <c r="B64" t="s">
        <v>212</v>
      </c>
      <c r="C64" t="s">
        <v>213</v>
      </c>
      <c r="D64">
        <v>568</v>
      </c>
    </row>
    <row r="65" spans="1:7" x14ac:dyDescent="0.25">
      <c r="A65" t="s">
        <v>214</v>
      </c>
      <c r="B65" t="s">
        <v>215</v>
      </c>
      <c r="C65" t="s">
        <v>213</v>
      </c>
      <c r="D65">
        <v>568</v>
      </c>
    </row>
    <row r="66" spans="1:7" x14ac:dyDescent="0.25">
      <c r="A66" t="s">
        <v>216</v>
      </c>
      <c r="B66" t="s">
        <v>217</v>
      </c>
      <c r="C66" t="s">
        <v>218</v>
      </c>
      <c r="D66">
        <v>564</v>
      </c>
    </row>
    <row r="67" spans="1:7" x14ac:dyDescent="0.25">
      <c r="A67" t="s">
        <v>219</v>
      </c>
      <c r="B67" t="s">
        <v>220</v>
      </c>
      <c r="C67" t="s">
        <v>221</v>
      </c>
      <c r="D67">
        <v>540</v>
      </c>
    </row>
    <row r="68" spans="1:7" x14ac:dyDescent="0.25">
      <c r="A68" t="s">
        <v>222</v>
      </c>
      <c r="B68" t="s">
        <v>223</v>
      </c>
      <c r="C68" t="s">
        <v>224</v>
      </c>
      <c r="D68">
        <v>536</v>
      </c>
    </row>
    <row r="69" spans="1:7" x14ac:dyDescent="0.25">
      <c r="A69" t="s">
        <v>225</v>
      </c>
      <c r="B69" t="s">
        <v>226</v>
      </c>
      <c r="C69" t="s">
        <v>227</v>
      </c>
      <c r="D69">
        <v>520</v>
      </c>
    </row>
    <row r="70" spans="1:7" x14ac:dyDescent="0.25">
      <c r="A70" t="s">
        <v>228</v>
      </c>
      <c r="B70" t="s">
        <v>229</v>
      </c>
      <c r="C70" t="s">
        <v>230</v>
      </c>
      <c r="D70">
        <v>500</v>
      </c>
    </row>
    <row r="71" spans="1:7" x14ac:dyDescent="0.25">
      <c r="A71" t="s">
        <v>231</v>
      </c>
      <c r="B71" t="s">
        <v>232</v>
      </c>
      <c r="C71" t="s">
        <v>230</v>
      </c>
      <c r="D71">
        <v>500</v>
      </c>
    </row>
    <row r="72" spans="1:7" x14ac:dyDescent="0.25">
      <c r="A72" t="s">
        <v>233</v>
      </c>
      <c r="B72" t="s">
        <v>234</v>
      </c>
      <c r="C72" t="s">
        <v>230</v>
      </c>
      <c r="D72">
        <v>500</v>
      </c>
    </row>
    <row r="73" spans="1:7" x14ac:dyDescent="0.25">
      <c r="A73" t="s">
        <v>235</v>
      </c>
      <c r="B73" t="s">
        <v>236</v>
      </c>
      <c r="C73" t="s">
        <v>237</v>
      </c>
      <c r="D73">
        <v>472</v>
      </c>
    </row>
    <row r="74" spans="1:7" x14ac:dyDescent="0.25">
      <c r="A74" t="s">
        <v>238</v>
      </c>
      <c r="B74" t="s">
        <v>239</v>
      </c>
      <c r="C74" t="s">
        <v>240</v>
      </c>
      <c r="D74">
        <v>464</v>
      </c>
    </row>
    <row r="75" spans="1:7" x14ac:dyDescent="0.25">
      <c r="A75" t="s">
        <v>241</v>
      </c>
      <c r="B75" t="s">
        <v>242</v>
      </c>
      <c r="C75" t="s">
        <v>243</v>
      </c>
      <c r="D75">
        <v>456</v>
      </c>
    </row>
    <row r="76" spans="1:7" x14ac:dyDescent="0.25">
      <c r="A76" t="s">
        <v>244</v>
      </c>
      <c r="B76" t="s">
        <v>245</v>
      </c>
      <c r="C76" t="s">
        <v>246</v>
      </c>
      <c r="D76">
        <v>448</v>
      </c>
    </row>
    <row r="77" spans="1:7" x14ac:dyDescent="0.25">
      <c r="A77" t="s">
        <v>247</v>
      </c>
      <c r="B77" t="s">
        <v>248</v>
      </c>
      <c r="C77" t="s">
        <v>249</v>
      </c>
      <c r="D77">
        <v>440</v>
      </c>
    </row>
    <row r="78" spans="1:7" x14ac:dyDescent="0.25">
      <c r="A78" t="s">
        <v>250</v>
      </c>
      <c r="B78" t="s">
        <v>251</v>
      </c>
      <c r="C78" t="s">
        <v>249</v>
      </c>
      <c r="D78">
        <v>440</v>
      </c>
    </row>
    <row r="79" spans="1:7" x14ac:dyDescent="0.25">
      <c r="A79" t="s">
        <v>252</v>
      </c>
      <c r="B79" t="s">
        <v>253</v>
      </c>
      <c r="C79" t="s">
        <v>254</v>
      </c>
      <c r="D79">
        <v>432</v>
      </c>
    </row>
    <row r="80" spans="1:7" x14ac:dyDescent="0.25">
      <c r="A80" t="s">
        <v>46</v>
      </c>
      <c r="B80" t="s">
        <v>255</v>
      </c>
      <c r="C80" t="s">
        <v>254</v>
      </c>
      <c r="D80">
        <v>432</v>
      </c>
      <c r="E80" t="s">
        <v>49</v>
      </c>
      <c r="F80" t="s">
        <v>50</v>
      </c>
      <c r="G80" t="s">
        <v>51</v>
      </c>
    </row>
    <row r="81" spans="1:6" x14ac:dyDescent="0.25">
      <c r="A81" t="s">
        <v>256</v>
      </c>
      <c r="B81" t="s">
        <v>257</v>
      </c>
      <c r="C81" t="s">
        <v>258</v>
      </c>
      <c r="D81">
        <v>408</v>
      </c>
    </row>
    <row r="82" spans="1:6" x14ac:dyDescent="0.25">
      <c r="A82" t="s">
        <v>259</v>
      </c>
      <c r="B82" t="s">
        <v>260</v>
      </c>
      <c r="C82" t="s">
        <v>258</v>
      </c>
      <c r="D82">
        <v>408</v>
      </c>
    </row>
    <row r="83" spans="1:6" x14ac:dyDescent="0.25">
      <c r="A83" t="s">
        <v>256</v>
      </c>
      <c r="B83" t="s">
        <v>261</v>
      </c>
      <c r="C83" t="s">
        <v>258</v>
      </c>
      <c r="D83">
        <v>408</v>
      </c>
    </row>
    <row r="84" spans="1:6" x14ac:dyDescent="0.25">
      <c r="A84" t="s">
        <v>262</v>
      </c>
      <c r="B84" t="s">
        <v>263</v>
      </c>
      <c r="C84" t="s">
        <v>258</v>
      </c>
      <c r="D84">
        <v>408</v>
      </c>
    </row>
    <row r="85" spans="1:6" x14ac:dyDescent="0.25">
      <c r="A85" t="s">
        <v>264</v>
      </c>
      <c r="B85" t="s">
        <v>265</v>
      </c>
      <c r="C85" t="s">
        <v>258</v>
      </c>
      <c r="D85">
        <v>408</v>
      </c>
    </row>
    <row r="86" spans="1:6" x14ac:dyDescent="0.25">
      <c r="A86" t="s">
        <v>259</v>
      </c>
      <c r="B86" t="s">
        <v>266</v>
      </c>
      <c r="C86" t="s">
        <v>258</v>
      </c>
      <c r="D86">
        <v>408</v>
      </c>
    </row>
    <row r="87" spans="1:6" x14ac:dyDescent="0.25">
      <c r="A87" t="s">
        <v>267</v>
      </c>
      <c r="B87" t="s">
        <v>268</v>
      </c>
      <c r="C87" t="s">
        <v>258</v>
      </c>
      <c r="D87">
        <v>408</v>
      </c>
    </row>
    <row r="88" spans="1:6" x14ac:dyDescent="0.25">
      <c r="A88" t="s">
        <v>131</v>
      </c>
      <c r="B88" t="s">
        <v>269</v>
      </c>
      <c r="C88" t="s">
        <v>270</v>
      </c>
      <c r="D88">
        <v>396</v>
      </c>
      <c r="E88" t="s">
        <v>134</v>
      </c>
      <c r="F88" t="s">
        <v>5</v>
      </c>
    </row>
    <row r="89" spans="1:6" x14ac:dyDescent="0.25">
      <c r="A89" t="s">
        <v>271</v>
      </c>
      <c r="B89" t="s">
        <v>272</v>
      </c>
      <c r="C89" t="s">
        <v>273</v>
      </c>
      <c r="D89">
        <v>380</v>
      </c>
    </row>
    <row r="90" spans="1:6" x14ac:dyDescent="0.25">
      <c r="A90" t="s">
        <v>274</v>
      </c>
      <c r="B90" t="s">
        <v>275</v>
      </c>
      <c r="C90" t="s">
        <v>273</v>
      </c>
      <c r="D90">
        <v>380</v>
      </c>
    </row>
    <row r="91" spans="1:6" x14ac:dyDescent="0.25">
      <c r="A91" t="s">
        <v>276</v>
      </c>
      <c r="B91" t="s">
        <v>277</v>
      </c>
      <c r="C91" t="s">
        <v>278</v>
      </c>
      <c r="D91">
        <v>376</v>
      </c>
    </row>
    <row r="92" spans="1:6" x14ac:dyDescent="0.25">
      <c r="A92" t="s">
        <v>131</v>
      </c>
      <c r="B92" t="s">
        <v>279</v>
      </c>
      <c r="C92" t="s">
        <v>280</v>
      </c>
      <c r="D92">
        <v>740</v>
      </c>
      <c r="E92" t="s">
        <v>134</v>
      </c>
      <c r="F92" t="s">
        <v>5</v>
      </c>
    </row>
    <row r="93" spans="1:6" x14ac:dyDescent="0.25">
      <c r="A93" t="s">
        <v>281</v>
      </c>
      <c r="B93" t="s">
        <v>282</v>
      </c>
      <c r="C93" t="s">
        <v>283</v>
      </c>
      <c r="D93">
        <v>368</v>
      </c>
    </row>
    <row r="94" spans="1:6" x14ac:dyDescent="0.25">
      <c r="A94" t="s">
        <v>284</v>
      </c>
      <c r="B94" t="s">
        <v>285</v>
      </c>
      <c r="C94" t="s">
        <v>45</v>
      </c>
      <c r="D94">
        <v>360</v>
      </c>
    </row>
    <row r="95" spans="1:6" x14ac:dyDescent="0.25">
      <c r="A95" t="s">
        <v>286</v>
      </c>
      <c r="B95" t="s">
        <v>287</v>
      </c>
      <c r="C95" t="s">
        <v>288</v>
      </c>
      <c r="D95">
        <v>352</v>
      </c>
    </row>
    <row r="96" spans="1:6" x14ac:dyDescent="0.25">
      <c r="A96" t="s">
        <v>289</v>
      </c>
      <c r="B96" t="s">
        <v>290</v>
      </c>
      <c r="C96" t="s">
        <v>291</v>
      </c>
      <c r="D96">
        <v>348</v>
      </c>
    </row>
    <row r="97" spans="1:6" x14ac:dyDescent="0.25">
      <c r="A97" t="s">
        <v>292</v>
      </c>
      <c r="B97" t="s">
        <v>293</v>
      </c>
      <c r="C97" t="s">
        <v>291</v>
      </c>
      <c r="D97">
        <v>348</v>
      </c>
    </row>
    <row r="98" spans="1:6" x14ac:dyDescent="0.25">
      <c r="A98" t="s">
        <v>294</v>
      </c>
      <c r="B98" t="s">
        <v>295</v>
      </c>
      <c r="C98" t="s">
        <v>291</v>
      </c>
      <c r="D98">
        <v>348</v>
      </c>
    </row>
    <row r="99" spans="1:6" x14ac:dyDescent="0.25">
      <c r="A99" t="s">
        <v>131</v>
      </c>
      <c r="B99" t="s">
        <v>296</v>
      </c>
      <c r="C99" t="s">
        <v>297</v>
      </c>
      <c r="D99">
        <v>336</v>
      </c>
      <c r="E99" t="s">
        <v>134</v>
      </c>
      <c r="F99" t="s">
        <v>5</v>
      </c>
    </row>
    <row r="100" spans="1:6" x14ac:dyDescent="0.25">
      <c r="A100" t="s">
        <v>298</v>
      </c>
      <c r="B100" t="s">
        <v>299</v>
      </c>
      <c r="C100" t="s">
        <v>297</v>
      </c>
      <c r="D100">
        <v>336</v>
      </c>
    </row>
    <row r="101" spans="1:6" x14ac:dyDescent="0.25">
      <c r="A101" t="s">
        <v>300</v>
      </c>
      <c r="B101" t="s">
        <v>301</v>
      </c>
      <c r="C101" t="s">
        <v>302</v>
      </c>
      <c r="D101">
        <v>332</v>
      </c>
    </row>
    <row r="102" spans="1:6" x14ac:dyDescent="0.25">
      <c r="A102" t="s">
        <v>303</v>
      </c>
      <c r="B102" t="s">
        <v>304</v>
      </c>
      <c r="C102" t="s">
        <v>302</v>
      </c>
      <c r="D102">
        <v>332</v>
      </c>
    </row>
    <row r="103" spans="1:6" x14ac:dyDescent="0.25">
      <c r="A103" t="s">
        <v>305</v>
      </c>
      <c r="B103" t="s">
        <v>306</v>
      </c>
      <c r="C103" t="s">
        <v>307</v>
      </c>
      <c r="D103">
        <v>328</v>
      </c>
    </row>
    <row r="104" spans="1:6" x14ac:dyDescent="0.25">
      <c r="A104" t="s">
        <v>308</v>
      </c>
      <c r="B104" t="s">
        <v>309</v>
      </c>
      <c r="C104" t="s">
        <v>111</v>
      </c>
      <c r="D104">
        <v>4</v>
      </c>
    </row>
    <row r="105" spans="1:6" x14ac:dyDescent="0.25">
      <c r="A105" t="s">
        <v>310</v>
      </c>
      <c r="B105" t="s">
        <v>311</v>
      </c>
      <c r="C105" t="s">
        <v>307</v>
      </c>
      <c r="D105">
        <v>328</v>
      </c>
    </row>
    <row r="106" spans="1:6" x14ac:dyDescent="0.25">
      <c r="A106" t="s">
        <v>312</v>
      </c>
      <c r="B106" t="s">
        <v>313</v>
      </c>
      <c r="C106" t="s">
        <v>314</v>
      </c>
      <c r="D106">
        <v>320</v>
      </c>
    </row>
    <row r="107" spans="1:6" x14ac:dyDescent="0.25">
      <c r="A107" t="s">
        <v>315</v>
      </c>
      <c r="B107" t="s">
        <v>316</v>
      </c>
      <c r="C107" t="s">
        <v>314</v>
      </c>
      <c r="D107">
        <v>320</v>
      </c>
    </row>
    <row r="108" spans="1:6" x14ac:dyDescent="0.25">
      <c r="A108" t="s">
        <v>317</v>
      </c>
      <c r="B108" t="s">
        <v>318</v>
      </c>
      <c r="C108" t="s">
        <v>319</v>
      </c>
      <c r="D108">
        <v>316</v>
      </c>
    </row>
    <row r="109" spans="1:6" x14ac:dyDescent="0.25">
      <c r="A109" t="s">
        <v>320</v>
      </c>
      <c r="B109" t="s">
        <v>321</v>
      </c>
      <c r="C109" t="s">
        <v>322</v>
      </c>
      <c r="D109">
        <v>304</v>
      </c>
    </row>
    <row r="110" spans="1:6" x14ac:dyDescent="0.25">
      <c r="A110" t="s">
        <v>323</v>
      </c>
      <c r="B110" t="s">
        <v>324</v>
      </c>
      <c r="C110" t="s">
        <v>325</v>
      </c>
      <c r="D110">
        <v>300</v>
      </c>
    </row>
    <row r="111" spans="1:6" x14ac:dyDescent="0.25">
      <c r="A111" t="s">
        <v>326</v>
      </c>
      <c r="B111" t="s">
        <v>327</v>
      </c>
      <c r="C111" t="s">
        <v>325</v>
      </c>
      <c r="D111">
        <v>300</v>
      </c>
    </row>
    <row r="112" spans="1:6" x14ac:dyDescent="0.25">
      <c r="A112" t="s">
        <v>328</v>
      </c>
      <c r="B112" t="s">
        <v>329</v>
      </c>
      <c r="C112" t="s">
        <v>325</v>
      </c>
      <c r="D112">
        <v>300</v>
      </c>
    </row>
    <row r="113" spans="1:6" x14ac:dyDescent="0.25">
      <c r="A113" t="s">
        <v>330</v>
      </c>
      <c r="B113" t="s">
        <v>331</v>
      </c>
      <c r="C113" t="s">
        <v>332</v>
      </c>
      <c r="D113">
        <v>296</v>
      </c>
    </row>
    <row r="114" spans="1:6" x14ac:dyDescent="0.25">
      <c r="A114" t="s">
        <v>333</v>
      </c>
      <c r="B114" t="s">
        <v>334</v>
      </c>
      <c r="C114" t="s">
        <v>332</v>
      </c>
      <c r="D114">
        <v>296</v>
      </c>
    </row>
    <row r="115" spans="1:6" x14ac:dyDescent="0.25">
      <c r="A115" t="s">
        <v>335</v>
      </c>
      <c r="B115" t="s">
        <v>336</v>
      </c>
      <c r="C115" t="s">
        <v>332</v>
      </c>
      <c r="D115">
        <v>296</v>
      </c>
    </row>
    <row r="116" spans="1:6" x14ac:dyDescent="0.25">
      <c r="A116" t="s">
        <v>337</v>
      </c>
      <c r="B116" t="s">
        <v>338</v>
      </c>
      <c r="C116" t="s">
        <v>339</v>
      </c>
      <c r="D116">
        <v>292</v>
      </c>
    </row>
    <row r="117" spans="1:6" x14ac:dyDescent="0.25">
      <c r="A117" t="s">
        <v>340</v>
      </c>
      <c r="B117" t="s">
        <v>341</v>
      </c>
      <c r="C117" t="s">
        <v>342</v>
      </c>
      <c r="D117">
        <v>288</v>
      </c>
    </row>
    <row r="118" spans="1:6" x14ac:dyDescent="0.25">
      <c r="A118" t="s">
        <v>343</v>
      </c>
      <c r="B118" t="s">
        <v>344</v>
      </c>
      <c r="C118" t="s">
        <v>342</v>
      </c>
      <c r="D118">
        <v>288</v>
      </c>
    </row>
    <row r="119" spans="1:6" x14ac:dyDescent="0.25">
      <c r="A119" t="s">
        <v>345</v>
      </c>
      <c r="B119" t="s">
        <v>346</v>
      </c>
      <c r="C119" t="s">
        <v>342</v>
      </c>
      <c r="D119">
        <v>288</v>
      </c>
    </row>
    <row r="120" spans="1:6" x14ac:dyDescent="0.25">
      <c r="A120" t="s">
        <v>347</v>
      </c>
      <c r="B120" t="s">
        <v>348</v>
      </c>
      <c r="C120" t="s">
        <v>342</v>
      </c>
      <c r="D120">
        <v>288</v>
      </c>
    </row>
    <row r="121" spans="1:6" x14ac:dyDescent="0.25">
      <c r="A121" t="s">
        <v>349</v>
      </c>
      <c r="B121" t="s">
        <v>350</v>
      </c>
      <c r="C121" t="s">
        <v>342</v>
      </c>
      <c r="D121">
        <v>288</v>
      </c>
    </row>
    <row r="122" spans="1:6" x14ac:dyDescent="0.25">
      <c r="A122" t="s">
        <v>131</v>
      </c>
      <c r="B122" t="s">
        <v>351</v>
      </c>
      <c r="C122" t="s">
        <v>342</v>
      </c>
      <c r="D122">
        <v>288</v>
      </c>
      <c r="E122" t="s">
        <v>134</v>
      </c>
      <c r="F122" t="s">
        <v>5</v>
      </c>
    </row>
    <row r="123" spans="1:6" x14ac:dyDescent="0.25">
      <c r="A123" t="s">
        <v>352</v>
      </c>
      <c r="B123" t="s">
        <v>353</v>
      </c>
      <c r="C123" t="s">
        <v>342</v>
      </c>
      <c r="D123">
        <v>288</v>
      </c>
    </row>
    <row r="124" spans="1:6" x14ac:dyDescent="0.25">
      <c r="A124" t="s">
        <v>131</v>
      </c>
      <c r="B124" t="s">
        <v>354</v>
      </c>
      <c r="C124" t="s">
        <v>355</v>
      </c>
      <c r="D124">
        <v>284</v>
      </c>
      <c r="E124" t="s">
        <v>134</v>
      </c>
      <c r="F124" t="s">
        <v>5</v>
      </c>
    </row>
    <row r="125" spans="1:6" x14ac:dyDescent="0.25">
      <c r="A125" t="s">
        <v>356</v>
      </c>
      <c r="B125" t="s">
        <v>357</v>
      </c>
      <c r="C125" t="s">
        <v>358</v>
      </c>
      <c r="D125">
        <v>282</v>
      </c>
    </row>
    <row r="126" spans="1:6" x14ac:dyDescent="0.25">
      <c r="A126" t="s">
        <v>359</v>
      </c>
      <c r="B126" t="s">
        <v>360</v>
      </c>
      <c r="C126" t="s">
        <v>102</v>
      </c>
      <c r="D126">
        <v>2</v>
      </c>
    </row>
    <row r="127" spans="1:6" x14ac:dyDescent="0.25">
      <c r="A127" t="s">
        <v>361</v>
      </c>
      <c r="B127" t="s">
        <v>362</v>
      </c>
      <c r="C127" t="s">
        <v>363</v>
      </c>
      <c r="D127">
        <v>280</v>
      </c>
    </row>
    <row r="128" spans="1:6" x14ac:dyDescent="0.25">
      <c r="A128" t="s">
        <v>364</v>
      </c>
      <c r="B128" t="s">
        <v>365</v>
      </c>
      <c r="C128" t="s">
        <v>363</v>
      </c>
      <c r="D128">
        <v>280</v>
      </c>
    </row>
    <row r="129" spans="1:7" x14ac:dyDescent="0.25">
      <c r="A129" t="s">
        <v>366</v>
      </c>
      <c r="B129" t="s">
        <v>367</v>
      </c>
      <c r="C129" t="s">
        <v>363</v>
      </c>
      <c r="D129">
        <v>280</v>
      </c>
    </row>
    <row r="130" spans="1:7" x14ac:dyDescent="0.25">
      <c r="A130" t="s">
        <v>46</v>
      </c>
      <c r="B130" t="s">
        <v>368</v>
      </c>
      <c r="C130" t="s">
        <v>369</v>
      </c>
      <c r="D130">
        <v>278</v>
      </c>
      <c r="E130" t="s">
        <v>49</v>
      </c>
      <c r="F130" t="s">
        <v>50</v>
      </c>
      <c r="G130" t="s">
        <v>51</v>
      </c>
    </row>
    <row r="131" spans="1:7" x14ac:dyDescent="0.25">
      <c r="A131" t="s">
        <v>370</v>
      </c>
      <c r="B131" t="s">
        <v>371</v>
      </c>
      <c r="C131" t="s">
        <v>102</v>
      </c>
      <c r="D131">
        <v>2</v>
      </c>
    </row>
    <row r="132" spans="1:7" x14ac:dyDescent="0.25">
      <c r="A132" t="s">
        <v>372</v>
      </c>
      <c r="B132" t="s">
        <v>373</v>
      </c>
      <c r="C132" t="s">
        <v>374</v>
      </c>
      <c r="D132">
        <v>276</v>
      </c>
    </row>
    <row r="133" spans="1:7" x14ac:dyDescent="0.25">
      <c r="A133" t="s">
        <v>375</v>
      </c>
      <c r="B133" t="s">
        <v>376</v>
      </c>
      <c r="C133" t="s">
        <v>374</v>
      </c>
      <c r="D133">
        <v>276</v>
      </c>
    </row>
    <row r="134" spans="1:7" x14ac:dyDescent="0.25">
      <c r="A134" t="s">
        <v>377</v>
      </c>
      <c r="B134" t="s">
        <v>378</v>
      </c>
      <c r="C134" t="s">
        <v>374</v>
      </c>
      <c r="D134">
        <v>276</v>
      </c>
    </row>
    <row r="135" spans="1:7" x14ac:dyDescent="0.25">
      <c r="A135" t="s">
        <v>379</v>
      </c>
      <c r="B135" t="s">
        <v>380</v>
      </c>
      <c r="C135" t="s">
        <v>374</v>
      </c>
      <c r="D135">
        <v>276</v>
      </c>
    </row>
    <row r="136" spans="1:7" x14ac:dyDescent="0.25">
      <c r="A136" t="s">
        <v>381</v>
      </c>
      <c r="B136" t="s">
        <v>382</v>
      </c>
      <c r="C136" t="s">
        <v>374</v>
      </c>
      <c r="D136">
        <v>276</v>
      </c>
    </row>
    <row r="137" spans="1:7" x14ac:dyDescent="0.25">
      <c r="A137" t="s">
        <v>383</v>
      </c>
      <c r="B137" t="s">
        <v>384</v>
      </c>
      <c r="C137" t="s">
        <v>374</v>
      </c>
      <c r="D137">
        <v>276</v>
      </c>
    </row>
    <row r="138" spans="1:7" x14ac:dyDescent="0.25">
      <c r="A138" t="s">
        <v>385</v>
      </c>
      <c r="B138" t="s">
        <v>386</v>
      </c>
      <c r="C138" t="s">
        <v>387</v>
      </c>
      <c r="D138">
        <v>272</v>
      </c>
    </row>
    <row r="139" spans="1:7" x14ac:dyDescent="0.25">
      <c r="A139" t="s">
        <v>388</v>
      </c>
      <c r="B139" t="s">
        <v>389</v>
      </c>
      <c r="C139" t="s">
        <v>387</v>
      </c>
      <c r="D139">
        <v>272</v>
      </c>
    </row>
    <row r="140" spans="1:7" x14ac:dyDescent="0.25">
      <c r="A140" t="s">
        <v>390</v>
      </c>
      <c r="B140" t="s">
        <v>391</v>
      </c>
      <c r="C140" t="s">
        <v>392</v>
      </c>
      <c r="D140">
        <v>268</v>
      </c>
    </row>
    <row r="141" spans="1:7" x14ac:dyDescent="0.25">
      <c r="A141" t="s">
        <v>393</v>
      </c>
      <c r="B141" t="s">
        <v>394</v>
      </c>
      <c r="C141" t="s">
        <v>392</v>
      </c>
      <c r="D141">
        <v>268</v>
      </c>
    </row>
    <row r="142" spans="1:7" x14ac:dyDescent="0.25">
      <c r="A142" t="s">
        <v>395</v>
      </c>
      <c r="B142" t="s">
        <v>396</v>
      </c>
      <c r="C142" t="s">
        <v>392</v>
      </c>
      <c r="D142">
        <v>268</v>
      </c>
    </row>
    <row r="143" spans="1:7" x14ac:dyDescent="0.25">
      <c r="A143" t="s">
        <v>131</v>
      </c>
      <c r="B143" t="s">
        <v>397</v>
      </c>
      <c r="C143" t="s">
        <v>398</v>
      </c>
      <c r="D143">
        <v>528</v>
      </c>
      <c r="E143" t="s">
        <v>134</v>
      </c>
      <c r="F143" t="s">
        <v>5</v>
      </c>
    </row>
    <row r="144" spans="1:7" x14ac:dyDescent="0.25">
      <c r="A144" t="s">
        <v>399</v>
      </c>
      <c r="B144" t="s">
        <v>400</v>
      </c>
      <c r="C144" t="s">
        <v>401</v>
      </c>
      <c r="D144">
        <v>260</v>
      </c>
    </row>
    <row r="145" spans="1:6" x14ac:dyDescent="0.25">
      <c r="A145" t="s">
        <v>402</v>
      </c>
      <c r="B145" t="s">
        <v>403</v>
      </c>
      <c r="C145" t="s">
        <v>404</v>
      </c>
      <c r="D145">
        <v>257</v>
      </c>
    </row>
    <row r="146" spans="1:6" x14ac:dyDescent="0.25">
      <c r="A146" t="s">
        <v>405</v>
      </c>
      <c r="B146" t="s">
        <v>406</v>
      </c>
      <c r="C146" t="s">
        <v>407</v>
      </c>
      <c r="D146">
        <v>256</v>
      </c>
    </row>
    <row r="147" spans="1:6" x14ac:dyDescent="0.25">
      <c r="A147" t="s">
        <v>408</v>
      </c>
      <c r="B147" t="s">
        <v>409</v>
      </c>
      <c r="C147" t="s">
        <v>410</v>
      </c>
      <c r="D147">
        <v>252</v>
      </c>
    </row>
    <row r="148" spans="1:6" x14ac:dyDescent="0.25">
      <c r="A148" t="s">
        <v>411</v>
      </c>
      <c r="B148" t="s">
        <v>412</v>
      </c>
      <c r="C148" t="s">
        <v>410</v>
      </c>
      <c r="D148">
        <v>252</v>
      </c>
    </row>
    <row r="149" spans="1:6" x14ac:dyDescent="0.25">
      <c r="A149" t="s">
        <v>413</v>
      </c>
      <c r="B149" t="s">
        <v>414</v>
      </c>
      <c r="C149" t="s">
        <v>415</v>
      </c>
      <c r="D149">
        <v>248</v>
      </c>
    </row>
    <row r="150" spans="1:6" x14ac:dyDescent="0.25">
      <c r="A150" t="s">
        <v>416</v>
      </c>
      <c r="B150" t="s">
        <v>417</v>
      </c>
      <c r="C150" t="s">
        <v>415</v>
      </c>
      <c r="D150">
        <v>248</v>
      </c>
    </row>
    <row r="151" spans="1:6" x14ac:dyDescent="0.25">
      <c r="A151" t="s">
        <v>418</v>
      </c>
      <c r="B151" t="s">
        <v>419</v>
      </c>
      <c r="C151" t="s">
        <v>420</v>
      </c>
      <c r="D151">
        <v>244</v>
      </c>
    </row>
    <row r="152" spans="1:6" x14ac:dyDescent="0.25">
      <c r="A152" t="s">
        <v>421</v>
      </c>
      <c r="B152" t="s">
        <v>422</v>
      </c>
      <c r="C152" t="s">
        <v>420</v>
      </c>
      <c r="D152">
        <v>244</v>
      </c>
    </row>
    <row r="153" spans="1:6" x14ac:dyDescent="0.25">
      <c r="A153" t="s">
        <v>423</v>
      </c>
      <c r="B153" t="s">
        <v>424</v>
      </c>
      <c r="C153" t="s">
        <v>425</v>
      </c>
      <c r="D153">
        <v>240</v>
      </c>
    </row>
    <row r="154" spans="1:6" x14ac:dyDescent="0.25">
      <c r="A154" t="s">
        <v>426</v>
      </c>
      <c r="B154" t="s">
        <v>427</v>
      </c>
      <c r="C154" t="s">
        <v>425</v>
      </c>
      <c r="D154">
        <v>240</v>
      </c>
    </row>
    <row r="155" spans="1:6" x14ac:dyDescent="0.25">
      <c r="A155" t="s">
        <v>428</v>
      </c>
      <c r="B155" t="s">
        <v>429</v>
      </c>
      <c r="C155" t="s">
        <v>425</v>
      </c>
      <c r="D155">
        <v>240</v>
      </c>
    </row>
    <row r="156" spans="1:6" x14ac:dyDescent="0.25">
      <c r="A156" t="s">
        <v>430</v>
      </c>
      <c r="B156" t="s">
        <v>431</v>
      </c>
      <c r="C156" t="s">
        <v>425</v>
      </c>
      <c r="D156">
        <v>240</v>
      </c>
    </row>
    <row r="157" spans="1:6" x14ac:dyDescent="0.25">
      <c r="A157" t="s">
        <v>432</v>
      </c>
      <c r="B157" t="s">
        <v>433</v>
      </c>
      <c r="C157" t="s">
        <v>425</v>
      </c>
      <c r="D157">
        <v>240</v>
      </c>
    </row>
    <row r="158" spans="1:6" x14ac:dyDescent="0.25">
      <c r="A158" t="s">
        <v>434</v>
      </c>
      <c r="B158" t="s">
        <v>435</v>
      </c>
      <c r="C158" t="s">
        <v>425</v>
      </c>
      <c r="D158">
        <v>240</v>
      </c>
    </row>
    <row r="159" spans="1:6" x14ac:dyDescent="0.25">
      <c r="A159" t="s">
        <v>131</v>
      </c>
      <c r="B159" t="s">
        <v>436</v>
      </c>
      <c r="C159" t="s">
        <v>437</v>
      </c>
      <c r="D159">
        <v>236</v>
      </c>
      <c r="E159" t="s">
        <v>134</v>
      </c>
      <c r="F159" t="s">
        <v>5</v>
      </c>
    </row>
    <row r="160" spans="1:6" x14ac:dyDescent="0.25">
      <c r="A160" t="s">
        <v>438</v>
      </c>
      <c r="B160" t="s">
        <v>439</v>
      </c>
      <c r="C160" t="s">
        <v>437</v>
      </c>
      <c r="D160">
        <v>236</v>
      </c>
    </row>
    <row r="161" spans="1:6" x14ac:dyDescent="0.25">
      <c r="A161" t="s">
        <v>440</v>
      </c>
      <c r="B161" t="s">
        <v>441</v>
      </c>
      <c r="C161" t="s">
        <v>437</v>
      </c>
      <c r="D161">
        <v>236</v>
      </c>
    </row>
    <row r="162" spans="1:6" x14ac:dyDescent="0.25">
      <c r="A162" t="s">
        <v>442</v>
      </c>
      <c r="B162" t="s">
        <v>443</v>
      </c>
      <c r="C162" t="s">
        <v>444</v>
      </c>
      <c r="D162">
        <v>232</v>
      </c>
    </row>
    <row r="163" spans="1:6" x14ac:dyDescent="0.25">
      <c r="A163" t="s">
        <v>445</v>
      </c>
      <c r="B163" t="s">
        <v>446</v>
      </c>
      <c r="C163" t="s">
        <v>444</v>
      </c>
      <c r="D163">
        <v>232</v>
      </c>
    </row>
    <row r="164" spans="1:6" x14ac:dyDescent="0.25">
      <c r="A164" t="s">
        <v>428</v>
      </c>
      <c r="B164" t="s">
        <v>447</v>
      </c>
      <c r="C164" t="s">
        <v>444</v>
      </c>
      <c r="D164">
        <v>232</v>
      </c>
    </row>
    <row r="165" spans="1:6" x14ac:dyDescent="0.25">
      <c r="A165" t="s">
        <v>131</v>
      </c>
      <c r="B165" t="s">
        <v>448</v>
      </c>
      <c r="C165" t="s">
        <v>444</v>
      </c>
      <c r="D165">
        <v>232</v>
      </c>
      <c r="E165" t="s">
        <v>134</v>
      </c>
      <c r="F165" t="s">
        <v>5</v>
      </c>
    </row>
    <row r="166" spans="1:6" x14ac:dyDescent="0.25">
      <c r="A166" t="s">
        <v>449</v>
      </c>
      <c r="B166" t="s">
        <v>450</v>
      </c>
      <c r="C166" t="s">
        <v>444</v>
      </c>
      <c r="D166">
        <v>232</v>
      </c>
    </row>
    <row r="167" spans="1:6" x14ac:dyDescent="0.25">
      <c r="A167" t="s">
        <v>451</v>
      </c>
      <c r="B167" t="s">
        <v>452</v>
      </c>
      <c r="C167" t="s">
        <v>453</v>
      </c>
      <c r="D167">
        <v>228</v>
      </c>
    </row>
    <row r="168" spans="1:6" x14ac:dyDescent="0.25">
      <c r="A168" t="s">
        <v>454</v>
      </c>
      <c r="B168" t="s">
        <v>455</v>
      </c>
      <c r="C168" t="s">
        <v>453</v>
      </c>
      <c r="D168">
        <v>228</v>
      </c>
    </row>
    <row r="169" spans="1:6" x14ac:dyDescent="0.25">
      <c r="A169" t="s">
        <v>131</v>
      </c>
      <c r="B169" t="s">
        <v>456</v>
      </c>
      <c r="C169" t="s">
        <v>453</v>
      </c>
      <c r="D169">
        <v>228</v>
      </c>
      <c r="E169" t="s">
        <v>134</v>
      </c>
      <c r="F169" t="s">
        <v>5</v>
      </c>
    </row>
    <row r="170" spans="1:6" x14ac:dyDescent="0.25">
      <c r="A170" t="s">
        <v>457</v>
      </c>
      <c r="B170" t="s">
        <v>458</v>
      </c>
      <c r="C170" t="s">
        <v>453</v>
      </c>
      <c r="D170">
        <v>228</v>
      </c>
    </row>
    <row r="171" spans="1:6" x14ac:dyDescent="0.25">
      <c r="A171" t="s">
        <v>459</v>
      </c>
      <c r="B171" t="s">
        <v>460</v>
      </c>
      <c r="C171" t="s">
        <v>461</v>
      </c>
      <c r="D171">
        <v>224</v>
      </c>
    </row>
    <row r="172" spans="1:6" x14ac:dyDescent="0.25">
      <c r="A172" t="s">
        <v>462</v>
      </c>
      <c r="B172" t="s">
        <v>463</v>
      </c>
      <c r="C172" t="s">
        <v>464</v>
      </c>
      <c r="D172">
        <v>220</v>
      </c>
    </row>
    <row r="173" spans="1:6" x14ac:dyDescent="0.25">
      <c r="A173" t="s">
        <v>465</v>
      </c>
      <c r="B173" t="s">
        <v>466</v>
      </c>
      <c r="C173" t="s">
        <v>464</v>
      </c>
      <c r="D173">
        <v>220</v>
      </c>
    </row>
    <row r="174" spans="1:6" x14ac:dyDescent="0.25">
      <c r="A174" t="s">
        <v>467</v>
      </c>
      <c r="B174" t="s">
        <v>468</v>
      </c>
      <c r="C174" t="s">
        <v>464</v>
      </c>
      <c r="D174">
        <v>220</v>
      </c>
    </row>
    <row r="175" spans="1:6" x14ac:dyDescent="0.25">
      <c r="A175" t="s">
        <v>469</v>
      </c>
      <c r="B175" t="s">
        <v>470</v>
      </c>
      <c r="C175" t="s">
        <v>464</v>
      </c>
      <c r="D175">
        <v>220</v>
      </c>
    </row>
    <row r="176" spans="1:6" x14ac:dyDescent="0.25">
      <c r="A176" t="s">
        <v>471</v>
      </c>
      <c r="B176" t="s">
        <v>472</v>
      </c>
      <c r="C176" t="s">
        <v>473</v>
      </c>
      <c r="D176">
        <v>216</v>
      </c>
    </row>
    <row r="177" spans="1:6" x14ac:dyDescent="0.25">
      <c r="A177" t="s">
        <v>474</v>
      </c>
      <c r="B177" t="s">
        <v>475</v>
      </c>
      <c r="C177" t="s">
        <v>473</v>
      </c>
      <c r="D177">
        <v>216</v>
      </c>
    </row>
    <row r="178" spans="1:6" x14ac:dyDescent="0.25">
      <c r="A178" t="s">
        <v>476</v>
      </c>
      <c r="B178" t="s">
        <v>477</v>
      </c>
      <c r="C178" t="s">
        <v>473</v>
      </c>
      <c r="D178">
        <v>216</v>
      </c>
    </row>
    <row r="179" spans="1:6" x14ac:dyDescent="0.25">
      <c r="A179" t="s">
        <v>478</v>
      </c>
      <c r="B179" t="s">
        <v>479</v>
      </c>
      <c r="C179" t="s">
        <v>473</v>
      </c>
      <c r="D179">
        <v>216</v>
      </c>
    </row>
    <row r="180" spans="1:6" x14ac:dyDescent="0.25">
      <c r="A180" t="s">
        <v>480</v>
      </c>
      <c r="B180" t="s">
        <v>481</v>
      </c>
      <c r="C180" t="s">
        <v>473</v>
      </c>
      <c r="D180">
        <v>216</v>
      </c>
    </row>
    <row r="181" spans="1:6" x14ac:dyDescent="0.25">
      <c r="A181" t="s">
        <v>482</v>
      </c>
      <c r="B181" t="s">
        <v>483</v>
      </c>
      <c r="C181" t="s">
        <v>484</v>
      </c>
      <c r="D181">
        <v>208</v>
      </c>
    </row>
    <row r="182" spans="1:6" x14ac:dyDescent="0.25">
      <c r="A182" t="s">
        <v>131</v>
      </c>
      <c r="B182" t="s">
        <v>485</v>
      </c>
      <c r="C182" t="s">
        <v>484</v>
      </c>
      <c r="D182">
        <v>208</v>
      </c>
      <c r="E182" t="s">
        <v>134</v>
      </c>
      <c r="F182" t="s">
        <v>5</v>
      </c>
    </row>
    <row r="183" spans="1:6" x14ac:dyDescent="0.25">
      <c r="A183" t="s">
        <v>486</v>
      </c>
      <c r="B183" t="s">
        <v>487</v>
      </c>
      <c r="C183" t="s">
        <v>488</v>
      </c>
      <c r="D183">
        <v>204</v>
      </c>
    </row>
    <row r="184" spans="1:6" x14ac:dyDescent="0.25">
      <c r="A184" t="s">
        <v>489</v>
      </c>
      <c r="B184" t="s">
        <v>490</v>
      </c>
      <c r="C184" t="s">
        <v>488</v>
      </c>
      <c r="D184">
        <v>204</v>
      </c>
    </row>
    <row r="185" spans="1:6" x14ac:dyDescent="0.25">
      <c r="A185" t="s">
        <v>491</v>
      </c>
      <c r="B185" t="s">
        <v>492</v>
      </c>
      <c r="C185" t="s">
        <v>493</v>
      </c>
      <c r="D185">
        <v>200</v>
      </c>
    </row>
    <row r="186" spans="1:6" x14ac:dyDescent="0.25">
      <c r="A186" t="s">
        <v>494</v>
      </c>
      <c r="B186" t="s">
        <v>495</v>
      </c>
      <c r="C186" t="s">
        <v>111</v>
      </c>
      <c r="D186">
        <v>4</v>
      </c>
    </row>
    <row r="187" spans="1:6" x14ac:dyDescent="0.25">
      <c r="A187" t="s">
        <v>496</v>
      </c>
      <c r="B187" t="s">
        <v>497</v>
      </c>
      <c r="C187" t="s">
        <v>493</v>
      </c>
      <c r="D187">
        <v>200</v>
      </c>
    </row>
    <row r="188" spans="1:6" x14ac:dyDescent="0.25">
      <c r="A188" t="s">
        <v>498</v>
      </c>
      <c r="B188" t="s">
        <v>499</v>
      </c>
      <c r="C188" t="s">
        <v>500</v>
      </c>
      <c r="D188">
        <v>196</v>
      </c>
    </row>
    <row r="189" spans="1:6" x14ac:dyDescent="0.25">
      <c r="A189" t="s">
        <v>501</v>
      </c>
      <c r="B189" t="s">
        <v>502</v>
      </c>
      <c r="C189" t="s">
        <v>500</v>
      </c>
      <c r="D189">
        <v>196</v>
      </c>
    </row>
    <row r="190" spans="1:6" x14ac:dyDescent="0.25">
      <c r="A190" t="s">
        <v>503</v>
      </c>
      <c r="B190" t="s">
        <v>504</v>
      </c>
      <c r="C190" t="s">
        <v>500</v>
      </c>
      <c r="D190">
        <v>196</v>
      </c>
    </row>
    <row r="191" spans="1:6" x14ac:dyDescent="0.25">
      <c r="A191" t="s">
        <v>503</v>
      </c>
      <c r="B191" t="s">
        <v>505</v>
      </c>
      <c r="C191" t="s">
        <v>500</v>
      </c>
      <c r="D191">
        <v>196</v>
      </c>
    </row>
    <row r="192" spans="1:6" x14ac:dyDescent="0.25">
      <c r="A192" t="s">
        <v>506</v>
      </c>
      <c r="B192" t="s">
        <v>507</v>
      </c>
      <c r="C192" t="s">
        <v>508</v>
      </c>
      <c r="D192">
        <v>188</v>
      </c>
    </row>
    <row r="193" spans="1:4" x14ac:dyDescent="0.25">
      <c r="A193" t="s">
        <v>509</v>
      </c>
      <c r="B193" t="s">
        <v>510</v>
      </c>
      <c r="C193" t="s">
        <v>508</v>
      </c>
      <c r="D193">
        <v>188</v>
      </c>
    </row>
    <row r="194" spans="1:4" x14ac:dyDescent="0.25">
      <c r="A194" t="s">
        <v>511</v>
      </c>
      <c r="B194" t="s">
        <v>512</v>
      </c>
      <c r="C194" t="s">
        <v>508</v>
      </c>
      <c r="D194">
        <v>188</v>
      </c>
    </row>
    <row r="195" spans="1:4" x14ac:dyDescent="0.25">
      <c r="A195" t="s">
        <v>513</v>
      </c>
      <c r="B195" t="s">
        <v>514</v>
      </c>
      <c r="C195" t="s">
        <v>508</v>
      </c>
      <c r="D195">
        <v>188</v>
      </c>
    </row>
    <row r="196" spans="1:4" x14ac:dyDescent="0.25">
      <c r="A196" t="s">
        <v>515</v>
      </c>
      <c r="B196" t="s">
        <v>516</v>
      </c>
      <c r="C196" t="s">
        <v>508</v>
      </c>
      <c r="D196">
        <v>188</v>
      </c>
    </row>
    <row r="197" spans="1:4" x14ac:dyDescent="0.25">
      <c r="A197" t="s">
        <v>517</v>
      </c>
      <c r="B197" t="s">
        <v>518</v>
      </c>
      <c r="C197" t="s">
        <v>508</v>
      </c>
      <c r="D197">
        <v>188</v>
      </c>
    </row>
    <row r="198" spans="1:4" x14ac:dyDescent="0.25">
      <c r="A198" t="s">
        <v>519</v>
      </c>
      <c r="B198" t="s">
        <v>520</v>
      </c>
      <c r="C198" t="s">
        <v>521</v>
      </c>
      <c r="D198">
        <v>184</v>
      </c>
    </row>
    <row r="199" spans="1:4" x14ac:dyDescent="0.25">
      <c r="A199" t="s">
        <v>522</v>
      </c>
      <c r="B199" t="s">
        <v>523</v>
      </c>
      <c r="C199" t="s">
        <v>524</v>
      </c>
      <c r="D199">
        <v>182</v>
      </c>
    </row>
    <row r="200" spans="1:4" x14ac:dyDescent="0.25">
      <c r="A200" t="s">
        <v>525</v>
      </c>
      <c r="B200" t="s">
        <v>526</v>
      </c>
      <c r="C200" t="s">
        <v>102</v>
      </c>
      <c r="D200">
        <v>2</v>
      </c>
    </row>
    <row r="201" spans="1:4" x14ac:dyDescent="0.25">
      <c r="A201" t="s">
        <v>527</v>
      </c>
      <c r="B201" t="s">
        <v>528</v>
      </c>
      <c r="C201" t="s">
        <v>529</v>
      </c>
      <c r="D201">
        <v>180</v>
      </c>
    </row>
    <row r="202" spans="1:4" x14ac:dyDescent="0.25">
      <c r="A202" t="s">
        <v>530</v>
      </c>
      <c r="B202" t="s">
        <v>531</v>
      </c>
      <c r="C202" t="s">
        <v>529</v>
      </c>
      <c r="D202">
        <v>180</v>
      </c>
    </row>
    <row r="203" spans="1:4" x14ac:dyDescent="0.25">
      <c r="A203" t="s">
        <v>532</v>
      </c>
      <c r="B203" t="s">
        <v>533</v>
      </c>
      <c r="C203" t="s">
        <v>529</v>
      </c>
      <c r="D203">
        <v>180</v>
      </c>
    </row>
    <row r="204" spans="1:4" x14ac:dyDescent="0.25">
      <c r="A204" t="s">
        <v>534</v>
      </c>
      <c r="B204" t="s">
        <v>535</v>
      </c>
      <c r="C204" t="s">
        <v>536</v>
      </c>
      <c r="D204">
        <v>178</v>
      </c>
    </row>
    <row r="205" spans="1:4" x14ac:dyDescent="0.25">
      <c r="A205" t="s">
        <v>537</v>
      </c>
      <c r="B205" t="s">
        <v>538</v>
      </c>
      <c r="C205" t="s">
        <v>102</v>
      </c>
      <c r="D205">
        <v>2</v>
      </c>
    </row>
    <row r="206" spans="1:4" x14ac:dyDescent="0.25">
      <c r="A206" t="s">
        <v>539</v>
      </c>
      <c r="B206" t="s">
        <v>540</v>
      </c>
      <c r="C206" t="s">
        <v>541</v>
      </c>
      <c r="D206">
        <v>172</v>
      </c>
    </row>
    <row r="207" spans="1:4" x14ac:dyDescent="0.25">
      <c r="A207" t="s">
        <v>542</v>
      </c>
      <c r="B207" t="s">
        <v>543</v>
      </c>
      <c r="C207" t="s">
        <v>541</v>
      </c>
      <c r="D207">
        <v>172</v>
      </c>
    </row>
    <row r="208" spans="1:4" x14ac:dyDescent="0.25">
      <c r="A208" t="s">
        <v>544</v>
      </c>
      <c r="B208" t="s">
        <v>545</v>
      </c>
      <c r="C208" t="s">
        <v>541</v>
      </c>
      <c r="D208">
        <v>172</v>
      </c>
    </row>
    <row r="209" spans="1:7" x14ac:dyDescent="0.25">
      <c r="A209" t="s">
        <v>546</v>
      </c>
      <c r="B209" t="s">
        <v>547</v>
      </c>
      <c r="C209" t="s">
        <v>541</v>
      </c>
      <c r="D209">
        <v>172</v>
      </c>
    </row>
    <row r="210" spans="1:7" x14ac:dyDescent="0.25">
      <c r="A210" t="s">
        <v>548</v>
      </c>
      <c r="B210" t="s">
        <v>549</v>
      </c>
      <c r="C210" t="s">
        <v>550</v>
      </c>
      <c r="D210">
        <v>168</v>
      </c>
    </row>
    <row r="211" spans="1:7" x14ac:dyDescent="0.25">
      <c r="A211" t="s">
        <v>551</v>
      </c>
      <c r="B211" t="s">
        <v>552</v>
      </c>
      <c r="C211" t="s">
        <v>553</v>
      </c>
      <c r="D211">
        <v>164</v>
      </c>
    </row>
    <row r="212" spans="1:7" x14ac:dyDescent="0.25">
      <c r="A212" t="s">
        <v>554</v>
      </c>
      <c r="B212" t="s">
        <v>555</v>
      </c>
      <c r="C212" t="s">
        <v>553</v>
      </c>
      <c r="D212">
        <v>164</v>
      </c>
    </row>
    <row r="213" spans="1:7" x14ac:dyDescent="0.25">
      <c r="A213" t="s">
        <v>556</v>
      </c>
      <c r="B213" t="s">
        <v>557</v>
      </c>
      <c r="C213" t="s">
        <v>553</v>
      </c>
      <c r="D213">
        <v>164</v>
      </c>
    </row>
    <row r="214" spans="1:7" x14ac:dyDescent="0.25">
      <c r="A214" t="s">
        <v>46</v>
      </c>
      <c r="B214" t="s">
        <v>558</v>
      </c>
      <c r="C214" t="s">
        <v>553</v>
      </c>
      <c r="D214">
        <v>164</v>
      </c>
      <c r="E214" t="s">
        <v>49</v>
      </c>
      <c r="F214" t="s">
        <v>50</v>
      </c>
      <c r="G214" t="s">
        <v>51</v>
      </c>
    </row>
    <row r="215" spans="1:7" x14ac:dyDescent="0.25">
      <c r="A215" t="s">
        <v>559</v>
      </c>
      <c r="B215" t="s">
        <v>560</v>
      </c>
      <c r="C215" t="s">
        <v>561</v>
      </c>
      <c r="D215">
        <v>162</v>
      </c>
    </row>
    <row r="216" spans="1:7" x14ac:dyDescent="0.25">
      <c r="A216" t="s">
        <v>562</v>
      </c>
      <c r="B216" t="s">
        <v>563</v>
      </c>
      <c r="C216" t="s">
        <v>102</v>
      </c>
      <c r="D216">
        <v>2</v>
      </c>
    </row>
    <row r="217" spans="1:7" x14ac:dyDescent="0.25">
      <c r="A217" t="s">
        <v>564</v>
      </c>
      <c r="B217" t="s">
        <v>565</v>
      </c>
      <c r="C217" t="s">
        <v>566</v>
      </c>
      <c r="D217">
        <v>160</v>
      </c>
    </row>
    <row r="218" spans="1:7" x14ac:dyDescent="0.25">
      <c r="A218" t="s">
        <v>567</v>
      </c>
      <c r="B218" t="s">
        <v>568</v>
      </c>
      <c r="C218" t="s">
        <v>111</v>
      </c>
      <c r="D218">
        <v>4</v>
      </c>
    </row>
    <row r="219" spans="1:7" x14ac:dyDescent="0.25">
      <c r="A219" t="s">
        <v>46</v>
      </c>
      <c r="B219" t="s">
        <v>569</v>
      </c>
      <c r="C219" t="s">
        <v>566</v>
      </c>
      <c r="D219">
        <v>160</v>
      </c>
      <c r="E219" t="s">
        <v>49</v>
      </c>
      <c r="F219" t="s">
        <v>50</v>
      </c>
      <c r="G219" t="s">
        <v>51</v>
      </c>
    </row>
    <row r="220" spans="1:7" x14ac:dyDescent="0.25">
      <c r="A220" t="s">
        <v>570</v>
      </c>
      <c r="B220" t="s">
        <v>571</v>
      </c>
      <c r="C220" t="s">
        <v>572</v>
      </c>
      <c r="D220">
        <v>158</v>
      </c>
    </row>
    <row r="221" spans="1:7" x14ac:dyDescent="0.25">
      <c r="A221" t="s">
        <v>573</v>
      </c>
      <c r="B221" t="s">
        <v>574</v>
      </c>
      <c r="C221" t="s">
        <v>572</v>
      </c>
      <c r="D221">
        <v>158</v>
      </c>
    </row>
    <row r="222" spans="1:7" x14ac:dyDescent="0.25">
      <c r="A222" t="s">
        <v>575</v>
      </c>
      <c r="B222" t="s">
        <v>576</v>
      </c>
      <c r="C222" t="s">
        <v>577</v>
      </c>
      <c r="D222">
        <v>156</v>
      </c>
    </row>
    <row r="223" spans="1:7" x14ac:dyDescent="0.25">
      <c r="A223" t="s">
        <v>578</v>
      </c>
      <c r="B223" t="s">
        <v>579</v>
      </c>
      <c r="C223" t="s">
        <v>577</v>
      </c>
      <c r="D223">
        <v>156</v>
      </c>
    </row>
    <row r="224" spans="1:7" x14ac:dyDescent="0.25">
      <c r="A224" t="s">
        <v>580</v>
      </c>
      <c r="B224" t="s">
        <v>581</v>
      </c>
      <c r="C224" t="s">
        <v>577</v>
      </c>
      <c r="D224">
        <v>156</v>
      </c>
    </row>
    <row r="225" spans="1:4" x14ac:dyDescent="0.25">
      <c r="A225" t="s">
        <v>582</v>
      </c>
      <c r="B225" t="s">
        <v>583</v>
      </c>
      <c r="C225" t="s">
        <v>577</v>
      </c>
      <c r="D225">
        <v>156</v>
      </c>
    </row>
    <row r="226" spans="1:4" x14ac:dyDescent="0.25">
      <c r="A226" t="s">
        <v>584</v>
      </c>
      <c r="B226" t="s">
        <v>585</v>
      </c>
      <c r="C226" t="s">
        <v>577</v>
      </c>
      <c r="D226">
        <v>156</v>
      </c>
    </row>
    <row r="227" spans="1:4" x14ac:dyDescent="0.25">
      <c r="A227" t="s">
        <v>586</v>
      </c>
      <c r="B227" t="s">
        <v>587</v>
      </c>
      <c r="C227" t="s">
        <v>588</v>
      </c>
      <c r="D227">
        <v>154</v>
      </c>
    </row>
    <row r="228" spans="1:4" x14ac:dyDescent="0.25">
      <c r="A228" t="s">
        <v>589</v>
      </c>
      <c r="B228" t="s">
        <v>590</v>
      </c>
      <c r="C228" t="s">
        <v>102</v>
      </c>
      <c r="D228">
        <v>2</v>
      </c>
    </row>
    <row r="229" spans="1:4" x14ac:dyDescent="0.25">
      <c r="A229" t="s">
        <v>591</v>
      </c>
      <c r="B229" t="s">
        <v>592</v>
      </c>
      <c r="C229" t="s">
        <v>593</v>
      </c>
      <c r="D229">
        <v>148</v>
      </c>
    </row>
    <row r="230" spans="1:4" x14ac:dyDescent="0.25">
      <c r="A230" t="s">
        <v>594</v>
      </c>
      <c r="B230" t="s">
        <v>595</v>
      </c>
      <c r="C230" t="s">
        <v>593</v>
      </c>
      <c r="D230">
        <v>148</v>
      </c>
    </row>
    <row r="231" spans="1:4" x14ac:dyDescent="0.25">
      <c r="A231" t="s">
        <v>596</v>
      </c>
      <c r="B231" t="s">
        <v>597</v>
      </c>
      <c r="C231" t="s">
        <v>593</v>
      </c>
      <c r="D231">
        <v>148</v>
      </c>
    </row>
    <row r="232" spans="1:4" x14ac:dyDescent="0.25">
      <c r="A232" t="s">
        <v>598</v>
      </c>
      <c r="B232" t="s">
        <v>599</v>
      </c>
      <c r="C232" t="s">
        <v>593</v>
      </c>
      <c r="D232">
        <v>148</v>
      </c>
    </row>
    <row r="233" spans="1:4" x14ac:dyDescent="0.25">
      <c r="A233" t="s">
        <v>600</v>
      </c>
      <c r="B233" t="s">
        <v>601</v>
      </c>
      <c r="C233" t="s">
        <v>602</v>
      </c>
      <c r="D233">
        <v>144</v>
      </c>
    </row>
    <row r="234" spans="1:4" x14ac:dyDescent="0.25">
      <c r="A234" t="s">
        <v>603</v>
      </c>
      <c r="B234" t="s">
        <v>604</v>
      </c>
      <c r="C234" t="s">
        <v>605</v>
      </c>
      <c r="D234">
        <v>142</v>
      </c>
    </row>
    <row r="235" spans="1:4" x14ac:dyDescent="0.25">
      <c r="A235" t="s">
        <v>606</v>
      </c>
      <c r="B235" t="s">
        <v>607</v>
      </c>
      <c r="C235" t="s">
        <v>102</v>
      </c>
      <c r="D235">
        <v>2</v>
      </c>
    </row>
    <row r="236" spans="1:4" x14ac:dyDescent="0.25">
      <c r="A236" t="s">
        <v>608</v>
      </c>
      <c r="B236" t="s">
        <v>609</v>
      </c>
      <c r="C236" t="s">
        <v>610</v>
      </c>
      <c r="D236">
        <v>140</v>
      </c>
    </row>
    <row r="237" spans="1:4" x14ac:dyDescent="0.25">
      <c r="A237" t="s">
        <v>611</v>
      </c>
      <c r="B237" t="s">
        <v>612</v>
      </c>
      <c r="C237" t="s">
        <v>610</v>
      </c>
      <c r="D237">
        <v>140</v>
      </c>
    </row>
    <row r="238" spans="1:4" x14ac:dyDescent="0.25">
      <c r="A238" t="s">
        <v>613</v>
      </c>
      <c r="B238" t="s">
        <v>614</v>
      </c>
      <c r="C238" t="s">
        <v>610</v>
      </c>
      <c r="D238">
        <v>140</v>
      </c>
    </row>
    <row r="239" spans="1:4" x14ac:dyDescent="0.25">
      <c r="A239" t="s">
        <v>615</v>
      </c>
      <c r="B239" t="s">
        <v>616</v>
      </c>
      <c r="C239" t="s">
        <v>610</v>
      </c>
      <c r="D239">
        <v>140</v>
      </c>
    </row>
    <row r="240" spans="1:4" x14ac:dyDescent="0.25">
      <c r="A240" t="s">
        <v>617</v>
      </c>
      <c r="B240" t="s">
        <v>618</v>
      </c>
      <c r="C240" t="s">
        <v>610</v>
      </c>
      <c r="D240">
        <v>140</v>
      </c>
    </row>
    <row r="241" spans="1:6" x14ac:dyDescent="0.25">
      <c r="A241" t="s">
        <v>619</v>
      </c>
      <c r="B241" t="s">
        <v>620</v>
      </c>
      <c r="C241" t="s">
        <v>621</v>
      </c>
      <c r="D241">
        <v>136</v>
      </c>
    </row>
    <row r="242" spans="1:6" x14ac:dyDescent="0.25">
      <c r="A242" t="s">
        <v>622</v>
      </c>
      <c r="B242" t="s">
        <v>623</v>
      </c>
      <c r="C242" t="s">
        <v>621</v>
      </c>
      <c r="D242">
        <v>136</v>
      </c>
    </row>
    <row r="243" spans="1:6" x14ac:dyDescent="0.25">
      <c r="A243" t="s">
        <v>624</v>
      </c>
      <c r="B243" t="s">
        <v>625</v>
      </c>
      <c r="C243" t="s">
        <v>626</v>
      </c>
      <c r="D243">
        <v>132</v>
      </c>
    </row>
    <row r="244" spans="1:6" x14ac:dyDescent="0.25">
      <c r="A244" t="s">
        <v>627</v>
      </c>
      <c r="B244" t="s">
        <v>628</v>
      </c>
      <c r="C244" t="s">
        <v>626</v>
      </c>
      <c r="D244">
        <v>132</v>
      </c>
    </row>
    <row r="245" spans="1:6" x14ac:dyDescent="0.25">
      <c r="A245" t="s">
        <v>629</v>
      </c>
      <c r="B245" t="s">
        <v>630</v>
      </c>
      <c r="C245" t="s">
        <v>631</v>
      </c>
      <c r="D245">
        <v>130</v>
      </c>
    </row>
    <row r="246" spans="1:6" x14ac:dyDescent="0.25">
      <c r="A246" t="s">
        <v>632</v>
      </c>
      <c r="B246" t="s">
        <v>633</v>
      </c>
      <c r="C246" t="s">
        <v>102</v>
      </c>
      <c r="D246">
        <v>2</v>
      </c>
    </row>
    <row r="247" spans="1:6" x14ac:dyDescent="0.25">
      <c r="A247" t="s">
        <v>634</v>
      </c>
      <c r="B247" t="s">
        <v>635</v>
      </c>
      <c r="C247" t="s">
        <v>636</v>
      </c>
      <c r="D247">
        <v>128</v>
      </c>
    </row>
    <row r="248" spans="1:6" x14ac:dyDescent="0.25">
      <c r="A248" t="s">
        <v>637</v>
      </c>
      <c r="B248" t="s">
        <v>638</v>
      </c>
      <c r="C248" t="s">
        <v>636</v>
      </c>
      <c r="D248">
        <v>128</v>
      </c>
    </row>
    <row r="249" spans="1:6" x14ac:dyDescent="0.25">
      <c r="A249" t="s">
        <v>639</v>
      </c>
      <c r="B249" t="s">
        <v>640</v>
      </c>
      <c r="C249" t="s">
        <v>636</v>
      </c>
      <c r="D249">
        <v>128</v>
      </c>
    </row>
    <row r="250" spans="1:6" x14ac:dyDescent="0.25">
      <c r="A250" t="s">
        <v>641</v>
      </c>
      <c r="B250" t="s">
        <v>642</v>
      </c>
      <c r="C250" t="s">
        <v>636</v>
      </c>
      <c r="D250">
        <v>128</v>
      </c>
    </row>
    <row r="251" spans="1:6" x14ac:dyDescent="0.25">
      <c r="A251" t="s">
        <v>643</v>
      </c>
      <c r="B251" t="s">
        <v>644</v>
      </c>
      <c r="C251" t="s">
        <v>645</v>
      </c>
      <c r="D251">
        <v>126</v>
      </c>
    </row>
    <row r="252" spans="1:6" x14ac:dyDescent="0.25">
      <c r="A252" t="s">
        <v>646</v>
      </c>
      <c r="B252" t="s">
        <v>647</v>
      </c>
      <c r="C252" t="s">
        <v>102</v>
      </c>
      <c r="D252">
        <v>2</v>
      </c>
    </row>
    <row r="253" spans="1:6" x14ac:dyDescent="0.25">
      <c r="A253" t="s">
        <v>648</v>
      </c>
      <c r="B253" t="s">
        <v>649</v>
      </c>
      <c r="C253" t="s">
        <v>650</v>
      </c>
      <c r="D253">
        <v>124</v>
      </c>
    </row>
    <row r="254" spans="1:6" x14ac:dyDescent="0.25">
      <c r="A254" t="s">
        <v>651</v>
      </c>
      <c r="B254" t="s">
        <v>652</v>
      </c>
      <c r="C254" t="s">
        <v>650</v>
      </c>
      <c r="D254">
        <v>124</v>
      </c>
    </row>
    <row r="255" spans="1:6" x14ac:dyDescent="0.25">
      <c r="A255" t="s">
        <v>653</v>
      </c>
      <c r="B255" t="s">
        <v>654</v>
      </c>
      <c r="C255" t="s">
        <v>650</v>
      </c>
      <c r="D255">
        <v>124</v>
      </c>
    </row>
    <row r="256" spans="1:6" x14ac:dyDescent="0.25">
      <c r="A256" t="s">
        <v>131</v>
      </c>
      <c r="B256" t="s">
        <v>655</v>
      </c>
      <c r="C256" t="s">
        <v>650</v>
      </c>
      <c r="D256">
        <v>124</v>
      </c>
      <c r="E256" t="s">
        <v>134</v>
      </c>
      <c r="F256" t="s">
        <v>5</v>
      </c>
    </row>
    <row r="257" spans="1:4" x14ac:dyDescent="0.25">
      <c r="A257" t="s">
        <v>656</v>
      </c>
      <c r="B257" t="s">
        <v>657</v>
      </c>
      <c r="C257" t="s">
        <v>650</v>
      </c>
      <c r="D257">
        <v>124</v>
      </c>
    </row>
    <row r="258" spans="1:4" x14ac:dyDescent="0.25">
      <c r="A258" t="s">
        <v>658</v>
      </c>
      <c r="B258" t="s">
        <v>659</v>
      </c>
      <c r="C258" t="s">
        <v>660</v>
      </c>
      <c r="D258">
        <v>120</v>
      </c>
    </row>
    <row r="259" spans="1:4" x14ac:dyDescent="0.25">
      <c r="A259" t="s">
        <v>661</v>
      </c>
      <c r="B259" t="s">
        <v>662</v>
      </c>
      <c r="C259" t="s">
        <v>660</v>
      </c>
      <c r="D259">
        <v>120</v>
      </c>
    </row>
    <row r="260" spans="1:4" x14ac:dyDescent="0.25">
      <c r="A260" t="s">
        <v>663</v>
      </c>
      <c r="B260" t="s">
        <v>664</v>
      </c>
      <c r="C260" t="s">
        <v>660</v>
      </c>
      <c r="D260">
        <v>120</v>
      </c>
    </row>
    <row r="261" spans="1:4" x14ac:dyDescent="0.25">
      <c r="A261" t="s">
        <v>665</v>
      </c>
      <c r="B261" t="s">
        <v>666</v>
      </c>
      <c r="C261" t="s">
        <v>660</v>
      </c>
      <c r="D261">
        <v>120</v>
      </c>
    </row>
    <row r="262" spans="1:4" x14ac:dyDescent="0.25">
      <c r="A262" t="s">
        <v>667</v>
      </c>
      <c r="B262" t="s">
        <v>668</v>
      </c>
      <c r="C262" t="s">
        <v>660</v>
      </c>
      <c r="D262">
        <v>120</v>
      </c>
    </row>
    <row r="263" spans="1:4" x14ac:dyDescent="0.25">
      <c r="A263" t="s">
        <v>669</v>
      </c>
      <c r="B263" t="s">
        <v>670</v>
      </c>
      <c r="C263" t="s">
        <v>660</v>
      </c>
      <c r="D263">
        <v>120</v>
      </c>
    </row>
    <row r="264" spans="1:4" x14ac:dyDescent="0.25">
      <c r="A264" t="s">
        <v>671</v>
      </c>
      <c r="B264" t="s">
        <v>672</v>
      </c>
      <c r="C264" t="s">
        <v>660</v>
      </c>
      <c r="D264">
        <v>120</v>
      </c>
    </row>
    <row r="265" spans="1:4" x14ac:dyDescent="0.25">
      <c r="A265" t="s">
        <v>673</v>
      </c>
      <c r="B265" t="s">
        <v>674</v>
      </c>
      <c r="C265" t="s">
        <v>660</v>
      </c>
      <c r="D265">
        <v>120</v>
      </c>
    </row>
    <row r="266" spans="1:4" x14ac:dyDescent="0.25">
      <c r="A266" t="s">
        <v>675</v>
      </c>
      <c r="B266" t="s">
        <v>676</v>
      </c>
      <c r="C266" t="s">
        <v>677</v>
      </c>
      <c r="D266">
        <v>118</v>
      </c>
    </row>
    <row r="267" spans="1:4" x14ac:dyDescent="0.25">
      <c r="A267" t="s">
        <v>678</v>
      </c>
      <c r="B267" t="s">
        <v>679</v>
      </c>
      <c r="C267" t="s">
        <v>102</v>
      </c>
      <c r="D267">
        <v>2</v>
      </c>
    </row>
    <row r="268" spans="1:4" x14ac:dyDescent="0.25">
      <c r="A268" t="s">
        <v>634</v>
      </c>
      <c r="B268" t="s">
        <v>680</v>
      </c>
      <c r="C268" t="s">
        <v>681</v>
      </c>
      <c r="D268">
        <v>116</v>
      </c>
    </row>
    <row r="269" spans="1:4" x14ac:dyDescent="0.25">
      <c r="A269" t="s">
        <v>634</v>
      </c>
      <c r="B269" t="s">
        <v>682</v>
      </c>
      <c r="C269" t="s">
        <v>681</v>
      </c>
      <c r="D269">
        <v>116</v>
      </c>
    </row>
    <row r="270" spans="1:4" x14ac:dyDescent="0.25">
      <c r="A270" t="s">
        <v>683</v>
      </c>
      <c r="B270" t="s">
        <v>684</v>
      </c>
      <c r="C270" t="s">
        <v>681</v>
      </c>
      <c r="D270">
        <v>116</v>
      </c>
    </row>
    <row r="271" spans="1:4" x14ac:dyDescent="0.25">
      <c r="A271" t="s">
        <v>685</v>
      </c>
      <c r="B271" t="s">
        <v>686</v>
      </c>
      <c r="C271" t="s">
        <v>681</v>
      </c>
      <c r="D271">
        <v>116</v>
      </c>
    </row>
    <row r="272" spans="1:4" x14ac:dyDescent="0.25">
      <c r="A272" t="s">
        <v>687</v>
      </c>
      <c r="B272" t="s">
        <v>688</v>
      </c>
      <c r="C272" t="s">
        <v>689</v>
      </c>
      <c r="D272">
        <v>114</v>
      </c>
    </row>
    <row r="273" spans="1:4" x14ac:dyDescent="0.25">
      <c r="A273" t="s">
        <v>690</v>
      </c>
      <c r="B273" t="s">
        <v>691</v>
      </c>
      <c r="C273" t="s">
        <v>692</v>
      </c>
      <c r="D273">
        <v>112</v>
      </c>
    </row>
    <row r="274" spans="1:4" x14ac:dyDescent="0.25">
      <c r="A274" t="s">
        <v>693</v>
      </c>
      <c r="B274" t="s">
        <v>694</v>
      </c>
      <c r="C274" t="s">
        <v>102</v>
      </c>
      <c r="D274">
        <v>2</v>
      </c>
    </row>
    <row r="275" spans="1:4" x14ac:dyDescent="0.25">
      <c r="A275" t="s">
        <v>695</v>
      </c>
      <c r="B275" t="s">
        <v>696</v>
      </c>
      <c r="C275" t="s">
        <v>692</v>
      </c>
      <c r="D275">
        <v>112</v>
      </c>
    </row>
    <row r="276" spans="1:4" x14ac:dyDescent="0.25">
      <c r="A276" t="s">
        <v>697</v>
      </c>
      <c r="B276" t="s">
        <v>698</v>
      </c>
      <c r="C276" t="s">
        <v>692</v>
      </c>
      <c r="D276">
        <v>112</v>
      </c>
    </row>
    <row r="277" spans="1:4" x14ac:dyDescent="0.25">
      <c r="A277" t="s">
        <v>699</v>
      </c>
      <c r="B277" t="s">
        <v>700</v>
      </c>
      <c r="C277" t="s">
        <v>692</v>
      </c>
      <c r="D277">
        <v>112</v>
      </c>
    </row>
    <row r="278" spans="1:4" x14ac:dyDescent="0.25">
      <c r="A278" t="s">
        <v>701</v>
      </c>
      <c r="B278" t="s">
        <v>702</v>
      </c>
      <c r="C278" t="s">
        <v>692</v>
      </c>
      <c r="D278">
        <v>112</v>
      </c>
    </row>
    <row r="279" spans="1:4" x14ac:dyDescent="0.25">
      <c r="A279" t="s">
        <v>703</v>
      </c>
      <c r="B279" t="s">
        <v>704</v>
      </c>
      <c r="C279" t="s">
        <v>692</v>
      </c>
      <c r="D279">
        <v>112</v>
      </c>
    </row>
    <row r="280" spans="1:4" x14ac:dyDescent="0.25">
      <c r="A280" t="s">
        <v>556</v>
      </c>
      <c r="B280" t="s">
        <v>705</v>
      </c>
      <c r="C280" t="s">
        <v>692</v>
      </c>
      <c r="D280">
        <v>112</v>
      </c>
    </row>
    <row r="281" spans="1:4" x14ac:dyDescent="0.25">
      <c r="A281" t="s">
        <v>706</v>
      </c>
      <c r="B281" t="s">
        <v>707</v>
      </c>
      <c r="C281" t="s">
        <v>708</v>
      </c>
      <c r="D281">
        <v>108</v>
      </c>
    </row>
    <row r="282" spans="1:4" x14ac:dyDescent="0.25">
      <c r="A282" t="s">
        <v>709</v>
      </c>
      <c r="B282" t="s">
        <v>710</v>
      </c>
      <c r="C282" t="s">
        <v>708</v>
      </c>
      <c r="D282">
        <v>108</v>
      </c>
    </row>
    <row r="283" spans="1:4" x14ac:dyDescent="0.25">
      <c r="A283" t="s">
        <v>711</v>
      </c>
      <c r="B283" t="s">
        <v>712</v>
      </c>
      <c r="C283" t="s">
        <v>708</v>
      </c>
      <c r="D283">
        <v>108</v>
      </c>
    </row>
    <row r="284" spans="1:4" x14ac:dyDescent="0.25">
      <c r="A284" t="s">
        <v>713</v>
      </c>
      <c r="B284" t="s">
        <v>714</v>
      </c>
      <c r="C284" t="s">
        <v>708</v>
      </c>
      <c r="D284">
        <v>108</v>
      </c>
    </row>
    <row r="285" spans="1:4" x14ac:dyDescent="0.25">
      <c r="A285" t="s">
        <v>715</v>
      </c>
      <c r="B285" t="s">
        <v>716</v>
      </c>
      <c r="C285" t="s">
        <v>708</v>
      </c>
      <c r="D285">
        <v>108</v>
      </c>
    </row>
    <row r="286" spans="1:4" x14ac:dyDescent="0.25">
      <c r="A286" t="s">
        <v>717</v>
      </c>
      <c r="B286" t="s">
        <v>718</v>
      </c>
      <c r="C286" t="s">
        <v>708</v>
      </c>
      <c r="D286">
        <v>108</v>
      </c>
    </row>
    <row r="287" spans="1:4" x14ac:dyDescent="0.25">
      <c r="A287" t="s">
        <v>719</v>
      </c>
      <c r="B287" t="s">
        <v>720</v>
      </c>
      <c r="C287" t="s">
        <v>708</v>
      </c>
      <c r="D287">
        <v>108</v>
      </c>
    </row>
    <row r="288" spans="1:4" x14ac:dyDescent="0.25">
      <c r="A288" t="s">
        <v>721</v>
      </c>
      <c r="B288" t="s">
        <v>722</v>
      </c>
      <c r="C288" t="s">
        <v>708</v>
      </c>
      <c r="D288">
        <v>108</v>
      </c>
    </row>
    <row r="289" spans="1:6" x14ac:dyDescent="0.25">
      <c r="A289" t="s">
        <v>723</v>
      </c>
      <c r="B289" t="s">
        <v>724</v>
      </c>
      <c r="C289" t="s">
        <v>708</v>
      </c>
      <c r="D289">
        <v>108</v>
      </c>
    </row>
    <row r="290" spans="1:6" x14ac:dyDescent="0.25">
      <c r="A290" t="s">
        <v>725</v>
      </c>
      <c r="B290" t="s">
        <v>726</v>
      </c>
      <c r="C290" t="s">
        <v>727</v>
      </c>
      <c r="D290">
        <v>104</v>
      </c>
    </row>
    <row r="291" spans="1:6" x14ac:dyDescent="0.25">
      <c r="A291" t="s">
        <v>728</v>
      </c>
      <c r="B291" t="s">
        <v>729</v>
      </c>
      <c r="C291" t="s">
        <v>727</v>
      </c>
      <c r="D291">
        <v>104</v>
      </c>
    </row>
    <row r="292" spans="1:6" x14ac:dyDescent="0.25">
      <c r="A292" t="s">
        <v>730</v>
      </c>
      <c r="B292" t="s">
        <v>731</v>
      </c>
      <c r="C292" t="s">
        <v>727</v>
      </c>
      <c r="D292">
        <v>104</v>
      </c>
    </row>
    <row r="293" spans="1:6" x14ac:dyDescent="0.25">
      <c r="A293" t="s">
        <v>131</v>
      </c>
      <c r="B293" t="s">
        <v>732</v>
      </c>
      <c r="C293" t="s">
        <v>727</v>
      </c>
      <c r="D293">
        <v>104</v>
      </c>
      <c r="E293" t="s">
        <v>134</v>
      </c>
      <c r="F293" t="s">
        <v>5</v>
      </c>
    </row>
    <row r="294" spans="1:6" x14ac:dyDescent="0.25">
      <c r="A294" t="s">
        <v>733</v>
      </c>
      <c r="B294" t="s">
        <v>734</v>
      </c>
      <c r="C294" t="s">
        <v>727</v>
      </c>
      <c r="D294">
        <v>104</v>
      </c>
    </row>
    <row r="295" spans="1:6" x14ac:dyDescent="0.25">
      <c r="A295" t="s">
        <v>735</v>
      </c>
      <c r="B295" t="s">
        <v>736</v>
      </c>
      <c r="C295" t="s">
        <v>727</v>
      </c>
      <c r="D295">
        <v>104</v>
      </c>
    </row>
    <row r="296" spans="1:6" x14ac:dyDescent="0.25">
      <c r="A296" t="s">
        <v>737</v>
      </c>
      <c r="B296" t="s">
        <v>738</v>
      </c>
      <c r="C296" t="s">
        <v>727</v>
      </c>
      <c r="D296">
        <v>104</v>
      </c>
    </row>
    <row r="297" spans="1:6" x14ac:dyDescent="0.25">
      <c r="A297" t="s">
        <v>739</v>
      </c>
      <c r="B297" t="s">
        <v>740</v>
      </c>
      <c r="C297" t="s">
        <v>727</v>
      </c>
      <c r="D297">
        <v>104</v>
      </c>
    </row>
    <row r="298" spans="1:6" x14ac:dyDescent="0.25">
      <c r="A298" t="s">
        <v>741</v>
      </c>
      <c r="B298" t="s">
        <v>742</v>
      </c>
      <c r="C298" t="s">
        <v>727</v>
      </c>
      <c r="D298">
        <v>104</v>
      </c>
    </row>
    <row r="299" spans="1:6" x14ac:dyDescent="0.25">
      <c r="A299" t="s">
        <v>743</v>
      </c>
      <c r="B299" t="s">
        <v>744</v>
      </c>
      <c r="C299" t="s">
        <v>727</v>
      </c>
      <c r="D299">
        <v>104</v>
      </c>
    </row>
    <row r="300" spans="1:6" x14ac:dyDescent="0.25">
      <c r="A300" t="s">
        <v>745</v>
      </c>
      <c r="B300" t="s">
        <v>746</v>
      </c>
      <c r="C300" t="s">
        <v>727</v>
      </c>
      <c r="D300">
        <v>104</v>
      </c>
    </row>
    <row r="301" spans="1:6" x14ac:dyDescent="0.25">
      <c r="A301" t="s">
        <v>747</v>
      </c>
      <c r="B301" t="s">
        <v>748</v>
      </c>
      <c r="C301" t="s">
        <v>749</v>
      </c>
      <c r="D301">
        <v>102</v>
      </c>
    </row>
    <row r="302" spans="1:6" x14ac:dyDescent="0.25">
      <c r="A302" t="s">
        <v>750</v>
      </c>
      <c r="B302" t="s">
        <v>751</v>
      </c>
      <c r="C302" t="s">
        <v>102</v>
      </c>
      <c r="D302">
        <v>2</v>
      </c>
    </row>
    <row r="303" spans="1:6" x14ac:dyDescent="0.25">
      <c r="A303" t="s">
        <v>752</v>
      </c>
      <c r="B303" t="s">
        <v>753</v>
      </c>
      <c r="C303" t="s">
        <v>754</v>
      </c>
      <c r="D303">
        <v>100</v>
      </c>
    </row>
    <row r="304" spans="1:6" x14ac:dyDescent="0.25">
      <c r="A304" t="s">
        <v>131</v>
      </c>
      <c r="B304" t="s">
        <v>755</v>
      </c>
      <c r="C304" t="s">
        <v>754</v>
      </c>
      <c r="D304">
        <v>100</v>
      </c>
      <c r="E304" t="s">
        <v>134</v>
      </c>
      <c r="F304" t="s">
        <v>5</v>
      </c>
    </row>
    <row r="305" spans="1:6" x14ac:dyDescent="0.25">
      <c r="A305" t="s">
        <v>756</v>
      </c>
      <c r="B305" t="s">
        <v>757</v>
      </c>
      <c r="C305" t="s">
        <v>754</v>
      </c>
      <c r="D305">
        <v>100</v>
      </c>
    </row>
    <row r="306" spans="1:6" x14ac:dyDescent="0.25">
      <c r="A306" t="s">
        <v>758</v>
      </c>
      <c r="B306" t="s">
        <v>759</v>
      </c>
      <c r="C306" t="s">
        <v>754</v>
      </c>
      <c r="D306">
        <v>100</v>
      </c>
    </row>
    <row r="307" spans="1:6" x14ac:dyDescent="0.25">
      <c r="A307" t="s">
        <v>760</v>
      </c>
      <c r="B307" t="s">
        <v>761</v>
      </c>
      <c r="C307" t="s">
        <v>754</v>
      </c>
      <c r="D307">
        <v>100</v>
      </c>
    </row>
    <row r="308" spans="1:6" x14ac:dyDescent="0.25">
      <c r="A308" t="s">
        <v>762</v>
      </c>
      <c r="B308" t="s">
        <v>763</v>
      </c>
      <c r="C308" t="s">
        <v>754</v>
      </c>
      <c r="D308">
        <v>100</v>
      </c>
    </row>
    <row r="309" spans="1:6" x14ac:dyDescent="0.25">
      <c r="A309" t="s">
        <v>764</v>
      </c>
      <c r="B309" t="s">
        <v>765</v>
      </c>
      <c r="C309" t="s">
        <v>754</v>
      </c>
      <c r="D309">
        <v>100</v>
      </c>
    </row>
    <row r="310" spans="1:6" x14ac:dyDescent="0.25">
      <c r="A310" t="s">
        <v>766</v>
      </c>
      <c r="B310" t="s">
        <v>767</v>
      </c>
      <c r="C310" t="s">
        <v>768</v>
      </c>
      <c r="D310">
        <v>98</v>
      </c>
    </row>
    <row r="311" spans="1:6" x14ac:dyDescent="0.25">
      <c r="A311" t="s">
        <v>769</v>
      </c>
      <c r="B311" t="s">
        <v>770</v>
      </c>
      <c r="C311" t="s">
        <v>102</v>
      </c>
      <c r="D311">
        <v>2</v>
      </c>
    </row>
    <row r="312" spans="1:6" x14ac:dyDescent="0.25">
      <c r="A312" t="s">
        <v>771</v>
      </c>
      <c r="B312" t="s">
        <v>772</v>
      </c>
      <c r="C312" t="s">
        <v>773</v>
      </c>
      <c r="D312">
        <v>96</v>
      </c>
    </row>
    <row r="313" spans="1:6" x14ac:dyDescent="0.25">
      <c r="A313" t="s">
        <v>774</v>
      </c>
      <c r="B313" t="s">
        <v>775</v>
      </c>
      <c r="C313" t="s">
        <v>773</v>
      </c>
      <c r="D313">
        <v>96</v>
      </c>
    </row>
    <row r="314" spans="1:6" x14ac:dyDescent="0.25">
      <c r="A314" t="s">
        <v>776</v>
      </c>
      <c r="B314" t="s">
        <v>777</v>
      </c>
      <c r="C314" t="s">
        <v>773</v>
      </c>
      <c r="D314">
        <v>96</v>
      </c>
    </row>
    <row r="315" spans="1:6" x14ac:dyDescent="0.25">
      <c r="A315" t="s">
        <v>778</v>
      </c>
      <c r="B315" t="s">
        <v>779</v>
      </c>
      <c r="C315" t="s">
        <v>773</v>
      </c>
      <c r="D315">
        <v>96</v>
      </c>
    </row>
    <row r="316" spans="1:6" x14ac:dyDescent="0.25">
      <c r="A316" t="s">
        <v>780</v>
      </c>
      <c r="B316" t="s">
        <v>781</v>
      </c>
      <c r="C316" t="s">
        <v>773</v>
      </c>
      <c r="D316">
        <v>96</v>
      </c>
    </row>
    <row r="317" spans="1:6" x14ac:dyDescent="0.25">
      <c r="A317" t="s">
        <v>782</v>
      </c>
      <c r="B317" t="s">
        <v>783</v>
      </c>
      <c r="C317" t="s">
        <v>773</v>
      </c>
      <c r="D317">
        <v>96</v>
      </c>
    </row>
    <row r="318" spans="1:6" x14ac:dyDescent="0.25">
      <c r="A318" t="s">
        <v>131</v>
      </c>
      <c r="B318" t="s">
        <v>784</v>
      </c>
      <c r="C318" t="s">
        <v>773</v>
      </c>
      <c r="D318">
        <v>96</v>
      </c>
      <c r="E318" t="s">
        <v>134</v>
      </c>
      <c r="F318" t="s">
        <v>5</v>
      </c>
    </row>
    <row r="319" spans="1:6" x14ac:dyDescent="0.25">
      <c r="A319" t="s">
        <v>785</v>
      </c>
      <c r="B319" t="s">
        <v>786</v>
      </c>
      <c r="C319" t="s">
        <v>773</v>
      </c>
      <c r="D319">
        <v>96</v>
      </c>
    </row>
    <row r="320" spans="1:6" x14ac:dyDescent="0.25">
      <c r="A320" t="s">
        <v>787</v>
      </c>
      <c r="B320" t="s">
        <v>788</v>
      </c>
      <c r="C320" t="s">
        <v>789</v>
      </c>
      <c r="D320">
        <v>94</v>
      </c>
    </row>
    <row r="321" spans="1:7" x14ac:dyDescent="0.25">
      <c r="A321" t="s">
        <v>790</v>
      </c>
      <c r="B321" t="s">
        <v>791</v>
      </c>
      <c r="C321" t="s">
        <v>789</v>
      </c>
      <c r="D321">
        <v>94</v>
      </c>
    </row>
    <row r="322" spans="1:7" x14ac:dyDescent="0.25">
      <c r="A322" t="s">
        <v>68</v>
      </c>
      <c r="B322" t="s">
        <v>792</v>
      </c>
      <c r="C322" t="s">
        <v>793</v>
      </c>
      <c r="D322">
        <v>92</v>
      </c>
    </row>
    <row r="323" spans="1:7" x14ac:dyDescent="0.25">
      <c r="A323" t="s">
        <v>794</v>
      </c>
      <c r="B323" t="s">
        <v>795</v>
      </c>
      <c r="C323" t="s">
        <v>793</v>
      </c>
      <c r="D323">
        <v>92</v>
      </c>
    </row>
    <row r="324" spans="1:7" x14ac:dyDescent="0.25">
      <c r="A324" t="s">
        <v>796</v>
      </c>
      <c r="B324" t="s">
        <v>797</v>
      </c>
      <c r="C324" t="s">
        <v>793</v>
      </c>
      <c r="D324">
        <v>92</v>
      </c>
    </row>
    <row r="325" spans="1:7" x14ac:dyDescent="0.25">
      <c r="A325" t="s">
        <v>798</v>
      </c>
      <c r="B325" t="s">
        <v>799</v>
      </c>
      <c r="C325" t="s">
        <v>793</v>
      </c>
      <c r="D325">
        <v>92</v>
      </c>
    </row>
    <row r="326" spans="1:7" x14ac:dyDescent="0.25">
      <c r="A326" t="s">
        <v>800</v>
      </c>
      <c r="B326" t="s">
        <v>801</v>
      </c>
      <c r="C326" t="s">
        <v>793</v>
      </c>
      <c r="D326">
        <v>92</v>
      </c>
    </row>
    <row r="327" spans="1:7" x14ac:dyDescent="0.25">
      <c r="A327" t="s">
        <v>46</v>
      </c>
      <c r="B327" t="s">
        <v>802</v>
      </c>
      <c r="C327" t="s">
        <v>793</v>
      </c>
      <c r="D327">
        <v>92</v>
      </c>
      <c r="E327" t="s">
        <v>49</v>
      </c>
      <c r="F327" t="s">
        <v>50</v>
      </c>
      <c r="G327" t="s">
        <v>51</v>
      </c>
    </row>
    <row r="328" spans="1:7" x14ac:dyDescent="0.25">
      <c r="A328" t="s">
        <v>803</v>
      </c>
      <c r="B328" t="s">
        <v>804</v>
      </c>
      <c r="C328" t="s">
        <v>805</v>
      </c>
      <c r="D328">
        <v>88</v>
      </c>
    </row>
    <row r="329" spans="1:7" x14ac:dyDescent="0.25">
      <c r="A329" t="s">
        <v>806</v>
      </c>
      <c r="B329" t="s">
        <v>807</v>
      </c>
      <c r="C329" t="s">
        <v>805</v>
      </c>
      <c r="D329">
        <v>88</v>
      </c>
    </row>
    <row r="330" spans="1:7" x14ac:dyDescent="0.25">
      <c r="A330" t="s">
        <v>808</v>
      </c>
      <c r="B330" t="s">
        <v>809</v>
      </c>
      <c r="C330" t="s">
        <v>805</v>
      </c>
      <c r="D330">
        <v>88</v>
      </c>
    </row>
    <row r="331" spans="1:7" x14ac:dyDescent="0.25">
      <c r="A331" t="s">
        <v>810</v>
      </c>
      <c r="B331" t="s">
        <v>811</v>
      </c>
      <c r="C331" t="s">
        <v>805</v>
      </c>
      <c r="D331">
        <v>88</v>
      </c>
    </row>
    <row r="332" spans="1:7" x14ac:dyDescent="0.25">
      <c r="A332" t="s">
        <v>812</v>
      </c>
      <c r="B332" t="s">
        <v>813</v>
      </c>
      <c r="C332" t="s">
        <v>805</v>
      </c>
      <c r="D332">
        <v>88</v>
      </c>
    </row>
    <row r="333" spans="1:7" x14ac:dyDescent="0.25">
      <c r="A333" t="s">
        <v>814</v>
      </c>
      <c r="B333" t="s">
        <v>815</v>
      </c>
      <c r="C333" t="s">
        <v>805</v>
      </c>
      <c r="D333">
        <v>88</v>
      </c>
    </row>
    <row r="334" spans="1:7" x14ac:dyDescent="0.25">
      <c r="A334" t="s">
        <v>816</v>
      </c>
      <c r="B334" t="s">
        <v>817</v>
      </c>
      <c r="C334" t="s">
        <v>805</v>
      </c>
      <c r="D334">
        <v>88</v>
      </c>
    </row>
    <row r="335" spans="1:7" x14ac:dyDescent="0.25">
      <c r="A335" t="s">
        <v>818</v>
      </c>
      <c r="B335" t="s">
        <v>819</v>
      </c>
      <c r="C335" t="s">
        <v>805</v>
      </c>
      <c r="D335">
        <v>88</v>
      </c>
    </row>
    <row r="336" spans="1:7" x14ac:dyDescent="0.25">
      <c r="A336" t="s">
        <v>820</v>
      </c>
      <c r="B336" t="s">
        <v>821</v>
      </c>
      <c r="C336" t="s">
        <v>111</v>
      </c>
      <c r="D336">
        <v>4</v>
      </c>
    </row>
    <row r="337" spans="1:4" x14ac:dyDescent="0.25">
      <c r="A337" t="s">
        <v>822</v>
      </c>
      <c r="B337" t="s">
        <v>823</v>
      </c>
      <c r="C337" t="s">
        <v>805</v>
      </c>
      <c r="D337">
        <v>88</v>
      </c>
    </row>
    <row r="338" spans="1:4" x14ac:dyDescent="0.25">
      <c r="A338" t="s">
        <v>824</v>
      </c>
      <c r="B338" t="s">
        <v>825</v>
      </c>
      <c r="C338" t="s">
        <v>826</v>
      </c>
      <c r="D338">
        <v>86</v>
      </c>
    </row>
    <row r="339" spans="1:4" x14ac:dyDescent="0.25">
      <c r="A339" t="s">
        <v>827</v>
      </c>
      <c r="B339" t="s">
        <v>828</v>
      </c>
      <c r="C339" t="s">
        <v>102</v>
      </c>
      <c r="D339">
        <v>2</v>
      </c>
    </row>
    <row r="340" spans="1:4" x14ac:dyDescent="0.25">
      <c r="A340" t="s">
        <v>829</v>
      </c>
      <c r="B340" t="s">
        <v>830</v>
      </c>
      <c r="C340" t="s">
        <v>831</v>
      </c>
      <c r="D340">
        <v>84</v>
      </c>
    </row>
    <row r="341" spans="1:4" x14ac:dyDescent="0.25">
      <c r="A341" t="s">
        <v>832</v>
      </c>
      <c r="B341" t="s">
        <v>833</v>
      </c>
      <c r="C341" t="s">
        <v>831</v>
      </c>
      <c r="D341">
        <v>84</v>
      </c>
    </row>
    <row r="342" spans="1:4" x14ac:dyDescent="0.25">
      <c r="A342" t="s">
        <v>834</v>
      </c>
      <c r="B342" t="s">
        <v>835</v>
      </c>
      <c r="C342" t="s">
        <v>831</v>
      </c>
      <c r="D342">
        <v>84</v>
      </c>
    </row>
    <row r="343" spans="1:4" x14ac:dyDescent="0.25">
      <c r="A343" t="s">
        <v>836</v>
      </c>
      <c r="B343" t="s">
        <v>837</v>
      </c>
      <c r="C343" t="s">
        <v>831</v>
      </c>
      <c r="D343">
        <v>84</v>
      </c>
    </row>
    <row r="344" spans="1:4" x14ac:dyDescent="0.25">
      <c r="A344" t="s">
        <v>838</v>
      </c>
      <c r="B344" t="s">
        <v>839</v>
      </c>
      <c r="C344" t="s">
        <v>831</v>
      </c>
      <c r="D344">
        <v>84</v>
      </c>
    </row>
    <row r="345" spans="1:4" x14ac:dyDescent="0.25">
      <c r="A345" t="s">
        <v>840</v>
      </c>
      <c r="B345" t="s">
        <v>841</v>
      </c>
      <c r="C345" t="s">
        <v>831</v>
      </c>
      <c r="D345">
        <v>84</v>
      </c>
    </row>
    <row r="346" spans="1:4" x14ac:dyDescent="0.25">
      <c r="A346" t="s">
        <v>842</v>
      </c>
      <c r="B346" t="s">
        <v>843</v>
      </c>
      <c r="C346" t="s">
        <v>831</v>
      </c>
      <c r="D346">
        <v>84</v>
      </c>
    </row>
    <row r="347" spans="1:4" x14ac:dyDescent="0.25">
      <c r="A347" t="s">
        <v>844</v>
      </c>
      <c r="B347" t="s">
        <v>845</v>
      </c>
      <c r="C347" t="s">
        <v>831</v>
      </c>
      <c r="D347">
        <v>84</v>
      </c>
    </row>
    <row r="348" spans="1:4" x14ac:dyDescent="0.25">
      <c r="A348" t="s">
        <v>846</v>
      </c>
      <c r="B348" t="s">
        <v>847</v>
      </c>
      <c r="C348" t="s">
        <v>848</v>
      </c>
      <c r="D348">
        <v>80</v>
      </c>
    </row>
    <row r="349" spans="1:4" x14ac:dyDescent="0.25">
      <c r="A349" t="s">
        <v>776</v>
      </c>
      <c r="B349" t="s">
        <v>849</v>
      </c>
      <c r="C349" t="s">
        <v>848</v>
      </c>
      <c r="D349">
        <v>80</v>
      </c>
    </row>
    <row r="350" spans="1:4" x14ac:dyDescent="0.25">
      <c r="A350" t="s">
        <v>808</v>
      </c>
      <c r="B350" t="s">
        <v>850</v>
      </c>
      <c r="C350" t="s">
        <v>848</v>
      </c>
      <c r="D350">
        <v>80</v>
      </c>
    </row>
    <row r="351" spans="1:4" x14ac:dyDescent="0.25">
      <c r="A351" t="s">
        <v>851</v>
      </c>
      <c r="B351" t="s">
        <v>852</v>
      </c>
      <c r="C351" t="s">
        <v>848</v>
      </c>
      <c r="D351">
        <v>80</v>
      </c>
    </row>
    <row r="352" spans="1:4" x14ac:dyDescent="0.25">
      <c r="A352" t="s">
        <v>853</v>
      </c>
      <c r="B352" t="s">
        <v>854</v>
      </c>
      <c r="C352" t="s">
        <v>848</v>
      </c>
      <c r="D352">
        <v>80</v>
      </c>
    </row>
    <row r="353" spans="1:6" x14ac:dyDescent="0.25">
      <c r="A353" t="s">
        <v>131</v>
      </c>
      <c r="B353" t="s">
        <v>855</v>
      </c>
      <c r="C353" t="s">
        <v>848</v>
      </c>
      <c r="D353">
        <v>80</v>
      </c>
      <c r="E353" t="s">
        <v>134</v>
      </c>
      <c r="F353" t="s">
        <v>5</v>
      </c>
    </row>
    <row r="354" spans="1:6" x14ac:dyDescent="0.25">
      <c r="A354" t="s">
        <v>856</v>
      </c>
      <c r="B354" t="s">
        <v>857</v>
      </c>
      <c r="C354" t="s">
        <v>848</v>
      </c>
      <c r="D354">
        <v>80</v>
      </c>
    </row>
    <row r="355" spans="1:6" x14ac:dyDescent="0.25">
      <c r="A355" t="s">
        <v>858</v>
      </c>
      <c r="B355" t="s">
        <v>859</v>
      </c>
      <c r="C355" t="s">
        <v>848</v>
      </c>
      <c r="D355">
        <v>80</v>
      </c>
    </row>
    <row r="356" spans="1:6" x14ac:dyDescent="0.25">
      <c r="A356" t="s">
        <v>860</v>
      </c>
      <c r="B356" t="s">
        <v>861</v>
      </c>
      <c r="C356" t="s">
        <v>848</v>
      </c>
      <c r="D356">
        <v>80</v>
      </c>
    </row>
    <row r="357" spans="1:6" x14ac:dyDescent="0.25">
      <c r="A357" t="s">
        <v>862</v>
      </c>
      <c r="B357" t="s">
        <v>863</v>
      </c>
      <c r="C357" t="s">
        <v>864</v>
      </c>
      <c r="D357">
        <v>76</v>
      </c>
    </row>
    <row r="358" spans="1:6" x14ac:dyDescent="0.25">
      <c r="A358" t="s">
        <v>865</v>
      </c>
      <c r="B358" t="s">
        <v>866</v>
      </c>
      <c r="C358" t="s">
        <v>864</v>
      </c>
      <c r="D358">
        <v>76</v>
      </c>
    </row>
    <row r="359" spans="1:6" x14ac:dyDescent="0.25">
      <c r="A359" t="s">
        <v>634</v>
      </c>
      <c r="B359" t="s">
        <v>867</v>
      </c>
      <c r="C359" t="s">
        <v>864</v>
      </c>
      <c r="D359">
        <v>76</v>
      </c>
    </row>
    <row r="360" spans="1:6" x14ac:dyDescent="0.25">
      <c r="A360" t="s">
        <v>868</v>
      </c>
      <c r="B360" t="s">
        <v>869</v>
      </c>
      <c r="C360" t="s">
        <v>864</v>
      </c>
      <c r="D360">
        <v>76</v>
      </c>
    </row>
    <row r="361" spans="1:6" x14ac:dyDescent="0.25">
      <c r="A361" t="s">
        <v>870</v>
      </c>
      <c r="B361" t="s">
        <v>871</v>
      </c>
      <c r="C361" t="s">
        <v>864</v>
      </c>
      <c r="D361">
        <v>76</v>
      </c>
    </row>
    <row r="362" spans="1:6" x14ac:dyDescent="0.25">
      <c r="A362" t="s">
        <v>872</v>
      </c>
      <c r="B362" t="s">
        <v>873</v>
      </c>
      <c r="C362" t="s">
        <v>864</v>
      </c>
      <c r="D362">
        <v>76</v>
      </c>
    </row>
    <row r="363" spans="1:6" x14ac:dyDescent="0.25">
      <c r="A363" t="s">
        <v>874</v>
      </c>
      <c r="B363" t="s">
        <v>875</v>
      </c>
      <c r="C363" t="s">
        <v>864</v>
      </c>
      <c r="D363">
        <v>76</v>
      </c>
    </row>
    <row r="364" spans="1:6" x14ac:dyDescent="0.25">
      <c r="A364" t="s">
        <v>876</v>
      </c>
      <c r="B364" t="s">
        <v>877</v>
      </c>
      <c r="C364" t="s">
        <v>878</v>
      </c>
      <c r="D364">
        <v>74</v>
      </c>
    </row>
    <row r="365" spans="1:6" x14ac:dyDescent="0.25">
      <c r="A365" t="s">
        <v>879</v>
      </c>
      <c r="B365" t="s">
        <v>880</v>
      </c>
      <c r="C365" t="s">
        <v>878</v>
      </c>
      <c r="D365">
        <v>74</v>
      </c>
    </row>
    <row r="366" spans="1:6" x14ac:dyDescent="0.25">
      <c r="A366" t="s">
        <v>881</v>
      </c>
      <c r="B366" t="s">
        <v>882</v>
      </c>
      <c r="C366" t="s">
        <v>883</v>
      </c>
      <c r="D366">
        <v>72</v>
      </c>
    </row>
    <row r="367" spans="1:6" x14ac:dyDescent="0.25">
      <c r="A367" t="s">
        <v>884</v>
      </c>
      <c r="B367" t="s">
        <v>885</v>
      </c>
      <c r="C367" t="s">
        <v>883</v>
      </c>
      <c r="D367">
        <v>72</v>
      </c>
    </row>
    <row r="368" spans="1:6" x14ac:dyDescent="0.25">
      <c r="A368" t="s">
        <v>886</v>
      </c>
      <c r="B368" t="s">
        <v>887</v>
      </c>
      <c r="C368" t="s">
        <v>883</v>
      </c>
      <c r="D368">
        <v>72</v>
      </c>
    </row>
    <row r="369" spans="1:7" x14ac:dyDescent="0.25">
      <c r="A369" t="s">
        <v>888</v>
      </c>
      <c r="B369" t="s">
        <v>889</v>
      </c>
      <c r="C369" t="s">
        <v>883</v>
      </c>
      <c r="D369">
        <v>72</v>
      </c>
    </row>
    <row r="370" spans="1:7" x14ac:dyDescent="0.25">
      <c r="A370" t="s">
        <v>890</v>
      </c>
      <c r="B370" t="s">
        <v>891</v>
      </c>
      <c r="C370" t="s">
        <v>883</v>
      </c>
      <c r="D370">
        <v>72</v>
      </c>
    </row>
    <row r="371" spans="1:7" x14ac:dyDescent="0.25">
      <c r="A371" t="s">
        <v>892</v>
      </c>
      <c r="B371" t="s">
        <v>893</v>
      </c>
      <c r="C371" t="s">
        <v>883</v>
      </c>
      <c r="D371">
        <v>72</v>
      </c>
    </row>
    <row r="372" spans="1:7" x14ac:dyDescent="0.25">
      <c r="A372" t="s">
        <v>131</v>
      </c>
      <c r="B372" t="s">
        <v>894</v>
      </c>
      <c r="C372" t="s">
        <v>883</v>
      </c>
      <c r="D372">
        <v>72</v>
      </c>
      <c r="E372" t="s">
        <v>134</v>
      </c>
      <c r="F372" t="s">
        <v>5</v>
      </c>
    </row>
    <row r="373" spans="1:7" x14ac:dyDescent="0.25">
      <c r="A373" t="s">
        <v>895</v>
      </c>
      <c r="B373" t="s">
        <v>896</v>
      </c>
      <c r="C373" t="s">
        <v>883</v>
      </c>
      <c r="D373">
        <v>72</v>
      </c>
    </row>
    <row r="374" spans="1:7" x14ac:dyDescent="0.25">
      <c r="A374" t="s">
        <v>131</v>
      </c>
      <c r="B374" t="s">
        <v>897</v>
      </c>
      <c r="C374" t="s">
        <v>883</v>
      </c>
      <c r="D374">
        <v>72</v>
      </c>
      <c r="E374" t="s">
        <v>134</v>
      </c>
      <c r="F374" t="s">
        <v>5</v>
      </c>
    </row>
    <row r="375" spans="1:7" x14ac:dyDescent="0.25">
      <c r="A375" t="s">
        <v>898</v>
      </c>
      <c r="B375" t="s">
        <v>899</v>
      </c>
      <c r="C375" t="s">
        <v>883</v>
      </c>
      <c r="D375">
        <v>72</v>
      </c>
    </row>
    <row r="376" spans="1:7" x14ac:dyDescent="0.25">
      <c r="A376" t="s">
        <v>900</v>
      </c>
      <c r="B376" t="s">
        <v>901</v>
      </c>
      <c r="C376" t="s">
        <v>883</v>
      </c>
      <c r="D376">
        <v>72</v>
      </c>
    </row>
    <row r="377" spans="1:7" x14ac:dyDescent="0.25">
      <c r="A377" t="s">
        <v>902</v>
      </c>
      <c r="B377" t="s">
        <v>903</v>
      </c>
      <c r="C377" t="s">
        <v>883</v>
      </c>
      <c r="D377">
        <v>72</v>
      </c>
    </row>
    <row r="378" spans="1:7" x14ac:dyDescent="0.25">
      <c r="A378" t="s">
        <v>46</v>
      </c>
      <c r="B378" t="s">
        <v>904</v>
      </c>
      <c r="C378" t="s">
        <v>905</v>
      </c>
      <c r="D378">
        <v>70</v>
      </c>
      <c r="E378" t="s">
        <v>49</v>
      </c>
      <c r="F378" t="s">
        <v>50</v>
      </c>
      <c r="G378" t="s">
        <v>51</v>
      </c>
    </row>
    <row r="379" spans="1:7" x14ac:dyDescent="0.25">
      <c r="A379" t="s">
        <v>131</v>
      </c>
      <c r="B379" t="s">
        <v>906</v>
      </c>
      <c r="C379" t="s">
        <v>907</v>
      </c>
      <c r="D379">
        <v>69</v>
      </c>
      <c r="E379" t="s">
        <v>134</v>
      </c>
      <c r="F379" t="s">
        <v>5</v>
      </c>
    </row>
    <row r="380" spans="1:7" x14ac:dyDescent="0.25">
      <c r="A380" t="s">
        <v>908</v>
      </c>
      <c r="B380" t="s">
        <v>909</v>
      </c>
      <c r="C380" t="s">
        <v>910</v>
      </c>
      <c r="D380">
        <v>68</v>
      </c>
    </row>
    <row r="381" spans="1:7" x14ac:dyDescent="0.25">
      <c r="A381" t="s">
        <v>911</v>
      </c>
      <c r="B381" t="s">
        <v>912</v>
      </c>
      <c r="C381" t="s">
        <v>910</v>
      </c>
      <c r="D381">
        <v>68</v>
      </c>
    </row>
    <row r="382" spans="1:7" x14ac:dyDescent="0.25">
      <c r="A382" t="s">
        <v>131</v>
      </c>
      <c r="B382" t="s">
        <v>913</v>
      </c>
      <c r="C382" t="s">
        <v>910</v>
      </c>
      <c r="D382">
        <v>68</v>
      </c>
      <c r="E382" t="s">
        <v>134</v>
      </c>
      <c r="F382" t="s">
        <v>5</v>
      </c>
    </row>
    <row r="383" spans="1:7" x14ac:dyDescent="0.25">
      <c r="A383" t="s">
        <v>914</v>
      </c>
      <c r="B383" t="s">
        <v>915</v>
      </c>
      <c r="C383" t="s">
        <v>910</v>
      </c>
      <c r="D383">
        <v>68</v>
      </c>
    </row>
    <row r="384" spans="1:7" x14ac:dyDescent="0.25">
      <c r="A384" t="s">
        <v>916</v>
      </c>
      <c r="B384" t="s">
        <v>917</v>
      </c>
      <c r="C384" t="s">
        <v>910</v>
      </c>
      <c r="D384">
        <v>68</v>
      </c>
    </row>
    <row r="385" spans="1:7" x14ac:dyDescent="0.25">
      <c r="A385" t="s">
        <v>918</v>
      </c>
      <c r="B385" t="s">
        <v>919</v>
      </c>
      <c r="C385" t="s">
        <v>910</v>
      </c>
      <c r="D385">
        <v>68</v>
      </c>
    </row>
    <row r="386" spans="1:7" x14ac:dyDescent="0.25">
      <c r="A386" t="s">
        <v>920</v>
      </c>
      <c r="B386" t="s">
        <v>921</v>
      </c>
      <c r="C386" t="s">
        <v>910</v>
      </c>
      <c r="D386">
        <v>68</v>
      </c>
    </row>
    <row r="387" spans="1:7" x14ac:dyDescent="0.25">
      <c r="A387" t="s">
        <v>46</v>
      </c>
      <c r="B387" t="s">
        <v>922</v>
      </c>
      <c r="C387" t="s">
        <v>923</v>
      </c>
      <c r="D387">
        <v>64</v>
      </c>
      <c r="E387" t="s">
        <v>49</v>
      </c>
      <c r="F387" t="s">
        <v>50</v>
      </c>
      <c r="G387" t="s">
        <v>51</v>
      </c>
    </row>
    <row r="388" spans="1:7" x14ac:dyDescent="0.25">
      <c r="A388" t="s">
        <v>924</v>
      </c>
      <c r="B388" t="s">
        <v>925</v>
      </c>
      <c r="C388" t="s">
        <v>923</v>
      </c>
      <c r="D388">
        <v>64</v>
      </c>
    </row>
    <row r="389" spans="1:7" x14ac:dyDescent="0.25">
      <c r="A389" t="s">
        <v>926</v>
      </c>
      <c r="B389" t="s">
        <v>927</v>
      </c>
      <c r="C389" t="s">
        <v>923</v>
      </c>
      <c r="D389">
        <v>64</v>
      </c>
    </row>
    <row r="390" spans="1:7" x14ac:dyDescent="0.25">
      <c r="A390" t="s">
        <v>619</v>
      </c>
      <c r="B390" t="s">
        <v>928</v>
      </c>
      <c r="C390" t="s">
        <v>923</v>
      </c>
      <c r="D390">
        <v>64</v>
      </c>
    </row>
    <row r="391" spans="1:7" x14ac:dyDescent="0.25">
      <c r="A391" t="s">
        <v>929</v>
      </c>
      <c r="B391" t="s">
        <v>930</v>
      </c>
      <c r="C391" t="s">
        <v>931</v>
      </c>
      <c r="D391">
        <v>40</v>
      </c>
    </row>
    <row r="392" spans="1:7" x14ac:dyDescent="0.25">
      <c r="A392" t="s">
        <v>932</v>
      </c>
      <c r="B392" t="s">
        <v>933</v>
      </c>
      <c r="C392" t="s">
        <v>923</v>
      </c>
      <c r="D392">
        <v>64</v>
      </c>
    </row>
    <row r="393" spans="1:7" x14ac:dyDescent="0.25">
      <c r="A393" t="s">
        <v>934</v>
      </c>
      <c r="B393" t="s">
        <v>935</v>
      </c>
      <c r="C393" t="s">
        <v>923</v>
      </c>
      <c r="D393">
        <v>64</v>
      </c>
    </row>
    <row r="394" spans="1:7" x14ac:dyDescent="0.25">
      <c r="A394" t="s">
        <v>936</v>
      </c>
      <c r="B394" t="s">
        <v>937</v>
      </c>
      <c r="C394" t="s">
        <v>923</v>
      </c>
      <c r="D394">
        <v>64</v>
      </c>
    </row>
    <row r="395" spans="1:7" x14ac:dyDescent="0.25">
      <c r="A395" t="s">
        <v>938</v>
      </c>
      <c r="B395" t="s">
        <v>939</v>
      </c>
      <c r="C395" t="s">
        <v>923</v>
      </c>
      <c r="D395">
        <v>64</v>
      </c>
    </row>
    <row r="396" spans="1:7" x14ac:dyDescent="0.25">
      <c r="A396" t="s">
        <v>940</v>
      </c>
      <c r="B396" t="s">
        <v>941</v>
      </c>
      <c r="C396" t="s">
        <v>923</v>
      </c>
      <c r="D396">
        <v>64</v>
      </c>
    </row>
    <row r="397" spans="1:7" x14ac:dyDescent="0.25">
      <c r="A397" t="s">
        <v>942</v>
      </c>
      <c r="B397" t="s">
        <v>943</v>
      </c>
      <c r="C397" t="s">
        <v>923</v>
      </c>
      <c r="D397">
        <v>64</v>
      </c>
    </row>
    <row r="398" spans="1:7" x14ac:dyDescent="0.25">
      <c r="A398" t="s">
        <v>944</v>
      </c>
      <c r="B398" t="s">
        <v>945</v>
      </c>
      <c r="C398" t="s">
        <v>946</v>
      </c>
      <c r="D398">
        <v>62</v>
      </c>
    </row>
    <row r="399" spans="1:7" x14ac:dyDescent="0.25">
      <c r="A399" t="s">
        <v>947</v>
      </c>
      <c r="B399" t="s">
        <v>948</v>
      </c>
      <c r="C399" t="s">
        <v>102</v>
      </c>
      <c r="D399">
        <v>2</v>
      </c>
    </row>
    <row r="400" spans="1:7" x14ac:dyDescent="0.25">
      <c r="A400" t="s">
        <v>949</v>
      </c>
      <c r="B400" t="s">
        <v>950</v>
      </c>
      <c r="C400" t="s">
        <v>951</v>
      </c>
      <c r="D400">
        <v>60</v>
      </c>
    </row>
    <row r="401" spans="1:4" x14ac:dyDescent="0.25">
      <c r="A401" t="s">
        <v>952</v>
      </c>
      <c r="B401" t="s">
        <v>953</v>
      </c>
      <c r="C401" t="s">
        <v>951</v>
      </c>
      <c r="D401">
        <v>60</v>
      </c>
    </row>
    <row r="402" spans="1:4" x14ac:dyDescent="0.25">
      <c r="A402" t="s">
        <v>954</v>
      </c>
      <c r="B402" t="s">
        <v>955</v>
      </c>
      <c r="C402" t="s">
        <v>951</v>
      </c>
      <c r="D402">
        <v>60</v>
      </c>
    </row>
    <row r="403" spans="1:4" x14ac:dyDescent="0.25">
      <c r="A403" t="s">
        <v>956</v>
      </c>
      <c r="B403" t="s">
        <v>957</v>
      </c>
      <c r="C403" t="s">
        <v>951</v>
      </c>
      <c r="D403">
        <v>60</v>
      </c>
    </row>
    <row r="404" spans="1:4" x14ac:dyDescent="0.25">
      <c r="A404" t="s">
        <v>958</v>
      </c>
      <c r="B404" t="s">
        <v>959</v>
      </c>
      <c r="C404" t="s">
        <v>951</v>
      </c>
      <c r="D404">
        <v>60</v>
      </c>
    </row>
    <row r="405" spans="1:4" x14ac:dyDescent="0.25">
      <c r="A405" t="s">
        <v>960</v>
      </c>
      <c r="B405" t="s">
        <v>961</v>
      </c>
      <c r="C405" t="s">
        <v>951</v>
      </c>
      <c r="D405">
        <v>60</v>
      </c>
    </row>
    <row r="406" spans="1:4" x14ac:dyDescent="0.25">
      <c r="A406" t="s">
        <v>962</v>
      </c>
      <c r="B406" t="s">
        <v>963</v>
      </c>
      <c r="C406" t="s">
        <v>951</v>
      </c>
      <c r="D406">
        <v>60</v>
      </c>
    </row>
    <row r="407" spans="1:4" x14ac:dyDescent="0.25">
      <c r="A407" t="s">
        <v>964</v>
      </c>
      <c r="B407" t="s">
        <v>965</v>
      </c>
      <c r="C407" t="s">
        <v>951</v>
      </c>
      <c r="D407">
        <v>60</v>
      </c>
    </row>
    <row r="408" spans="1:4" x14ac:dyDescent="0.25">
      <c r="A408" t="s">
        <v>966</v>
      </c>
      <c r="B408" t="s">
        <v>967</v>
      </c>
      <c r="C408" t="s">
        <v>951</v>
      </c>
      <c r="D408">
        <v>60</v>
      </c>
    </row>
    <row r="409" spans="1:4" x14ac:dyDescent="0.25">
      <c r="A409" t="s">
        <v>968</v>
      </c>
      <c r="B409" t="s">
        <v>969</v>
      </c>
      <c r="C409" t="s">
        <v>951</v>
      </c>
      <c r="D409">
        <v>60</v>
      </c>
    </row>
    <row r="410" spans="1:4" x14ac:dyDescent="0.25">
      <c r="A410" t="s">
        <v>970</v>
      </c>
      <c r="B410" t="s">
        <v>971</v>
      </c>
      <c r="C410" t="s">
        <v>951</v>
      </c>
      <c r="D410">
        <v>60</v>
      </c>
    </row>
    <row r="411" spans="1:4" x14ac:dyDescent="0.25">
      <c r="A411" t="s">
        <v>972</v>
      </c>
      <c r="B411" t="s">
        <v>973</v>
      </c>
      <c r="C411" t="s">
        <v>951</v>
      </c>
      <c r="D411">
        <v>60</v>
      </c>
    </row>
    <row r="412" spans="1:4" x14ac:dyDescent="0.25">
      <c r="A412" t="s">
        <v>974</v>
      </c>
      <c r="B412" t="s">
        <v>975</v>
      </c>
      <c r="C412" t="s">
        <v>951</v>
      </c>
      <c r="D412">
        <v>60</v>
      </c>
    </row>
    <row r="413" spans="1:4" x14ac:dyDescent="0.25">
      <c r="A413" t="s">
        <v>976</v>
      </c>
      <c r="B413" t="s">
        <v>977</v>
      </c>
      <c r="C413" t="s">
        <v>951</v>
      </c>
      <c r="D413">
        <v>60</v>
      </c>
    </row>
    <row r="414" spans="1:4" x14ac:dyDescent="0.25">
      <c r="A414" t="s">
        <v>978</v>
      </c>
      <c r="B414" t="s">
        <v>979</v>
      </c>
      <c r="C414" t="s">
        <v>951</v>
      </c>
      <c r="D414">
        <v>60</v>
      </c>
    </row>
    <row r="415" spans="1:4" x14ac:dyDescent="0.25">
      <c r="A415" t="s">
        <v>980</v>
      </c>
      <c r="B415" t="s">
        <v>981</v>
      </c>
      <c r="C415" t="s">
        <v>951</v>
      </c>
      <c r="D415">
        <v>60</v>
      </c>
    </row>
    <row r="416" spans="1:4" x14ac:dyDescent="0.25">
      <c r="A416" t="s">
        <v>982</v>
      </c>
      <c r="B416" t="s">
        <v>983</v>
      </c>
      <c r="C416" t="s">
        <v>951</v>
      </c>
      <c r="D416">
        <v>60</v>
      </c>
    </row>
    <row r="417" spans="1:4" x14ac:dyDescent="0.25">
      <c r="A417" t="s">
        <v>984</v>
      </c>
      <c r="B417" t="s">
        <v>985</v>
      </c>
      <c r="C417" t="s">
        <v>951</v>
      </c>
      <c r="D417">
        <v>60</v>
      </c>
    </row>
    <row r="418" spans="1:4" x14ac:dyDescent="0.25">
      <c r="A418" t="s">
        <v>986</v>
      </c>
      <c r="B418" t="s">
        <v>987</v>
      </c>
      <c r="C418" t="s">
        <v>988</v>
      </c>
      <c r="D418">
        <v>58</v>
      </c>
    </row>
    <row r="419" spans="1:4" x14ac:dyDescent="0.25">
      <c r="A419" t="s">
        <v>989</v>
      </c>
      <c r="B419" t="s">
        <v>990</v>
      </c>
      <c r="C419" t="s">
        <v>988</v>
      </c>
      <c r="D419">
        <v>58</v>
      </c>
    </row>
    <row r="420" spans="1:4" x14ac:dyDescent="0.25">
      <c r="A420" t="s">
        <v>991</v>
      </c>
      <c r="B420" t="s">
        <v>992</v>
      </c>
      <c r="C420" t="s">
        <v>993</v>
      </c>
      <c r="D420">
        <v>56</v>
      </c>
    </row>
    <row r="421" spans="1:4" x14ac:dyDescent="0.25">
      <c r="A421" t="s">
        <v>994</v>
      </c>
      <c r="B421" t="s">
        <v>995</v>
      </c>
      <c r="C421" t="s">
        <v>993</v>
      </c>
      <c r="D421">
        <v>56</v>
      </c>
    </row>
    <row r="422" spans="1:4" x14ac:dyDescent="0.25">
      <c r="A422" t="s">
        <v>996</v>
      </c>
      <c r="B422" t="s">
        <v>997</v>
      </c>
      <c r="C422" t="s">
        <v>993</v>
      </c>
      <c r="D422">
        <v>56</v>
      </c>
    </row>
    <row r="423" spans="1:4" x14ac:dyDescent="0.25">
      <c r="A423" t="s">
        <v>998</v>
      </c>
      <c r="B423" t="s">
        <v>999</v>
      </c>
      <c r="C423" t="s">
        <v>993</v>
      </c>
      <c r="D423">
        <v>56</v>
      </c>
    </row>
    <row r="424" spans="1:4" x14ac:dyDescent="0.25">
      <c r="A424" t="s">
        <v>1000</v>
      </c>
      <c r="B424" t="s">
        <v>1001</v>
      </c>
      <c r="C424" t="s">
        <v>993</v>
      </c>
      <c r="D424">
        <v>56</v>
      </c>
    </row>
    <row r="425" spans="1:4" x14ac:dyDescent="0.25">
      <c r="A425" t="s">
        <v>1002</v>
      </c>
      <c r="B425" t="s">
        <v>1003</v>
      </c>
      <c r="C425" t="s">
        <v>993</v>
      </c>
      <c r="D425">
        <v>56</v>
      </c>
    </row>
    <row r="426" spans="1:4" x14ac:dyDescent="0.25">
      <c r="A426" t="s">
        <v>1004</v>
      </c>
      <c r="B426" t="s">
        <v>1005</v>
      </c>
      <c r="C426" t="s">
        <v>993</v>
      </c>
      <c r="D426">
        <v>56</v>
      </c>
    </row>
    <row r="427" spans="1:4" x14ac:dyDescent="0.25">
      <c r="A427" t="s">
        <v>1006</v>
      </c>
      <c r="B427" t="s">
        <v>1007</v>
      </c>
      <c r="C427" t="s">
        <v>993</v>
      </c>
      <c r="D427">
        <v>56</v>
      </c>
    </row>
    <row r="428" spans="1:4" x14ac:dyDescent="0.25">
      <c r="A428" t="s">
        <v>1008</v>
      </c>
      <c r="B428" t="s">
        <v>1009</v>
      </c>
      <c r="C428" t="s">
        <v>993</v>
      </c>
      <c r="D428">
        <v>56</v>
      </c>
    </row>
    <row r="429" spans="1:4" x14ac:dyDescent="0.25">
      <c r="A429" t="s">
        <v>1010</v>
      </c>
      <c r="B429" t="s">
        <v>1011</v>
      </c>
      <c r="C429" t="s">
        <v>993</v>
      </c>
      <c r="D429">
        <v>56</v>
      </c>
    </row>
    <row r="430" spans="1:4" x14ac:dyDescent="0.25">
      <c r="A430" t="s">
        <v>1012</v>
      </c>
      <c r="B430" t="s">
        <v>1013</v>
      </c>
      <c r="C430" t="s">
        <v>993</v>
      </c>
      <c r="D430">
        <v>56</v>
      </c>
    </row>
    <row r="431" spans="1:4" x14ac:dyDescent="0.25">
      <c r="A431" t="s">
        <v>1014</v>
      </c>
      <c r="B431" t="s">
        <v>1015</v>
      </c>
      <c r="C431" t="s">
        <v>993</v>
      </c>
      <c r="D431">
        <v>56</v>
      </c>
    </row>
    <row r="432" spans="1:4" x14ac:dyDescent="0.25">
      <c r="A432" t="s">
        <v>1016</v>
      </c>
      <c r="B432" t="s">
        <v>1017</v>
      </c>
      <c r="C432" t="s">
        <v>993</v>
      </c>
      <c r="D432">
        <v>56</v>
      </c>
    </row>
    <row r="433" spans="1:6" x14ac:dyDescent="0.25">
      <c r="A433" t="s">
        <v>600</v>
      </c>
      <c r="B433" t="s">
        <v>1018</v>
      </c>
      <c r="C433" t="s">
        <v>993</v>
      </c>
      <c r="D433">
        <v>56</v>
      </c>
    </row>
    <row r="434" spans="1:6" x14ac:dyDescent="0.25">
      <c r="A434" t="s">
        <v>1019</v>
      </c>
      <c r="B434" t="s">
        <v>1020</v>
      </c>
      <c r="C434" t="s">
        <v>993</v>
      </c>
      <c r="D434">
        <v>56</v>
      </c>
    </row>
    <row r="435" spans="1:6" x14ac:dyDescent="0.25">
      <c r="A435" t="s">
        <v>131</v>
      </c>
      <c r="B435" t="s">
        <v>1021</v>
      </c>
      <c r="C435" t="s">
        <v>993</v>
      </c>
      <c r="D435">
        <v>56</v>
      </c>
      <c r="E435" t="s">
        <v>134</v>
      </c>
      <c r="F435" t="s">
        <v>5</v>
      </c>
    </row>
    <row r="436" spans="1:6" x14ac:dyDescent="0.25">
      <c r="A436" t="s">
        <v>1022</v>
      </c>
      <c r="B436" t="s">
        <v>1023</v>
      </c>
      <c r="C436" t="s">
        <v>993</v>
      </c>
      <c r="D436">
        <v>56</v>
      </c>
    </row>
    <row r="437" spans="1:6" x14ac:dyDescent="0.25">
      <c r="A437" t="s">
        <v>1024</v>
      </c>
      <c r="B437" t="s">
        <v>1025</v>
      </c>
      <c r="C437" t="s">
        <v>1026</v>
      </c>
      <c r="D437">
        <v>54</v>
      </c>
    </row>
    <row r="438" spans="1:6" x14ac:dyDescent="0.25">
      <c r="A438" t="s">
        <v>1027</v>
      </c>
      <c r="B438" t="s">
        <v>1028</v>
      </c>
      <c r="C438" t="s">
        <v>1026</v>
      </c>
      <c r="D438">
        <v>54</v>
      </c>
    </row>
    <row r="439" spans="1:6" x14ac:dyDescent="0.25">
      <c r="A439" t="s">
        <v>1029</v>
      </c>
      <c r="B439" t="s">
        <v>1030</v>
      </c>
      <c r="C439" t="s">
        <v>1031</v>
      </c>
      <c r="D439">
        <v>52</v>
      </c>
    </row>
    <row r="440" spans="1:6" x14ac:dyDescent="0.25">
      <c r="A440" t="s">
        <v>1032</v>
      </c>
      <c r="B440" t="s">
        <v>1033</v>
      </c>
      <c r="C440" t="s">
        <v>1031</v>
      </c>
      <c r="D440">
        <v>52</v>
      </c>
    </row>
    <row r="441" spans="1:6" x14ac:dyDescent="0.25">
      <c r="A441" t="s">
        <v>1034</v>
      </c>
      <c r="B441" t="s">
        <v>1035</v>
      </c>
      <c r="C441" t="s">
        <v>1031</v>
      </c>
      <c r="D441">
        <v>52</v>
      </c>
    </row>
    <row r="442" spans="1:6" x14ac:dyDescent="0.25">
      <c r="A442" t="s">
        <v>1036</v>
      </c>
      <c r="B442" t="s">
        <v>1037</v>
      </c>
      <c r="C442" t="s">
        <v>1031</v>
      </c>
      <c r="D442">
        <v>52</v>
      </c>
    </row>
    <row r="443" spans="1:6" x14ac:dyDescent="0.25">
      <c r="A443" t="s">
        <v>1038</v>
      </c>
      <c r="B443" t="s">
        <v>1039</v>
      </c>
      <c r="C443" t="s">
        <v>1031</v>
      </c>
      <c r="D443">
        <v>52</v>
      </c>
    </row>
    <row r="444" spans="1:6" x14ac:dyDescent="0.25">
      <c r="A444" t="s">
        <v>1040</v>
      </c>
      <c r="B444" t="s">
        <v>1041</v>
      </c>
      <c r="C444" t="s">
        <v>1031</v>
      </c>
      <c r="D444">
        <v>52</v>
      </c>
    </row>
    <row r="445" spans="1:6" x14ac:dyDescent="0.25">
      <c r="A445" t="s">
        <v>1042</v>
      </c>
      <c r="B445" t="s">
        <v>1043</v>
      </c>
      <c r="C445" t="s">
        <v>1031</v>
      </c>
      <c r="D445">
        <v>52</v>
      </c>
    </row>
    <row r="446" spans="1:6" x14ac:dyDescent="0.25">
      <c r="A446" t="s">
        <v>1044</v>
      </c>
      <c r="B446" t="s">
        <v>1045</v>
      </c>
      <c r="C446" t="s">
        <v>1031</v>
      </c>
      <c r="D446">
        <v>52</v>
      </c>
    </row>
    <row r="447" spans="1:6" x14ac:dyDescent="0.25">
      <c r="A447" t="s">
        <v>1046</v>
      </c>
      <c r="B447" t="s">
        <v>1047</v>
      </c>
      <c r="C447" t="s">
        <v>1031</v>
      </c>
      <c r="D447">
        <v>52</v>
      </c>
    </row>
    <row r="448" spans="1:6" x14ac:dyDescent="0.25">
      <c r="A448" t="s">
        <v>1048</v>
      </c>
      <c r="B448" t="s">
        <v>1049</v>
      </c>
      <c r="C448" t="s">
        <v>1031</v>
      </c>
      <c r="D448">
        <v>52</v>
      </c>
    </row>
    <row r="449" spans="1:4" x14ac:dyDescent="0.25">
      <c r="A449" t="s">
        <v>1048</v>
      </c>
      <c r="B449" t="s">
        <v>1050</v>
      </c>
      <c r="C449" t="s">
        <v>1031</v>
      </c>
      <c r="D449">
        <v>52</v>
      </c>
    </row>
    <row r="450" spans="1:4" x14ac:dyDescent="0.25">
      <c r="A450" t="s">
        <v>1051</v>
      </c>
      <c r="B450" t="s">
        <v>1052</v>
      </c>
      <c r="C450" t="s">
        <v>1031</v>
      </c>
      <c r="D450">
        <v>52</v>
      </c>
    </row>
    <row r="451" spans="1:4" x14ac:dyDescent="0.25">
      <c r="A451" t="s">
        <v>1053</v>
      </c>
      <c r="B451" t="s">
        <v>1054</v>
      </c>
      <c r="C451" t="s">
        <v>1031</v>
      </c>
      <c r="D451">
        <v>52</v>
      </c>
    </row>
    <row r="452" spans="1:4" x14ac:dyDescent="0.25">
      <c r="A452" t="s">
        <v>1055</v>
      </c>
      <c r="B452" t="s">
        <v>1056</v>
      </c>
      <c r="C452" t="s">
        <v>1031</v>
      </c>
      <c r="D452">
        <v>52</v>
      </c>
    </row>
    <row r="453" spans="1:4" x14ac:dyDescent="0.25">
      <c r="A453" t="s">
        <v>1057</v>
      </c>
      <c r="B453" t="s">
        <v>1058</v>
      </c>
      <c r="C453" t="s">
        <v>1031</v>
      </c>
      <c r="D453">
        <v>52</v>
      </c>
    </row>
    <row r="454" spans="1:4" x14ac:dyDescent="0.25">
      <c r="A454" t="s">
        <v>1059</v>
      </c>
      <c r="B454" t="s">
        <v>1060</v>
      </c>
      <c r="C454" t="s">
        <v>1031</v>
      </c>
      <c r="D454">
        <v>52</v>
      </c>
    </row>
    <row r="455" spans="1:4" x14ac:dyDescent="0.25">
      <c r="A455" t="s">
        <v>1061</v>
      </c>
      <c r="B455" t="s">
        <v>1062</v>
      </c>
      <c r="C455" t="s">
        <v>1031</v>
      </c>
      <c r="D455">
        <v>52</v>
      </c>
    </row>
    <row r="456" spans="1:4" x14ac:dyDescent="0.25">
      <c r="A456" t="s">
        <v>1063</v>
      </c>
      <c r="B456" t="s">
        <v>1064</v>
      </c>
      <c r="C456" t="s">
        <v>1031</v>
      </c>
      <c r="D456">
        <v>52</v>
      </c>
    </row>
    <row r="457" spans="1:4" x14ac:dyDescent="0.25">
      <c r="A457" t="s">
        <v>1065</v>
      </c>
      <c r="B457" t="s">
        <v>1066</v>
      </c>
      <c r="C457" t="s">
        <v>1067</v>
      </c>
      <c r="D457">
        <v>50</v>
      </c>
    </row>
    <row r="458" spans="1:4" x14ac:dyDescent="0.25">
      <c r="A458" t="s">
        <v>1068</v>
      </c>
      <c r="B458" t="s">
        <v>1069</v>
      </c>
      <c r="C458" t="s">
        <v>102</v>
      </c>
      <c r="D458">
        <v>2</v>
      </c>
    </row>
    <row r="459" spans="1:4" x14ac:dyDescent="0.25">
      <c r="A459" t="s">
        <v>68</v>
      </c>
      <c r="B459" t="s">
        <v>1070</v>
      </c>
      <c r="C459" t="s">
        <v>1071</v>
      </c>
      <c r="D459">
        <v>48</v>
      </c>
    </row>
    <row r="460" spans="1:4" x14ac:dyDescent="0.25">
      <c r="A460" t="s">
        <v>1072</v>
      </c>
      <c r="B460" t="s">
        <v>1073</v>
      </c>
      <c r="C460" t="s">
        <v>1071</v>
      </c>
      <c r="D460">
        <v>48</v>
      </c>
    </row>
    <row r="461" spans="1:4" x14ac:dyDescent="0.25">
      <c r="A461" t="s">
        <v>808</v>
      </c>
      <c r="B461" t="s">
        <v>1074</v>
      </c>
      <c r="C461" t="s">
        <v>1071</v>
      </c>
      <c r="D461">
        <v>48</v>
      </c>
    </row>
    <row r="462" spans="1:4" x14ac:dyDescent="0.25">
      <c r="A462" t="s">
        <v>808</v>
      </c>
      <c r="B462" t="s">
        <v>1075</v>
      </c>
      <c r="C462" t="s">
        <v>1071</v>
      </c>
      <c r="D462">
        <v>48</v>
      </c>
    </row>
    <row r="463" spans="1:4" x14ac:dyDescent="0.25">
      <c r="A463" t="s">
        <v>851</v>
      </c>
      <c r="B463" t="s">
        <v>1076</v>
      </c>
      <c r="C463" t="s">
        <v>1071</v>
      </c>
      <c r="D463">
        <v>48</v>
      </c>
    </row>
    <row r="464" spans="1:4" x14ac:dyDescent="0.25">
      <c r="A464" t="s">
        <v>1077</v>
      </c>
      <c r="B464" t="s">
        <v>1078</v>
      </c>
      <c r="C464" t="s">
        <v>1071</v>
      </c>
      <c r="D464">
        <v>48</v>
      </c>
    </row>
    <row r="465" spans="1:6" x14ac:dyDescent="0.25">
      <c r="A465" t="s">
        <v>1079</v>
      </c>
      <c r="B465" t="s">
        <v>1080</v>
      </c>
      <c r="C465" t="s">
        <v>1071</v>
      </c>
      <c r="D465">
        <v>48</v>
      </c>
    </row>
    <row r="466" spans="1:6" x14ac:dyDescent="0.25">
      <c r="A466" t="s">
        <v>1081</v>
      </c>
      <c r="B466" t="s">
        <v>1082</v>
      </c>
      <c r="C466" t="s">
        <v>1071</v>
      </c>
      <c r="D466">
        <v>48</v>
      </c>
    </row>
    <row r="467" spans="1:6" x14ac:dyDescent="0.25">
      <c r="A467" t="s">
        <v>1083</v>
      </c>
      <c r="B467" t="s">
        <v>1084</v>
      </c>
      <c r="C467" t="s">
        <v>1071</v>
      </c>
      <c r="D467">
        <v>48</v>
      </c>
    </row>
    <row r="468" spans="1:6" x14ac:dyDescent="0.25">
      <c r="A468" t="s">
        <v>1085</v>
      </c>
      <c r="B468" t="s">
        <v>1086</v>
      </c>
      <c r="C468" t="s">
        <v>1071</v>
      </c>
      <c r="D468">
        <v>48</v>
      </c>
    </row>
    <row r="469" spans="1:6" x14ac:dyDescent="0.25">
      <c r="A469" t="s">
        <v>1087</v>
      </c>
      <c r="B469" t="s">
        <v>1088</v>
      </c>
      <c r="C469" t="s">
        <v>1071</v>
      </c>
      <c r="D469">
        <v>48</v>
      </c>
    </row>
    <row r="470" spans="1:6" x14ac:dyDescent="0.25">
      <c r="A470" t="s">
        <v>1089</v>
      </c>
      <c r="B470" t="s">
        <v>1090</v>
      </c>
      <c r="C470" t="s">
        <v>1071</v>
      </c>
      <c r="D470">
        <v>48</v>
      </c>
    </row>
    <row r="471" spans="1:6" x14ac:dyDescent="0.25">
      <c r="A471" t="s">
        <v>1091</v>
      </c>
      <c r="B471" t="s">
        <v>1092</v>
      </c>
      <c r="C471" t="s">
        <v>1071</v>
      </c>
      <c r="D471">
        <v>48</v>
      </c>
    </row>
    <row r="472" spans="1:6" x14ac:dyDescent="0.25">
      <c r="A472" t="s">
        <v>1093</v>
      </c>
      <c r="B472" t="s">
        <v>1094</v>
      </c>
      <c r="C472" t="s">
        <v>1071</v>
      </c>
      <c r="D472">
        <v>48</v>
      </c>
    </row>
    <row r="473" spans="1:6" x14ac:dyDescent="0.25">
      <c r="A473" t="s">
        <v>1095</v>
      </c>
      <c r="B473" t="s">
        <v>1096</v>
      </c>
      <c r="C473" t="s">
        <v>1071</v>
      </c>
      <c r="D473">
        <v>48</v>
      </c>
    </row>
    <row r="474" spans="1:6" x14ac:dyDescent="0.25">
      <c r="A474" t="s">
        <v>1046</v>
      </c>
      <c r="B474" t="s">
        <v>1097</v>
      </c>
      <c r="C474" t="s">
        <v>1071</v>
      </c>
      <c r="D474">
        <v>48</v>
      </c>
    </row>
    <row r="475" spans="1:6" x14ac:dyDescent="0.25">
      <c r="A475" t="s">
        <v>1098</v>
      </c>
      <c r="B475" t="s">
        <v>1099</v>
      </c>
      <c r="C475" t="s">
        <v>1071</v>
      </c>
      <c r="D475">
        <v>48</v>
      </c>
    </row>
    <row r="476" spans="1:6" x14ac:dyDescent="0.25">
      <c r="A476" t="s">
        <v>1100</v>
      </c>
      <c r="B476" t="s">
        <v>1101</v>
      </c>
      <c r="C476" t="s">
        <v>1071</v>
      </c>
      <c r="D476">
        <v>48</v>
      </c>
    </row>
    <row r="477" spans="1:6" x14ac:dyDescent="0.25">
      <c r="A477" t="s">
        <v>1102</v>
      </c>
      <c r="B477" t="s">
        <v>1103</v>
      </c>
      <c r="C477" t="s">
        <v>1071</v>
      </c>
      <c r="D477">
        <v>48</v>
      </c>
    </row>
    <row r="478" spans="1:6" x14ac:dyDescent="0.25">
      <c r="A478" t="s">
        <v>1104</v>
      </c>
      <c r="B478" t="s">
        <v>1105</v>
      </c>
      <c r="C478" t="s">
        <v>1071</v>
      </c>
      <c r="D478">
        <v>48</v>
      </c>
    </row>
    <row r="479" spans="1:6" x14ac:dyDescent="0.25">
      <c r="A479" t="s">
        <v>131</v>
      </c>
      <c r="B479" t="s">
        <v>1106</v>
      </c>
      <c r="C479" t="s">
        <v>1071</v>
      </c>
      <c r="D479">
        <v>48</v>
      </c>
      <c r="E479" t="s">
        <v>134</v>
      </c>
      <c r="F479" t="s">
        <v>5</v>
      </c>
    </row>
    <row r="480" spans="1:6" x14ac:dyDescent="0.25">
      <c r="A480" t="s">
        <v>1107</v>
      </c>
      <c r="B480" t="s">
        <v>1108</v>
      </c>
      <c r="C480" t="s">
        <v>1071</v>
      </c>
      <c r="D480">
        <v>48</v>
      </c>
    </row>
    <row r="481" spans="1:6" x14ac:dyDescent="0.25">
      <c r="A481" t="s">
        <v>131</v>
      </c>
      <c r="B481" t="s">
        <v>1109</v>
      </c>
      <c r="C481" t="s">
        <v>773</v>
      </c>
      <c r="D481">
        <v>96</v>
      </c>
      <c r="E481" t="s">
        <v>134</v>
      </c>
      <c r="F481" t="s">
        <v>5</v>
      </c>
    </row>
    <row r="482" spans="1:6" x14ac:dyDescent="0.25">
      <c r="A482" t="s">
        <v>1110</v>
      </c>
      <c r="B482" t="s">
        <v>1111</v>
      </c>
      <c r="C482" t="s">
        <v>1071</v>
      </c>
      <c r="D482">
        <v>48</v>
      </c>
    </row>
    <row r="483" spans="1:6" x14ac:dyDescent="0.25">
      <c r="A483" t="s">
        <v>1112</v>
      </c>
      <c r="B483" t="s">
        <v>1113</v>
      </c>
      <c r="C483" t="s">
        <v>1071</v>
      </c>
      <c r="D483">
        <v>48</v>
      </c>
    </row>
    <row r="484" spans="1:6" x14ac:dyDescent="0.25">
      <c r="A484" t="s">
        <v>1114</v>
      </c>
      <c r="B484" t="s">
        <v>1115</v>
      </c>
      <c r="C484" t="s">
        <v>1116</v>
      </c>
      <c r="D484">
        <v>46</v>
      </c>
    </row>
    <row r="485" spans="1:6" x14ac:dyDescent="0.25">
      <c r="A485" t="s">
        <v>1117</v>
      </c>
      <c r="B485" t="s">
        <v>1118</v>
      </c>
      <c r="C485" t="s">
        <v>1116</v>
      </c>
      <c r="D485">
        <v>46</v>
      </c>
    </row>
    <row r="486" spans="1:6" x14ac:dyDescent="0.25">
      <c r="A486" t="s">
        <v>1119</v>
      </c>
      <c r="B486" t="s">
        <v>1120</v>
      </c>
      <c r="C486" t="s">
        <v>1121</v>
      </c>
      <c r="D486">
        <v>44</v>
      </c>
    </row>
    <row r="487" spans="1:6" x14ac:dyDescent="0.25">
      <c r="A487" t="s">
        <v>1122</v>
      </c>
      <c r="B487" t="s">
        <v>1123</v>
      </c>
      <c r="C487" t="s">
        <v>1121</v>
      </c>
      <c r="D487">
        <v>44</v>
      </c>
    </row>
    <row r="488" spans="1:6" x14ac:dyDescent="0.25">
      <c r="A488" t="s">
        <v>1124</v>
      </c>
      <c r="B488" t="s">
        <v>1125</v>
      </c>
      <c r="C488" t="s">
        <v>1121</v>
      </c>
      <c r="D488">
        <v>44</v>
      </c>
    </row>
    <row r="489" spans="1:6" x14ac:dyDescent="0.25">
      <c r="A489" t="s">
        <v>1126</v>
      </c>
      <c r="B489" t="s">
        <v>1127</v>
      </c>
      <c r="C489" t="s">
        <v>1121</v>
      </c>
      <c r="D489">
        <v>44</v>
      </c>
    </row>
    <row r="490" spans="1:6" x14ac:dyDescent="0.25">
      <c r="A490" t="s">
        <v>994</v>
      </c>
      <c r="B490" t="s">
        <v>1128</v>
      </c>
      <c r="C490" t="s">
        <v>1121</v>
      </c>
      <c r="D490">
        <v>44</v>
      </c>
    </row>
    <row r="491" spans="1:6" x14ac:dyDescent="0.25">
      <c r="A491" t="s">
        <v>1129</v>
      </c>
      <c r="B491" t="s">
        <v>1130</v>
      </c>
      <c r="C491" t="s">
        <v>1121</v>
      </c>
      <c r="D491">
        <v>44</v>
      </c>
    </row>
    <row r="492" spans="1:6" x14ac:dyDescent="0.25">
      <c r="A492" t="s">
        <v>1131</v>
      </c>
      <c r="B492" t="s">
        <v>1132</v>
      </c>
      <c r="C492" t="s">
        <v>1121</v>
      </c>
      <c r="D492">
        <v>44</v>
      </c>
    </row>
    <row r="493" spans="1:6" x14ac:dyDescent="0.25">
      <c r="A493" t="s">
        <v>1133</v>
      </c>
      <c r="B493" t="s">
        <v>1134</v>
      </c>
      <c r="C493" t="s">
        <v>1121</v>
      </c>
      <c r="D493">
        <v>44</v>
      </c>
    </row>
    <row r="494" spans="1:6" x14ac:dyDescent="0.25">
      <c r="A494" t="s">
        <v>1135</v>
      </c>
      <c r="B494" t="s">
        <v>1136</v>
      </c>
      <c r="C494" t="s">
        <v>1121</v>
      </c>
      <c r="D494">
        <v>44</v>
      </c>
    </row>
    <row r="495" spans="1:6" x14ac:dyDescent="0.25">
      <c r="A495" t="s">
        <v>1137</v>
      </c>
      <c r="B495" t="s">
        <v>1138</v>
      </c>
      <c r="C495" t="s">
        <v>1121</v>
      </c>
      <c r="D495">
        <v>44</v>
      </c>
    </row>
    <row r="496" spans="1:6" x14ac:dyDescent="0.25">
      <c r="A496" t="s">
        <v>1139</v>
      </c>
      <c r="B496" t="s">
        <v>1140</v>
      </c>
      <c r="C496" t="s">
        <v>1121</v>
      </c>
      <c r="D496">
        <v>44</v>
      </c>
    </row>
    <row r="497" spans="1:4" x14ac:dyDescent="0.25">
      <c r="A497" t="s">
        <v>1141</v>
      </c>
      <c r="B497" t="s">
        <v>1142</v>
      </c>
      <c r="C497" t="s">
        <v>1121</v>
      </c>
      <c r="D497">
        <v>44</v>
      </c>
    </row>
    <row r="498" spans="1:4" x14ac:dyDescent="0.25">
      <c r="A498" t="s">
        <v>1143</v>
      </c>
      <c r="B498" t="s">
        <v>1144</v>
      </c>
      <c r="C498" t="s">
        <v>1121</v>
      </c>
      <c r="D498">
        <v>44</v>
      </c>
    </row>
    <row r="499" spans="1:4" x14ac:dyDescent="0.25">
      <c r="A499" t="s">
        <v>1145</v>
      </c>
      <c r="B499" t="s">
        <v>1146</v>
      </c>
      <c r="C499" t="s">
        <v>1121</v>
      </c>
      <c r="D499">
        <v>44</v>
      </c>
    </row>
    <row r="500" spans="1:4" x14ac:dyDescent="0.25">
      <c r="A500" t="s">
        <v>1147</v>
      </c>
      <c r="B500" t="s">
        <v>1148</v>
      </c>
      <c r="C500" t="s">
        <v>1121</v>
      </c>
      <c r="D500">
        <v>44</v>
      </c>
    </row>
    <row r="501" spans="1:4" x14ac:dyDescent="0.25">
      <c r="A501" t="s">
        <v>1149</v>
      </c>
      <c r="B501" t="s">
        <v>1150</v>
      </c>
      <c r="C501" t="s">
        <v>1121</v>
      </c>
      <c r="D501">
        <v>44</v>
      </c>
    </row>
    <row r="502" spans="1:4" x14ac:dyDescent="0.25">
      <c r="A502" t="s">
        <v>1151</v>
      </c>
      <c r="B502" t="s">
        <v>1152</v>
      </c>
      <c r="C502" t="s">
        <v>1121</v>
      </c>
      <c r="D502">
        <v>44</v>
      </c>
    </row>
    <row r="503" spans="1:4" x14ac:dyDescent="0.25">
      <c r="A503" t="s">
        <v>1153</v>
      </c>
      <c r="B503" t="s">
        <v>1154</v>
      </c>
      <c r="C503" t="s">
        <v>1121</v>
      </c>
      <c r="D503">
        <v>44</v>
      </c>
    </row>
    <row r="504" spans="1:4" x14ac:dyDescent="0.25">
      <c r="A504" t="s">
        <v>1155</v>
      </c>
      <c r="B504" t="s">
        <v>1156</v>
      </c>
      <c r="C504" t="s">
        <v>1121</v>
      </c>
      <c r="D504">
        <v>44</v>
      </c>
    </row>
    <row r="505" spans="1:4" x14ac:dyDescent="0.25">
      <c r="A505" t="s">
        <v>1157</v>
      </c>
      <c r="B505" t="s">
        <v>1158</v>
      </c>
      <c r="C505" t="s">
        <v>1121</v>
      </c>
      <c r="D505">
        <v>44</v>
      </c>
    </row>
    <row r="506" spans="1:4" x14ac:dyDescent="0.25">
      <c r="A506" t="s">
        <v>1159</v>
      </c>
      <c r="B506" t="s">
        <v>1160</v>
      </c>
      <c r="C506" t="s">
        <v>1121</v>
      </c>
      <c r="D506">
        <v>44</v>
      </c>
    </row>
    <row r="507" spans="1:4" x14ac:dyDescent="0.25">
      <c r="A507" t="s">
        <v>1161</v>
      </c>
      <c r="B507" t="s">
        <v>1162</v>
      </c>
      <c r="C507" t="s">
        <v>1121</v>
      </c>
      <c r="D507">
        <v>44</v>
      </c>
    </row>
    <row r="508" spans="1:4" x14ac:dyDescent="0.25">
      <c r="A508" t="s">
        <v>1163</v>
      </c>
      <c r="B508" t="s">
        <v>1164</v>
      </c>
      <c r="C508" t="s">
        <v>1121</v>
      </c>
      <c r="D508">
        <v>44</v>
      </c>
    </row>
    <row r="509" spans="1:4" x14ac:dyDescent="0.25">
      <c r="A509" t="s">
        <v>1165</v>
      </c>
      <c r="B509" t="s">
        <v>1166</v>
      </c>
      <c r="C509" t="s">
        <v>1121</v>
      </c>
      <c r="D509">
        <v>44</v>
      </c>
    </row>
    <row r="510" spans="1:4" x14ac:dyDescent="0.25">
      <c r="A510" t="s">
        <v>1167</v>
      </c>
      <c r="B510" t="s">
        <v>1168</v>
      </c>
      <c r="C510" t="s">
        <v>1169</v>
      </c>
      <c r="D510">
        <v>42</v>
      </c>
    </row>
    <row r="511" spans="1:4" x14ac:dyDescent="0.25">
      <c r="A511" t="s">
        <v>1170</v>
      </c>
      <c r="B511" t="s">
        <v>1171</v>
      </c>
      <c r="C511" t="s">
        <v>931</v>
      </c>
      <c r="D511">
        <v>40</v>
      </c>
    </row>
    <row r="512" spans="1:4" x14ac:dyDescent="0.25">
      <c r="A512" t="s">
        <v>1172</v>
      </c>
      <c r="B512" t="s">
        <v>1173</v>
      </c>
      <c r="C512" t="s">
        <v>931</v>
      </c>
      <c r="D512">
        <v>40</v>
      </c>
    </row>
    <row r="513" spans="1:4" x14ac:dyDescent="0.25">
      <c r="A513" t="s">
        <v>1174</v>
      </c>
      <c r="B513" t="s">
        <v>1175</v>
      </c>
      <c r="C513" t="s">
        <v>931</v>
      </c>
      <c r="D513">
        <v>40</v>
      </c>
    </row>
    <row r="514" spans="1:4" x14ac:dyDescent="0.25">
      <c r="A514" t="s">
        <v>1176</v>
      </c>
      <c r="B514" t="s">
        <v>1177</v>
      </c>
      <c r="C514" t="s">
        <v>931</v>
      </c>
      <c r="D514">
        <v>40</v>
      </c>
    </row>
    <row r="515" spans="1:4" x14ac:dyDescent="0.25">
      <c r="A515" t="s">
        <v>1178</v>
      </c>
      <c r="B515" t="s">
        <v>1179</v>
      </c>
      <c r="C515" t="s">
        <v>931</v>
      </c>
      <c r="D515">
        <v>40</v>
      </c>
    </row>
    <row r="516" spans="1:4" x14ac:dyDescent="0.25">
      <c r="A516" t="s">
        <v>634</v>
      </c>
      <c r="B516" t="s">
        <v>1180</v>
      </c>
      <c r="C516" t="s">
        <v>931</v>
      </c>
      <c r="D516">
        <v>40</v>
      </c>
    </row>
    <row r="517" spans="1:4" x14ac:dyDescent="0.25">
      <c r="A517" t="s">
        <v>1181</v>
      </c>
      <c r="B517" t="s">
        <v>1182</v>
      </c>
      <c r="C517" t="s">
        <v>931</v>
      </c>
      <c r="D517">
        <v>40</v>
      </c>
    </row>
    <row r="518" spans="1:4" x14ac:dyDescent="0.25">
      <c r="A518" t="s">
        <v>1183</v>
      </c>
      <c r="B518" t="s">
        <v>1184</v>
      </c>
      <c r="C518" t="s">
        <v>931</v>
      </c>
      <c r="D518">
        <v>40</v>
      </c>
    </row>
    <row r="519" spans="1:4" x14ac:dyDescent="0.25">
      <c r="A519" t="s">
        <v>1185</v>
      </c>
      <c r="B519" t="s">
        <v>1186</v>
      </c>
      <c r="C519" t="s">
        <v>931</v>
      </c>
      <c r="D519">
        <v>40</v>
      </c>
    </row>
    <row r="520" spans="1:4" x14ac:dyDescent="0.25">
      <c r="A520" t="s">
        <v>1187</v>
      </c>
      <c r="B520" t="s">
        <v>1188</v>
      </c>
      <c r="C520" t="s">
        <v>931</v>
      </c>
      <c r="D520">
        <v>40</v>
      </c>
    </row>
    <row r="521" spans="1:4" x14ac:dyDescent="0.25">
      <c r="A521" t="s">
        <v>1189</v>
      </c>
      <c r="B521" t="s">
        <v>1190</v>
      </c>
      <c r="C521" t="s">
        <v>931</v>
      </c>
      <c r="D521">
        <v>40</v>
      </c>
    </row>
    <row r="522" spans="1:4" x14ac:dyDescent="0.25">
      <c r="A522" t="s">
        <v>1191</v>
      </c>
      <c r="B522" t="s">
        <v>1192</v>
      </c>
      <c r="C522" t="s">
        <v>931</v>
      </c>
      <c r="D522">
        <v>40</v>
      </c>
    </row>
    <row r="523" spans="1:4" x14ac:dyDescent="0.25">
      <c r="A523" t="s">
        <v>1193</v>
      </c>
      <c r="B523" t="s">
        <v>1194</v>
      </c>
      <c r="C523" t="s">
        <v>931</v>
      </c>
      <c r="D523">
        <v>40</v>
      </c>
    </row>
    <row r="524" spans="1:4" x14ac:dyDescent="0.25">
      <c r="A524" t="s">
        <v>1195</v>
      </c>
      <c r="B524" t="s">
        <v>1196</v>
      </c>
      <c r="C524" t="s">
        <v>931</v>
      </c>
      <c r="D524">
        <v>40</v>
      </c>
    </row>
    <row r="525" spans="1:4" x14ac:dyDescent="0.25">
      <c r="A525" t="s">
        <v>1197</v>
      </c>
      <c r="B525" t="s">
        <v>1198</v>
      </c>
      <c r="C525" t="s">
        <v>931</v>
      </c>
      <c r="D525">
        <v>40</v>
      </c>
    </row>
    <row r="526" spans="1:4" x14ac:dyDescent="0.25">
      <c r="A526" t="s">
        <v>1199</v>
      </c>
      <c r="B526" t="s">
        <v>1200</v>
      </c>
      <c r="C526" t="s">
        <v>931</v>
      </c>
      <c r="D526">
        <v>40</v>
      </c>
    </row>
    <row r="527" spans="1:4" x14ac:dyDescent="0.25">
      <c r="A527" t="s">
        <v>1201</v>
      </c>
      <c r="B527" t="s">
        <v>1202</v>
      </c>
      <c r="C527" t="s">
        <v>931</v>
      </c>
      <c r="D527">
        <v>40</v>
      </c>
    </row>
    <row r="528" spans="1:4" x14ac:dyDescent="0.25">
      <c r="A528" t="s">
        <v>1203</v>
      </c>
      <c r="B528" t="s">
        <v>1204</v>
      </c>
      <c r="C528" t="s">
        <v>931</v>
      </c>
      <c r="D528">
        <v>40</v>
      </c>
    </row>
    <row r="529" spans="1:4" x14ac:dyDescent="0.25">
      <c r="A529" t="s">
        <v>1205</v>
      </c>
      <c r="B529" t="s">
        <v>1206</v>
      </c>
      <c r="C529" t="s">
        <v>111</v>
      </c>
      <c r="D529">
        <v>4</v>
      </c>
    </row>
    <row r="530" spans="1:4" x14ac:dyDescent="0.25">
      <c r="A530" t="s">
        <v>1207</v>
      </c>
      <c r="B530" t="s">
        <v>1208</v>
      </c>
      <c r="C530" t="s">
        <v>931</v>
      </c>
      <c r="D530">
        <v>40</v>
      </c>
    </row>
    <row r="531" spans="1:4" x14ac:dyDescent="0.25">
      <c r="A531" t="s">
        <v>1209</v>
      </c>
      <c r="B531" t="s">
        <v>1210</v>
      </c>
      <c r="C531" t="s">
        <v>931</v>
      </c>
      <c r="D531">
        <v>40</v>
      </c>
    </row>
    <row r="532" spans="1:4" x14ac:dyDescent="0.25">
      <c r="A532" t="s">
        <v>1211</v>
      </c>
      <c r="B532" t="s">
        <v>1212</v>
      </c>
      <c r="C532" t="s">
        <v>1213</v>
      </c>
      <c r="D532">
        <v>38</v>
      </c>
    </row>
    <row r="533" spans="1:4" x14ac:dyDescent="0.25">
      <c r="A533" t="s">
        <v>1214</v>
      </c>
      <c r="B533" t="s">
        <v>1215</v>
      </c>
      <c r="C533" t="s">
        <v>1213</v>
      </c>
      <c r="D533">
        <v>38</v>
      </c>
    </row>
    <row r="534" spans="1:4" x14ac:dyDescent="0.25">
      <c r="A534" t="s">
        <v>1216</v>
      </c>
      <c r="B534" t="s">
        <v>1217</v>
      </c>
      <c r="C534" t="s">
        <v>1213</v>
      </c>
      <c r="D534">
        <v>38</v>
      </c>
    </row>
    <row r="535" spans="1:4" x14ac:dyDescent="0.25">
      <c r="A535" t="s">
        <v>1218</v>
      </c>
      <c r="B535" t="s">
        <v>1219</v>
      </c>
      <c r="C535" t="s">
        <v>1220</v>
      </c>
      <c r="D535">
        <v>36</v>
      </c>
    </row>
    <row r="536" spans="1:4" x14ac:dyDescent="0.25">
      <c r="A536" t="s">
        <v>1221</v>
      </c>
      <c r="B536" t="s">
        <v>1222</v>
      </c>
      <c r="C536" t="s">
        <v>1220</v>
      </c>
      <c r="D536">
        <v>36</v>
      </c>
    </row>
    <row r="537" spans="1:4" x14ac:dyDescent="0.25">
      <c r="A537" t="s">
        <v>1223</v>
      </c>
      <c r="B537" t="s">
        <v>1224</v>
      </c>
      <c r="C537" t="s">
        <v>1220</v>
      </c>
      <c r="D537">
        <v>36</v>
      </c>
    </row>
    <row r="538" spans="1:4" x14ac:dyDescent="0.25">
      <c r="A538" t="s">
        <v>1225</v>
      </c>
      <c r="B538" t="s">
        <v>1226</v>
      </c>
      <c r="C538" t="s">
        <v>1220</v>
      </c>
      <c r="D538">
        <v>36</v>
      </c>
    </row>
    <row r="539" spans="1:4" x14ac:dyDescent="0.25">
      <c r="A539" t="s">
        <v>1183</v>
      </c>
      <c r="B539" t="s">
        <v>1227</v>
      </c>
      <c r="C539" t="s">
        <v>1220</v>
      </c>
      <c r="D539">
        <v>36</v>
      </c>
    </row>
    <row r="540" spans="1:4" x14ac:dyDescent="0.25">
      <c r="A540" t="s">
        <v>1183</v>
      </c>
      <c r="B540" t="s">
        <v>1228</v>
      </c>
      <c r="C540" t="s">
        <v>1220</v>
      </c>
      <c r="D540">
        <v>36</v>
      </c>
    </row>
    <row r="541" spans="1:4" x14ac:dyDescent="0.25">
      <c r="A541" t="s">
        <v>1229</v>
      </c>
      <c r="B541" t="s">
        <v>1230</v>
      </c>
      <c r="C541" t="s">
        <v>1220</v>
      </c>
      <c r="D541">
        <v>36</v>
      </c>
    </row>
    <row r="542" spans="1:4" x14ac:dyDescent="0.25">
      <c r="A542" t="s">
        <v>1231</v>
      </c>
      <c r="B542" t="s">
        <v>1232</v>
      </c>
      <c r="C542" t="s">
        <v>1220</v>
      </c>
      <c r="D542">
        <v>36</v>
      </c>
    </row>
    <row r="543" spans="1:4" x14ac:dyDescent="0.25">
      <c r="A543" t="s">
        <v>808</v>
      </c>
      <c r="B543" t="s">
        <v>1233</v>
      </c>
      <c r="C543" t="s">
        <v>1220</v>
      </c>
      <c r="D543">
        <v>36</v>
      </c>
    </row>
    <row r="544" spans="1:4" x14ac:dyDescent="0.25">
      <c r="A544" t="s">
        <v>808</v>
      </c>
      <c r="B544" t="s">
        <v>1234</v>
      </c>
      <c r="C544" t="s">
        <v>1220</v>
      </c>
      <c r="D544">
        <v>36</v>
      </c>
    </row>
    <row r="545" spans="1:4" x14ac:dyDescent="0.25">
      <c r="A545" t="s">
        <v>851</v>
      </c>
      <c r="B545" t="s">
        <v>1235</v>
      </c>
      <c r="C545" t="s">
        <v>1220</v>
      </c>
      <c r="D545">
        <v>36</v>
      </c>
    </row>
    <row r="546" spans="1:4" x14ac:dyDescent="0.25">
      <c r="A546" t="s">
        <v>958</v>
      </c>
      <c r="B546" t="s">
        <v>1236</v>
      </c>
      <c r="C546" t="s">
        <v>1220</v>
      </c>
      <c r="D546">
        <v>36</v>
      </c>
    </row>
    <row r="547" spans="1:4" x14ac:dyDescent="0.25">
      <c r="A547" t="s">
        <v>1183</v>
      </c>
      <c r="B547" t="s">
        <v>1237</v>
      </c>
      <c r="C547" t="s">
        <v>1220</v>
      </c>
      <c r="D547">
        <v>36</v>
      </c>
    </row>
    <row r="548" spans="1:4" x14ac:dyDescent="0.25">
      <c r="A548" t="s">
        <v>1238</v>
      </c>
      <c r="B548" t="s">
        <v>1239</v>
      </c>
      <c r="C548" t="s">
        <v>1220</v>
      </c>
      <c r="D548">
        <v>36</v>
      </c>
    </row>
    <row r="549" spans="1:4" x14ac:dyDescent="0.25">
      <c r="A549" t="s">
        <v>1183</v>
      </c>
      <c r="B549" t="s">
        <v>1240</v>
      </c>
      <c r="C549" t="s">
        <v>1220</v>
      </c>
      <c r="D549">
        <v>36</v>
      </c>
    </row>
    <row r="550" spans="1:4" x14ac:dyDescent="0.25">
      <c r="A550" t="s">
        <v>1183</v>
      </c>
      <c r="B550" t="s">
        <v>1241</v>
      </c>
      <c r="C550" t="s">
        <v>1220</v>
      </c>
      <c r="D550">
        <v>36</v>
      </c>
    </row>
    <row r="551" spans="1:4" x14ac:dyDescent="0.25">
      <c r="A551" t="s">
        <v>1183</v>
      </c>
      <c r="B551" t="s">
        <v>1242</v>
      </c>
      <c r="C551" t="s">
        <v>1220</v>
      </c>
      <c r="D551">
        <v>36</v>
      </c>
    </row>
    <row r="552" spans="1:4" x14ac:dyDescent="0.25">
      <c r="A552" t="s">
        <v>1243</v>
      </c>
      <c r="B552" t="s">
        <v>1244</v>
      </c>
      <c r="C552" t="s">
        <v>1220</v>
      </c>
      <c r="D552">
        <v>36</v>
      </c>
    </row>
    <row r="553" spans="1:4" x14ac:dyDescent="0.25">
      <c r="A553" t="s">
        <v>1245</v>
      </c>
      <c r="B553" t="s">
        <v>1246</v>
      </c>
      <c r="C553" t="s">
        <v>1220</v>
      </c>
      <c r="D553">
        <v>36</v>
      </c>
    </row>
    <row r="554" spans="1:4" x14ac:dyDescent="0.25">
      <c r="A554" t="s">
        <v>1247</v>
      </c>
      <c r="B554" t="s">
        <v>1248</v>
      </c>
      <c r="C554" t="s">
        <v>1220</v>
      </c>
      <c r="D554">
        <v>36</v>
      </c>
    </row>
    <row r="555" spans="1:4" x14ac:dyDescent="0.25">
      <c r="A555" t="s">
        <v>1249</v>
      </c>
      <c r="B555" t="s">
        <v>1250</v>
      </c>
      <c r="C555" t="s">
        <v>1220</v>
      </c>
      <c r="D555">
        <v>36</v>
      </c>
    </row>
    <row r="556" spans="1:4" x14ac:dyDescent="0.25">
      <c r="A556" t="s">
        <v>1046</v>
      </c>
      <c r="B556" t="s">
        <v>1251</v>
      </c>
      <c r="C556" t="s">
        <v>1220</v>
      </c>
      <c r="D556">
        <v>36</v>
      </c>
    </row>
    <row r="557" spans="1:4" x14ac:dyDescent="0.25">
      <c r="A557" t="s">
        <v>1252</v>
      </c>
      <c r="B557" t="s">
        <v>1253</v>
      </c>
      <c r="C557" t="s">
        <v>1220</v>
      </c>
      <c r="D557">
        <v>36</v>
      </c>
    </row>
    <row r="558" spans="1:4" x14ac:dyDescent="0.25">
      <c r="A558" t="s">
        <v>1252</v>
      </c>
      <c r="B558" t="s">
        <v>1254</v>
      </c>
      <c r="C558" t="s">
        <v>1220</v>
      </c>
      <c r="D558">
        <v>36</v>
      </c>
    </row>
    <row r="559" spans="1:4" x14ac:dyDescent="0.25">
      <c r="A559" t="s">
        <v>1255</v>
      </c>
      <c r="B559" t="s">
        <v>1256</v>
      </c>
      <c r="C559" t="s">
        <v>1220</v>
      </c>
      <c r="D559">
        <v>36</v>
      </c>
    </row>
    <row r="560" spans="1:4" x14ac:dyDescent="0.25">
      <c r="A560" t="s">
        <v>1183</v>
      </c>
      <c r="B560" t="s">
        <v>1257</v>
      </c>
      <c r="C560" t="s">
        <v>1220</v>
      </c>
      <c r="D560">
        <v>36</v>
      </c>
    </row>
    <row r="561" spans="1:4" x14ac:dyDescent="0.25">
      <c r="A561" t="s">
        <v>1258</v>
      </c>
      <c r="B561" t="s">
        <v>1259</v>
      </c>
      <c r="C561" t="s">
        <v>1220</v>
      </c>
      <c r="D561">
        <v>36</v>
      </c>
    </row>
    <row r="562" spans="1:4" x14ac:dyDescent="0.25">
      <c r="A562" t="s">
        <v>1260</v>
      </c>
      <c r="B562" t="s">
        <v>1261</v>
      </c>
      <c r="C562" t="s">
        <v>1220</v>
      </c>
      <c r="D562">
        <v>36</v>
      </c>
    </row>
    <row r="563" spans="1:4" x14ac:dyDescent="0.25">
      <c r="A563" t="s">
        <v>1262</v>
      </c>
      <c r="B563" t="s">
        <v>1263</v>
      </c>
      <c r="C563" t="s">
        <v>1220</v>
      </c>
      <c r="D563">
        <v>36</v>
      </c>
    </row>
    <row r="564" spans="1:4" x14ac:dyDescent="0.25">
      <c r="A564" t="s">
        <v>1264</v>
      </c>
      <c r="B564" t="s">
        <v>1265</v>
      </c>
      <c r="C564" t="s">
        <v>1220</v>
      </c>
      <c r="D564">
        <v>36</v>
      </c>
    </row>
    <row r="565" spans="1:4" x14ac:dyDescent="0.25">
      <c r="A565" t="s">
        <v>1266</v>
      </c>
      <c r="B565" t="s">
        <v>1267</v>
      </c>
      <c r="C565" t="s">
        <v>1220</v>
      </c>
      <c r="D565">
        <v>36</v>
      </c>
    </row>
    <row r="566" spans="1:4" x14ac:dyDescent="0.25">
      <c r="A566" t="s">
        <v>1268</v>
      </c>
      <c r="B566" t="s">
        <v>1269</v>
      </c>
      <c r="C566" t="s">
        <v>1220</v>
      </c>
      <c r="D566">
        <v>36</v>
      </c>
    </row>
    <row r="567" spans="1:4" x14ac:dyDescent="0.25">
      <c r="A567" t="s">
        <v>1270</v>
      </c>
      <c r="B567" t="s">
        <v>1271</v>
      </c>
      <c r="C567" t="s">
        <v>1220</v>
      </c>
      <c r="D567">
        <v>36</v>
      </c>
    </row>
    <row r="568" spans="1:4" x14ac:dyDescent="0.25">
      <c r="A568" t="s">
        <v>1272</v>
      </c>
      <c r="B568" t="s">
        <v>1273</v>
      </c>
      <c r="C568" t="s">
        <v>1220</v>
      </c>
      <c r="D568">
        <v>36</v>
      </c>
    </row>
    <row r="569" spans="1:4" x14ac:dyDescent="0.25">
      <c r="A569" t="s">
        <v>1274</v>
      </c>
      <c r="B569" t="s">
        <v>1275</v>
      </c>
      <c r="C569" t="s">
        <v>1220</v>
      </c>
      <c r="D569">
        <v>36</v>
      </c>
    </row>
    <row r="570" spans="1:4" x14ac:dyDescent="0.25">
      <c r="A570" t="s">
        <v>1276</v>
      </c>
      <c r="B570" t="s">
        <v>1277</v>
      </c>
      <c r="C570" t="s">
        <v>1220</v>
      </c>
      <c r="D570">
        <v>36</v>
      </c>
    </row>
    <row r="571" spans="1:4" x14ac:dyDescent="0.25">
      <c r="A571" t="s">
        <v>1024</v>
      </c>
      <c r="B571" t="s">
        <v>1278</v>
      </c>
      <c r="C571" t="s">
        <v>1220</v>
      </c>
      <c r="D571">
        <v>36</v>
      </c>
    </row>
    <row r="572" spans="1:4" x14ac:dyDescent="0.25">
      <c r="A572" t="s">
        <v>1279</v>
      </c>
      <c r="B572" t="s">
        <v>1280</v>
      </c>
      <c r="C572" t="s">
        <v>1220</v>
      </c>
      <c r="D572">
        <v>36</v>
      </c>
    </row>
    <row r="573" spans="1:4" x14ac:dyDescent="0.25">
      <c r="A573" t="s">
        <v>1281</v>
      </c>
      <c r="B573" t="s">
        <v>1282</v>
      </c>
      <c r="C573" t="s">
        <v>1220</v>
      </c>
      <c r="D573">
        <v>36</v>
      </c>
    </row>
    <row r="574" spans="1:4" x14ac:dyDescent="0.25">
      <c r="A574" t="s">
        <v>1283</v>
      </c>
      <c r="B574" t="s">
        <v>1284</v>
      </c>
      <c r="C574" t="s">
        <v>1220</v>
      </c>
      <c r="D574">
        <v>36</v>
      </c>
    </row>
    <row r="575" spans="1:4" x14ac:dyDescent="0.25">
      <c r="A575" t="s">
        <v>1285</v>
      </c>
      <c r="B575" t="s">
        <v>1286</v>
      </c>
      <c r="C575" t="s">
        <v>1220</v>
      </c>
      <c r="D575">
        <v>36</v>
      </c>
    </row>
    <row r="576" spans="1:4" x14ac:dyDescent="0.25">
      <c r="A576" t="s">
        <v>1287</v>
      </c>
      <c r="B576" t="s">
        <v>1288</v>
      </c>
      <c r="C576" t="s">
        <v>1220</v>
      </c>
      <c r="D576">
        <v>36</v>
      </c>
    </row>
    <row r="577" spans="1:6" x14ac:dyDescent="0.25">
      <c r="A577" t="s">
        <v>1289</v>
      </c>
      <c r="B577" t="s">
        <v>1290</v>
      </c>
      <c r="C577" t="s">
        <v>1220</v>
      </c>
      <c r="D577">
        <v>36</v>
      </c>
    </row>
    <row r="578" spans="1:6" x14ac:dyDescent="0.25">
      <c r="A578" t="s">
        <v>1291</v>
      </c>
      <c r="B578" t="s">
        <v>1292</v>
      </c>
      <c r="C578" t="s">
        <v>1220</v>
      </c>
      <c r="D578">
        <v>36</v>
      </c>
    </row>
    <row r="579" spans="1:6" x14ac:dyDescent="0.25">
      <c r="A579" t="s">
        <v>1293</v>
      </c>
      <c r="B579" t="s">
        <v>1294</v>
      </c>
      <c r="C579" t="s">
        <v>1220</v>
      </c>
      <c r="D579">
        <v>36</v>
      </c>
    </row>
    <row r="580" spans="1:6" x14ac:dyDescent="0.25">
      <c r="A580" t="s">
        <v>1295</v>
      </c>
      <c r="B580" t="s">
        <v>1296</v>
      </c>
      <c r="C580" t="s">
        <v>1220</v>
      </c>
      <c r="D580">
        <v>36</v>
      </c>
    </row>
    <row r="581" spans="1:6" x14ac:dyDescent="0.25">
      <c r="A581" t="s">
        <v>1297</v>
      </c>
      <c r="B581" t="s">
        <v>1298</v>
      </c>
      <c r="C581" t="s">
        <v>1220</v>
      </c>
      <c r="D581">
        <v>36</v>
      </c>
    </row>
    <row r="582" spans="1:6" x14ac:dyDescent="0.25">
      <c r="A582" t="s">
        <v>1299</v>
      </c>
      <c r="B582" t="s">
        <v>1300</v>
      </c>
      <c r="C582" t="s">
        <v>1301</v>
      </c>
      <c r="D582">
        <v>34</v>
      </c>
    </row>
    <row r="583" spans="1:6" x14ac:dyDescent="0.25">
      <c r="A583" t="s">
        <v>131</v>
      </c>
      <c r="B583" t="s">
        <v>1302</v>
      </c>
      <c r="C583" t="s">
        <v>1301</v>
      </c>
      <c r="D583">
        <v>34</v>
      </c>
      <c r="E583" t="s">
        <v>134</v>
      </c>
      <c r="F583" t="s">
        <v>5</v>
      </c>
    </row>
    <row r="584" spans="1:6" x14ac:dyDescent="0.25">
      <c r="A584" t="s">
        <v>1303</v>
      </c>
      <c r="B584" t="s">
        <v>1304</v>
      </c>
      <c r="C584" t="s">
        <v>1301</v>
      </c>
      <c r="D584">
        <v>34</v>
      </c>
    </row>
    <row r="585" spans="1:6" x14ac:dyDescent="0.25">
      <c r="A585" t="s">
        <v>1305</v>
      </c>
      <c r="B585" t="s">
        <v>1306</v>
      </c>
      <c r="C585" t="s">
        <v>48</v>
      </c>
      <c r="D585">
        <v>32</v>
      </c>
    </row>
    <row r="586" spans="1:6" x14ac:dyDescent="0.25">
      <c r="A586" t="s">
        <v>1036</v>
      </c>
      <c r="B586" t="s">
        <v>1307</v>
      </c>
      <c r="C586" t="s">
        <v>48</v>
      </c>
      <c r="D586">
        <v>32</v>
      </c>
    </row>
    <row r="587" spans="1:6" x14ac:dyDescent="0.25">
      <c r="A587" t="s">
        <v>1308</v>
      </c>
      <c r="B587" t="s">
        <v>1309</v>
      </c>
      <c r="C587" t="s">
        <v>48</v>
      </c>
      <c r="D587">
        <v>32</v>
      </c>
    </row>
    <row r="588" spans="1:6" x14ac:dyDescent="0.25">
      <c r="A588" t="s">
        <v>1087</v>
      </c>
      <c r="B588" t="s">
        <v>1310</v>
      </c>
      <c r="C588" t="s">
        <v>48</v>
      </c>
      <c r="D588">
        <v>32</v>
      </c>
    </row>
    <row r="589" spans="1:6" x14ac:dyDescent="0.25">
      <c r="A589" t="s">
        <v>1183</v>
      </c>
      <c r="B589" t="s">
        <v>1311</v>
      </c>
      <c r="C589" t="s">
        <v>48</v>
      </c>
      <c r="D589">
        <v>32</v>
      </c>
    </row>
    <row r="590" spans="1:6" x14ac:dyDescent="0.25">
      <c r="A590" t="s">
        <v>1183</v>
      </c>
      <c r="B590" t="s">
        <v>1312</v>
      </c>
      <c r="C590" t="s">
        <v>48</v>
      </c>
      <c r="D590">
        <v>32</v>
      </c>
    </row>
    <row r="591" spans="1:6" x14ac:dyDescent="0.25">
      <c r="A591" t="s">
        <v>1313</v>
      </c>
      <c r="B591" t="s">
        <v>1314</v>
      </c>
      <c r="C591" t="s">
        <v>48</v>
      </c>
      <c r="D591">
        <v>32</v>
      </c>
    </row>
    <row r="592" spans="1:6" x14ac:dyDescent="0.25">
      <c r="A592" t="s">
        <v>1315</v>
      </c>
      <c r="B592" t="s">
        <v>1316</v>
      </c>
      <c r="C592" t="s">
        <v>48</v>
      </c>
      <c r="D592">
        <v>32</v>
      </c>
    </row>
    <row r="593" spans="1:4" x14ac:dyDescent="0.25">
      <c r="A593" t="s">
        <v>1317</v>
      </c>
      <c r="B593" t="s">
        <v>1318</v>
      </c>
      <c r="C593" t="s">
        <v>48</v>
      </c>
      <c r="D593">
        <v>32</v>
      </c>
    </row>
    <row r="594" spans="1:4" x14ac:dyDescent="0.25">
      <c r="A594" t="s">
        <v>1319</v>
      </c>
      <c r="B594" t="s">
        <v>1320</v>
      </c>
      <c r="C594" t="s">
        <v>48</v>
      </c>
      <c r="D594">
        <v>32</v>
      </c>
    </row>
    <row r="595" spans="1:4" x14ac:dyDescent="0.25">
      <c r="A595" t="s">
        <v>1319</v>
      </c>
      <c r="B595" t="s">
        <v>1321</v>
      </c>
      <c r="C595" t="s">
        <v>48</v>
      </c>
      <c r="D595">
        <v>32</v>
      </c>
    </row>
    <row r="596" spans="1:4" x14ac:dyDescent="0.25">
      <c r="A596" t="s">
        <v>1322</v>
      </c>
      <c r="B596" t="s">
        <v>1323</v>
      </c>
      <c r="C596" t="s">
        <v>48</v>
      </c>
      <c r="D596">
        <v>32</v>
      </c>
    </row>
    <row r="597" spans="1:4" x14ac:dyDescent="0.25">
      <c r="A597" t="s">
        <v>1322</v>
      </c>
      <c r="B597" t="s">
        <v>1324</v>
      </c>
      <c r="C597" t="s">
        <v>48</v>
      </c>
      <c r="D597">
        <v>32</v>
      </c>
    </row>
    <row r="598" spans="1:4" x14ac:dyDescent="0.25">
      <c r="A598" t="s">
        <v>1325</v>
      </c>
      <c r="B598" t="s">
        <v>1326</v>
      </c>
      <c r="C598" t="s">
        <v>48</v>
      </c>
      <c r="D598">
        <v>32</v>
      </c>
    </row>
    <row r="599" spans="1:4" x14ac:dyDescent="0.25">
      <c r="A599" t="s">
        <v>1325</v>
      </c>
      <c r="B599" t="s">
        <v>1327</v>
      </c>
      <c r="C599" t="s">
        <v>48</v>
      </c>
      <c r="D599">
        <v>32</v>
      </c>
    </row>
    <row r="600" spans="1:4" x14ac:dyDescent="0.25">
      <c r="A600" t="s">
        <v>1328</v>
      </c>
      <c r="B600" t="s">
        <v>1329</v>
      </c>
      <c r="C600" t="s">
        <v>48</v>
      </c>
      <c r="D600">
        <v>32</v>
      </c>
    </row>
    <row r="601" spans="1:4" x14ac:dyDescent="0.25">
      <c r="A601" t="s">
        <v>1328</v>
      </c>
      <c r="B601" t="s">
        <v>1330</v>
      </c>
      <c r="C601" t="s">
        <v>48</v>
      </c>
      <c r="D601">
        <v>32</v>
      </c>
    </row>
    <row r="602" spans="1:4" x14ac:dyDescent="0.25">
      <c r="A602" t="s">
        <v>1331</v>
      </c>
      <c r="B602" t="s">
        <v>1332</v>
      </c>
      <c r="C602" t="s">
        <v>48</v>
      </c>
      <c r="D602">
        <v>32</v>
      </c>
    </row>
    <row r="603" spans="1:4" x14ac:dyDescent="0.25">
      <c r="A603" t="s">
        <v>1331</v>
      </c>
      <c r="B603" t="s">
        <v>1333</v>
      </c>
      <c r="C603" t="s">
        <v>48</v>
      </c>
      <c r="D603">
        <v>32</v>
      </c>
    </row>
    <row r="604" spans="1:4" x14ac:dyDescent="0.25">
      <c r="A604" t="s">
        <v>1334</v>
      </c>
      <c r="B604" t="s">
        <v>1335</v>
      </c>
      <c r="C604" t="s">
        <v>48</v>
      </c>
      <c r="D604">
        <v>32</v>
      </c>
    </row>
    <row r="605" spans="1:4" x14ac:dyDescent="0.25">
      <c r="A605" t="s">
        <v>1334</v>
      </c>
      <c r="B605" t="s">
        <v>1336</v>
      </c>
      <c r="C605" t="s">
        <v>48</v>
      </c>
      <c r="D605">
        <v>32</v>
      </c>
    </row>
    <row r="606" spans="1:4" x14ac:dyDescent="0.25">
      <c r="A606" t="s">
        <v>1337</v>
      </c>
      <c r="B606" t="s">
        <v>1338</v>
      </c>
      <c r="C606" t="s">
        <v>48</v>
      </c>
      <c r="D606">
        <v>32</v>
      </c>
    </row>
    <row r="607" spans="1:4" x14ac:dyDescent="0.25">
      <c r="A607" t="s">
        <v>1337</v>
      </c>
      <c r="B607" t="s">
        <v>1339</v>
      </c>
      <c r="C607" t="s">
        <v>48</v>
      </c>
      <c r="D607">
        <v>32</v>
      </c>
    </row>
    <row r="608" spans="1:4" x14ac:dyDescent="0.25">
      <c r="A608" t="s">
        <v>1247</v>
      </c>
      <c r="B608" t="s">
        <v>1340</v>
      </c>
      <c r="C608" t="s">
        <v>48</v>
      </c>
      <c r="D608">
        <v>32</v>
      </c>
    </row>
    <row r="609" spans="1:4" x14ac:dyDescent="0.25">
      <c r="A609" t="s">
        <v>1341</v>
      </c>
      <c r="B609" t="s">
        <v>1342</v>
      </c>
      <c r="C609" t="s">
        <v>48</v>
      </c>
      <c r="D609">
        <v>32</v>
      </c>
    </row>
    <row r="610" spans="1:4" x14ac:dyDescent="0.25">
      <c r="A610" t="s">
        <v>1343</v>
      </c>
      <c r="B610" t="s">
        <v>1344</v>
      </c>
      <c r="C610" t="s">
        <v>48</v>
      </c>
      <c r="D610">
        <v>32</v>
      </c>
    </row>
    <row r="611" spans="1:4" x14ac:dyDescent="0.25">
      <c r="A611" t="s">
        <v>1345</v>
      </c>
      <c r="B611" t="s">
        <v>1346</v>
      </c>
      <c r="C611" t="s">
        <v>48</v>
      </c>
      <c r="D611">
        <v>32</v>
      </c>
    </row>
    <row r="612" spans="1:4" x14ac:dyDescent="0.25">
      <c r="A612" t="s">
        <v>1347</v>
      </c>
      <c r="B612" t="s">
        <v>1348</v>
      </c>
      <c r="C612" t="s">
        <v>48</v>
      </c>
      <c r="D612">
        <v>32</v>
      </c>
    </row>
    <row r="613" spans="1:4" x14ac:dyDescent="0.25">
      <c r="A613" t="s">
        <v>634</v>
      </c>
      <c r="B613" t="s">
        <v>1349</v>
      </c>
      <c r="C613" t="s">
        <v>48</v>
      </c>
      <c r="D613">
        <v>32</v>
      </c>
    </row>
    <row r="614" spans="1:4" x14ac:dyDescent="0.25">
      <c r="A614" t="s">
        <v>1183</v>
      </c>
      <c r="B614" t="s">
        <v>1350</v>
      </c>
      <c r="C614" t="s">
        <v>48</v>
      </c>
      <c r="D614">
        <v>32</v>
      </c>
    </row>
    <row r="615" spans="1:4" x14ac:dyDescent="0.25">
      <c r="A615" t="s">
        <v>1183</v>
      </c>
      <c r="B615" t="s">
        <v>1351</v>
      </c>
      <c r="C615" t="s">
        <v>48</v>
      </c>
      <c r="D615">
        <v>32</v>
      </c>
    </row>
    <row r="616" spans="1:4" x14ac:dyDescent="0.25">
      <c r="A616" t="s">
        <v>1183</v>
      </c>
      <c r="B616" t="s">
        <v>1352</v>
      </c>
      <c r="C616" t="s">
        <v>48</v>
      </c>
      <c r="D616">
        <v>32</v>
      </c>
    </row>
    <row r="617" spans="1:4" x14ac:dyDescent="0.25">
      <c r="A617" t="s">
        <v>1183</v>
      </c>
      <c r="B617" t="s">
        <v>1353</v>
      </c>
      <c r="C617" t="s">
        <v>48</v>
      </c>
      <c r="D617">
        <v>32</v>
      </c>
    </row>
    <row r="618" spans="1:4" x14ac:dyDescent="0.25">
      <c r="A618" t="s">
        <v>1354</v>
      </c>
      <c r="B618" t="s">
        <v>1355</v>
      </c>
      <c r="C618" t="s">
        <v>48</v>
      </c>
      <c r="D618">
        <v>32</v>
      </c>
    </row>
    <row r="619" spans="1:4" x14ac:dyDescent="0.25">
      <c r="A619" t="s">
        <v>1356</v>
      </c>
      <c r="B619" t="s">
        <v>1357</v>
      </c>
      <c r="C619" t="s">
        <v>48</v>
      </c>
      <c r="D619">
        <v>32</v>
      </c>
    </row>
    <row r="620" spans="1:4" x14ac:dyDescent="0.25">
      <c r="A620" t="s">
        <v>1358</v>
      </c>
      <c r="B620" t="s">
        <v>1359</v>
      </c>
      <c r="C620" t="s">
        <v>48</v>
      </c>
      <c r="D620">
        <v>32</v>
      </c>
    </row>
    <row r="621" spans="1:4" x14ac:dyDescent="0.25">
      <c r="A621" t="s">
        <v>1183</v>
      </c>
      <c r="B621" t="s">
        <v>1360</v>
      </c>
      <c r="C621" t="s">
        <v>48</v>
      </c>
      <c r="D621">
        <v>32</v>
      </c>
    </row>
    <row r="622" spans="1:4" x14ac:dyDescent="0.25">
      <c r="A622" t="s">
        <v>1183</v>
      </c>
      <c r="B622" t="s">
        <v>1361</v>
      </c>
      <c r="C622" t="s">
        <v>48</v>
      </c>
      <c r="D622">
        <v>32</v>
      </c>
    </row>
    <row r="623" spans="1:4" x14ac:dyDescent="0.25">
      <c r="A623" t="s">
        <v>1362</v>
      </c>
      <c r="B623" t="s">
        <v>1363</v>
      </c>
      <c r="C623" t="s">
        <v>48</v>
      </c>
      <c r="D623">
        <v>32</v>
      </c>
    </row>
    <row r="624" spans="1:4" x14ac:dyDescent="0.25">
      <c r="A624" t="s">
        <v>1364</v>
      </c>
      <c r="B624" t="s">
        <v>1365</v>
      </c>
      <c r="C624" t="s">
        <v>48</v>
      </c>
      <c r="D624">
        <v>32</v>
      </c>
    </row>
    <row r="625" spans="1:6" x14ac:dyDescent="0.25">
      <c r="A625" t="s">
        <v>1366</v>
      </c>
      <c r="B625" t="s">
        <v>1367</v>
      </c>
      <c r="C625" t="s">
        <v>48</v>
      </c>
      <c r="D625">
        <v>32</v>
      </c>
    </row>
    <row r="626" spans="1:6" x14ac:dyDescent="0.25">
      <c r="A626" t="s">
        <v>1368</v>
      </c>
      <c r="B626" t="s">
        <v>1369</v>
      </c>
      <c r="C626" t="s">
        <v>48</v>
      </c>
      <c r="D626">
        <v>32</v>
      </c>
    </row>
    <row r="627" spans="1:6" x14ac:dyDescent="0.25">
      <c r="A627" t="s">
        <v>1370</v>
      </c>
      <c r="B627" t="s">
        <v>1371</v>
      </c>
      <c r="C627" t="s">
        <v>48</v>
      </c>
      <c r="D627">
        <v>32</v>
      </c>
    </row>
    <row r="628" spans="1:6" x14ac:dyDescent="0.25">
      <c r="A628" t="s">
        <v>1372</v>
      </c>
      <c r="B628" t="s">
        <v>1373</v>
      </c>
      <c r="C628" t="s">
        <v>48</v>
      </c>
      <c r="D628">
        <v>32</v>
      </c>
    </row>
    <row r="629" spans="1:6" x14ac:dyDescent="0.25">
      <c r="A629" t="s">
        <v>1374</v>
      </c>
      <c r="B629" t="s">
        <v>1375</v>
      </c>
      <c r="C629" t="s">
        <v>48</v>
      </c>
      <c r="D629">
        <v>32</v>
      </c>
    </row>
    <row r="630" spans="1:6" x14ac:dyDescent="0.25">
      <c r="A630" t="s">
        <v>1376</v>
      </c>
      <c r="B630" t="s">
        <v>1377</v>
      </c>
      <c r="C630" t="s">
        <v>48</v>
      </c>
      <c r="D630">
        <v>32</v>
      </c>
    </row>
    <row r="631" spans="1:6" x14ac:dyDescent="0.25">
      <c r="A631" t="s">
        <v>1378</v>
      </c>
      <c r="B631" t="s">
        <v>1379</v>
      </c>
      <c r="C631" t="s">
        <v>48</v>
      </c>
      <c r="D631">
        <v>32</v>
      </c>
    </row>
    <row r="632" spans="1:6" x14ac:dyDescent="0.25">
      <c r="A632" t="s">
        <v>1380</v>
      </c>
      <c r="B632" t="s">
        <v>1381</v>
      </c>
      <c r="C632" t="s">
        <v>48</v>
      </c>
      <c r="D632">
        <v>32</v>
      </c>
    </row>
    <row r="633" spans="1:6" x14ac:dyDescent="0.25">
      <c r="A633" t="s">
        <v>131</v>
      </c>
      <c r="B633" t="s">
        <v>1382</v>
      </c>
      <c r="C633" t="s">
        <v>48</v>
      </c>
      <c r="D633">
        <v>32</v>
      </c>
      <c r="E633" t="s">
        <v>134</v>
      </c>
      <c r="F633" t="s">
        <v>5</v>
      </c>
    </row>
    <row r="634" spans="1:6" x14ac:dyDescent="0.25">
      <c r="A634" t="s">
        <v>1383</v>
      </c>
      <c r="B634" t="s">
        <v>1384</v>
      </c>
      <c r="C634" t="s">
        <v>48</v>
      </c>
      <c r="D634">
        <v>32</v>
      </c>
    </row>
    <row r="635" spans="1:6" x14ac:dyDescent="0.25">
      <c r="A635" t="s">
        <v>1385</v>
      </c>
      <c r="B635" t="s">
        <v>1386</v>
      </c>
      <c r="C635" t="s">
        <v>48</v>
      </c>
      <c r="D635">
        <v>32</v>
      </c>
    </row>
    <row r="636" spans="1:6" x14ac:dyDescent="0.25">
      <c r="A636" t="s">
        <v>1387</v>
      </c>
      <c r="B636" t="s">
        <v>1388</v>
      </c>
      <c r="C636" t="s">
        <v>48</v>
      </c>
      <c r="D636">
        <v>32</v>
      </c>
    </row>
    <row r="637" spans="1:6" x14ac:dyDescent="0.25">
      <c r="A637" t="s">
        <v>1389</v>
      </c>
      <c r="B637" t="s">
        <v>1390</v>
      </c>
      <c r="C637" t="s">
        <v>48</v>
      </c>
      <c r="D637">
        <v>32</v>
      </c>
    </row>
    <row r="638" spans="1:6" x14ac:dyDescent="0.25">
      <c r="A638" t="s">
        <v>1391</v>
      </c>
      <c r="B638" t="s">
        <v>1392</v>
      </c>
      <c r="C638" t="s">
        <v>48</v>
      </c>
      <c r="D638">
        <v>32</v>
      </c>
    </row>
    <row r="639" spans="1:6" x14ac:dyDescent="0.25">
      <c r="A639" t="s">
        <v>1393</v>
      </c>
      <c r="B639" t="s">
        <v>1394</v>
      </c>
      <c r="C639" t="s">
        <v>48</v>
      </c>
      <c r="D639">
        <v>32</v>
      </c>
    </row>
    <row r="640" spans="1:6" x14ac:dyDescent="0.25">
      <c r="A640" t="s">
        <v>1395</v>
      </c>
      <c r="B640" t="s">
        <v>1396</v>
      </c>
      <c r="C640" t="s">
        <v>1397</v>
      </c>
      <c r="D640">
        <v>30</v>
      </c>
    </row>
    <row r="641" spans="1:4" x14ac:dyDescent="0.25">
      <c r="A641" t="s">
        <v>1183</v>
      </c>
      <c r="B641" t="s">
        <v>1398</v>
      </c>
      <c r="C641" t="s">
        <v>1399</v>
      </c>
      <c r="D641">
        <v>28</v>
      </c>
    </row>
    <row r="642" spans="1:4" x14ac:dyDescent="0.25">
      <c r="A642" t="s">
        <v>1400</v>
      </c>
      <c r="B642" t="s">
        <v>1401</v>
      </c>
      <c r="C642" t="s">
        <v>1399</v>
      </c>
      <c r="D642">
        <v>28</v>
      </c>
    </row>
    <row r="643" spans="1:4" x14ac:dyDescent="0.25">
      <c r="A643" t="s">
        <v>1402</v>
      </c>
      <c r="B643" t="s">
        <v>1403</v>
      </c>
      <c r="C643" t="s">
        <v>1399</v>
      </c>
      <c r="D643">
        <v>28</v>
      </c>
    </row>
    <row r="644" spans="1:4" x14ac:dyDescent="0.25">
      <c r="A644" t="s">
        <v>1404</v>
      </c>
      <c r="B644" t="s">
        <v>1405</v>
      </c>
      <c r="C644" t="s">
        <v>1399</v>
      </c>
      <c r="D644">
        <v>28</v>
      </c>
    </row>
    <row r="645" spans="1:4" x14ac:dyDescent="0.25">
      <c r="A645" t="s">
        <v>1183</v>
      </c>
      <c r="B645" t="s">
        <v>1406</v>
      </c>
      <c r="C645" t="s">
        <v>1399</v>
      </c>
      <c r="D645">
        <v>28</v>
      </c>
    </row>
    <row r="646" spans="1:4" x14ac:dyDescent="0.25">
      <c r="A646" t="s">
        <v>1407</v>
      </c>
      <c r="B646" t="s">
        <v>1408</v>
      </c>
      <c r="C646" t="s">
        <v>1399</v>
      </c>
      <c r="D646">
        <v>28</v>
      </c>
    </row>
    <row r="647" spans="1:4" x14ac:dyDescent="0.25">
      <c r="A647" t="s">
        <v>1409</v>
      </c>
      <c r="B647" t="s">
        <v>1410</v>
      </c>
      <c r="C647" t="s">
        <v>1399</v>
      </c>
      <c r="D647">
        <v>28</v>
      </c>
    </row>
    <row r="648" spans="1:4" x14ac:dyDescent="0.25">
      <c r="A648" t="s">
        <v>1409</v>
      </c>
      <c r="B648" t="s">
        <v>1411</v>
      </c>
      <c r="C648" t="s">
        <v>1399</v>
      </c>
      <c r="D648">
        <v>28</v>
      </c>
    </row>
    <row r="649" spans="1:4" x14ac:dyDescent="0.25">
      <c r="A649" t="s">
        <v>1409</v>
      </c>
      <c r="B649" t="s">
        <v>1412</v>
      </c>
      <c r="C649" t="s">
        <v>1399</v>
      </c>
      <c r="D649">
        <v>28</v>
      </c>
    </row>
    <row r="650" spans="1:4" x14ac:dyDescent="0.25">
      <c r="A650" t="s">
        <v>1409</v>
      </c>
      <c r="B650" t="s">
        <v>1413</v>
      </c>
      <c r="C650" t="s">
        <v>1399</v>
      </c>
      <c r="D650">
        <v>28</v>
      </c>
    </row>
    <row r="651" spans="1:4" x14ac:dyDescent="0.25">
      <c r="A651" t="s">
        <v>1409</v>
      </c>
      <c r="B651" t="s">
        <v>1414</v>
      </c>
      <c r="C651" t="s">
        <v>1399</v>
      </c>
      <c r="D651">
        <v>28</v>
      </c>
    </row>
    <row r="652" spans="1:4" x14ac:dyDescent="0.25">
      <c r="A652" t="s">
        <v>776</v>
      </c>
      <c r="B652" t="s">
        <v>1415</v>
      </c>
      <c r="C652" t="s">
        <v>1399</v>
      </c>
      <c r="D652">
        <v>28</v>
      </c>
    </row>
    <row r="653" spans="1:4" x14ac:dyDescent="0.25">
      <c r="A653" t="s">
        <v>1183</v>
      </c>
      <c r="B653" t="s">
        <v>1416</v>
      </c>
      <c r="C653" t="s">
        <v>1399</v>
      </c>
      <c r="D653">
        <v>28</v>
      </c>
    </row>
    <row r="654" spans="1:4" x14ac:dyDescent="0.25">
      <c r="A654" t="s">
        <v>1183</v>
      </c>
      <c r="B654" t="s">
        <v>1417</v>
      </c>
      <c r="C654" t="s">
        <v>1399</v>
      </c>
      <c r="D654">
        <v>28</v>
      </c>
    </row>
    <row r="655" spans="1:4" x14ac:dyDescent="0.25">
      <c r="A655" t="s">
        <v>1085</v>
      </c>
      <c r="B655" t="s">
        <v>1418</v>
      </c>
      <c r="C655" t="s">
        <v>1399</v>
      </c>
      <c r="D655">
        <v>28</v>
      </c>
    </row>
    <row r="656" spans="1:4" x14ac:dyDescent="0.25">
      <c r="A656" t="s">
        <v>1419</v>
      </c>
      <c r="B656" t="s">
        <v>1420</v>
      </c>
      <c r="C656" t="s">
        <v>1399</v>
      </c>
      <c r="D656">
        <v>28</v>
      </c>
    </row>
    <row r="657" spans="1:4" x14ac:dyDescent="0.25">
      <c r="A657" t="s">
        <v>1421</v>
      </c>
      <c r="B657" t="s">
        <v>1422</v>
      </c>
      <c r="C657" t="s">
        <v>1399</v>
      </c>
      <c r="D657">
        <v>28</v>
      </c>
    </row>
    <row r="658" spans="1:4" x14ac:dyDescent="0.25">
      <c r="A658" t="s">
        <v>1077</v>
      </c>
      <c r="B658" t="s">
        <v>1423</v>
      </c>
      <c r="C658" t="s">
        <v>1399</v>
      </c>
      <c r="D658">
        <v>28</v>
      </c>
    </row>
    <row r="659" spans="1:4" x14ac:dyDescent="0.25">
      <c r="A659" t="s">
        <v>1079</v>
      </c>
      <c r="B659" t="s">
        <v>1424</v>
      </c>
      <c r="C659" t="s">
        <v>1399</v>
      </c>
      <c r="D659">
        <v>28</v>
      </c>
    </row>
    <row r="660" spans="1:4" x14ac:dyDescent="0.25">
      <c r="A660" t="s">
        <v>1425</v>
      </c>
      <c r="B660" t="s">
        <v>1426</v>
      </c>
      <c r="C660" t="s">
        <v>1399</v>
      </c>
      <c r="D660">
        <v>28</v>
      </c>
    </row>
    <row r="661" spans="1:4" x14ac:dyDescent="0.25">
      <c r="A661" t="s">
        <v>1081</v>
      </c>
      <c r="B661" t="s">
        <v>1427</v>
      </c>
      <c r="C661" t="s">
        <v>1399</v>
      </c>
      <c r="D661">
        <v>28</v>
      </c>
    </row>
    <row r="662" spans="1:4" x14ac:dyDescent="0.25">
      <c r="A662" t="s">
        <v>1083</v>
      </c>
      <c r="B662" t="s">
        <v>1428</v>
      </c>
      <c r="C662" t="s">
        <v>1399</v>
      </c>
      <c r="D662">
        <v>28</v>
      </c>
    </row>
    <row r="663" spans="1:4" x14ac:dyDescent="0.25">
      <c r="A663" t="s">
        <v>1087</v>
      </c>
      <c r="B663" t="s">
        <v>1429</v>
      </c>
      <c r="C663" t="s">
        <v>1399</v>
      </c>
      <c r="D663">
        <v>28</v>
      </c>
    </row>
    <row r="664" spans="1:4" x14ac:dyDescent="0.25">
      <c r="A664" t="s">
        <v>1430</v>
      </c>
      <c r="B664" t="s">
        <v>1431</v>
      </c>
      <c r="C664" t="s">
        <v>1399</v>
      </c>
      <c r="D664">
        <v>28</v>
      </c>
    </row>
    <row r="665" spans="1:4" x14ac:dyDescent="0.25">
      <c r="A665" t="s">
        <v>1432</v>
      </c>
      <c r="B665" t="s">
        <v>1433</v>
      </c>
      <c r="C665" t="s">
        <v>1399</v>
      </c>
      <c r="D665">
        <v>28</v>
      </c>
    </row>
    <row r="666" spans="1:4" x14ac:dyDescent="0.25">
      <c r="A666" t="s">
        <v>1183</v>
      </c>
      <c r="B666" t="s">
        <v>1434</v>
      </c>
      <c r="C666" t="s">
        <v>1399</v>
      </c>
      <c r="D666">
        <v>28</v>
      </c>
    </row>
    <row r="667" spans="1:4" x14ac:dyDescent="0.25">
      <c r="A667" t="s">
        <v>1183</v>
      </c>
      <c r="B667" t="s">
        <v>1435</v>
      </c>
      <c r="C667" t="s">
        <v>1399</v>
      </c>
      <c r="D667">
        <v>28</v>
      </c>
    </row>
    <row r="668" spans="1:4" x14ac:dyDescent="0.25">
      <c r="A668" t="s">
        <v>1183</v>
      </c>
      <c r="B668" t="s">
        <v>1436</v>
      </c>
      <c r="C668" t="s">
        <v>1399</v>
      </c>
      <c r="D668">
        <v>28</v>
      </c>
    </row>
    <row r="669" spans="1:4" x14ac:dyDescent="0.25">
      <c r="A669" t="s">
        <v>1183</v>
      </c>
      <c r="B669" t="s">
        <v>1437</v>
      </c>
      <c r="C669" t="s">
        <v>1399</v>
      </c>
      <c r="D669">
        <v>28</v>
      </c>
    </row>
    <row r="670" spans="1:4" x14ac:dyDescent="0.25">
      <c r="A670" t="s">
        <v>1183</v>
      </c>
      <c r="B670" t="s">
        <v>1438</v>
      </c>
      <c r="C670" t="s">
        <v>1399</v>
      </c>
      <c r="D670">
        <v>28</v>
      </c>
    </row>
    <row r="671" spans="1:4" x14ac:dyDescent="0.25">
      <c r="A671" t="s">
        <v>1183</v>
      </c>
      <c r="B671" t="s">
        <v>1439</v>
      </c>
      <c r="C671" t="s">
        <v>1399</v>
      </c>
      <c r="D671">
        <v>28</v>
      </c>
    </row>
    <row r="672" spans="1:4" x14ac:dyDescent="0.25">
      <c r="A672" t="s">
        <v>1183</v>
      </c>
      <c r="B672" t="s">
        <v>1440</v>
      </c>
      <c r="C672" t="s">
        <v>1399</v>
      </c>
      <c r="D672">
        <v>28</v>
      </c>
    </row>
    <row r="673" spans="1:6" x14ac:dyDescent="0.25">
      <c r="A673" t="s">
        <v>1441</v>
      </c>
      <c r="B673" t="s">
        <v>1442</v>
      </c>
      <c r="C673" t="s">
        <v>1399</v>
      </c>
      <c r="D673">
        <v>28</v>
      </c>
    </row>
    <row r="674" spans="1:6" x14ac:dyDescent="0.25">
      <c r="A674" t="s">
        <v>1443</v>
      </c>
      <c r="B674" t="s">
        <v>1444</v>
      </c>
      <c r="C674" t="s">
        <v>1399</v>
      </c>
      <c r="D674">
        <v>28</v>
      </c>
    </row>
    <row r="675" spans="1:6" x14ac:dyDescent="0.25">
      <c r="A675" t="s">
        <v>1347</v>
      </c>
      <c r="B675" t="s">
        <v>1445</v>
      </c>
      <c r="C675" t="s">
        <v>1399</v>
      </c>
      <c r="D675">
        <v>28</v>
      </c>
    </row>
    <row r="676" spans="1:6" x14ac:dyDescent="0.25">
      <c r="A676" t="s">
        <v>131</v>
      </c>
      <c r="B676" t="s">
        <v>1446</v>
      </c>
      <c r="C676" t="s">
        <v>1399</v>
      </c>
      <c r="D676">
        <v>28</v>
      </c>
      <c r="E676" t="s">
        <v>134</v>
      </c>
      <c r="F676" t="s">
        <v>5</v>
      </c>
    </row>
    <row r="677" spans="1:6" x14ac:dyDescent="0.25">
      <c r="A677" t="s">
        <v>1447</v>
      </c>
      <c r="B677" t="s">
        <v>1448</v>
      </c>
      <c r="C677" t="s">
        <v>1399</v>
      </c>
      <c r="D677">
        <v>28</v>
      </c>
    </row>
    <row r="678" spans="1:6" x14ac:dyDescent="0.25">
      <c r="A678" t="s">
        <v>1449</v>
      </c>
      <c r="B678" t="s">
        <v>1450</v>
      </c>
      <c r="C678" t="s">
        <v>1399</v>
      </c>
      <c r="D678">
        <v>28</v>
      </c>
    </row>
    <row r="679" spans="1:6" x14ac:dyDescent="0.25">
      <c r="A679" t="s">
        <v>131</v>
      </c>
      <c r="B679" t="s">
        <v>1451</v>
      </c>
      <c r="C679" t="s">
        <v>1399</v>
      </c>
      <c r="D679">
        <v>28</v>
      </c>
      <c r="E679" t="s">
        <v>134</v>
      </c>
      <c r="F679" t="s">
        <v>5</v>
      </c>
    </row>
    <row r="680" spans="1:6" x14ac:dyDescent="0.25">
      <c r="A680" t="s">
        <v>1452</v>
      </c>
      <c r="B680" t="s">
        <v>1453</v>
      </c>
      <c r="C680" t="s">
        <v>1399</v>
      </c>
      <c r="D680">
        <v>28</v>
      </c>
    </row>
    <row r="681" spans="1:6" x14ac:dyDescent="0.25">
      <c r="A681" t="s">
        <v>1183</v>
      </c>
      <c r="B681" t="s">
        <v>1454</v>
      </c>
      <c r="C681" t="s">
        <v>1399</v>
      </c>
      <c r="D681">
        <v>28</v>
      </c>
    </row>
    <row r="682" spans="1:6" x14ac:dyDescent="0.25">
      <c r="A682" t="s">
        <v>1183</v>
      </c>
      <c r="B682" t="s">
        <v>1455</v>
      </c>
      <c r="C682" t="s">
        <v>1399</v>
      </c>
      <c r="D682">
        <v>28</v>
      </c>
    </row>
    <row r="683" spans="1:6" x14ac:dyDescent="0.25">
      <c r="A683" t="s">
        <v>131</v>
      </c>
      <c r="B683" t="s">
        <v>1456</v>
      </c>
      <c r="C683" t="s">
        <v>1399</v>
      </c>
      <c r="D683">
        <v>28</v>
      </c>
      <c r="E683" t="s">
        <v>134</v>
      </c>
      <c r="F683" t="s">
        <v>5</v>
      </c>
    </row>
    <row r="684" spans="1:6" x14ac:dyDescent="0.25">
      <c r="A684" t="s">
        <v>1183</v>
      </c>
      <c r="B684" t="s">
        <v>1457</v>
      </c>
      <c r="C684" t="s">
        <v>1399</v>
      </c>
      <c r="D684">
        <v>28</v>
      </c>
    </row>
    <row r="685" spans="1:6" x14ac:dyDescent="0.25">
      <c r="A685" t="s">
        <v>1183</v>
      </c>
      <c r="B685" t="s">
        <v>1458</v>
      </c>
      <c r="C685" t="s">
        <v>1399</v>
      </c>
      <c r="D685">
        <v>28</v>
      </c>
    </row>
    <row r="686" spans="1:6" x14ac:dyDescent="0.25">
      <c r="A686" t="s">
        <v>131</v>
      </c>
      <c r="B686" t="s">
        <v>1459</v>
      </c>
      <c r="C686" t="s">
        <v>993</v>
      </c>
      <c r="D686">
        <v>56</v>
      </c>
      <c r="E686" t="s">
        <v>134</v>
      </c>
      <c r="F686" t="s">
        <v>5</v>
      </c>
    </row>
    <row r="687" spans="1:6" x14ac:dyDescent="0.25">
      <c r="A687" t="s">
        <v>1460</v>
      </c>
      <c r="B687" t="s">
        <v>1461</v>
      </c>
      <c r="C687" t="s">
        <v>1399</v>
      </c>
      <c r="D687">
        <v>28</v>
      </c>
    </row>
    <row r="688" spans="1:6" x14ac:dyDescent="0.25">
      <c r="A688" t="s">
        <v>1462</v>
      </c>
      <c r="B688" t="s">
        <v>1463</v>
      </c>
      <c r="C688" t="s">
        <v>1399</v>
      </c>
      <c r="D688">
        <v>28</v>
      </c>
    </row>
    <row r="689" spans="1:4" x14ac:dyDescent="0.25">
      <c r="A689" t="s">
        <v>1464</v>
      </c>
      <c r="B689" t="s">
        <v>1465</v>
      </c>
      <c r="C689" t="s">
        <v>1399</v>
      </c>
      <c r="D689">
        <v>28</v>
      </c>
    </row>
    <row r="690" spans="1:4" x14ac:dyDescent="0.25">
      <c r="A690" t="s">
        <v>1466</v>
      </c>
      <c r="B690" t="s">
        <v>1467</v>
      </c>
      <c r="C690" t="s">
        <v>1399</v>
      </c>
      <c r="D690">
        <v>28</v>
      </c>
    </row>
    <row r="691" spans="1:4" x14ac:dyDescent="0.25">
      <c r="A691" t="s">
        <v>1468</v>
      </c>
      <c r="B691" t="s">
        <v>1469</v>
      </c>
      <c r="C691" t="s">
        <v>1399</v>
      </c>
      <c r="D691">
        <v>28</v>
      </c>
    </row>
    <row r="692" spans="1:4" x14ac:dyDescent="0.25">
      <c r="A692" t="s">
        <v>1470</v>
      </c>
      <c r="B692" t="s">
        <v>1471</v>
      </c>
      <c r="C692" t="s">
        <v>1399</v>
      </c>
      <c r="D692">
        <v>28</v>
      </c>
    </row>
    <row r="693" spans="1:4" x14ac:dyDescent="0.25">
      <c r="A693" t="s">
        <v>1472</v>
      </c>
      <c r="B693" t="s">
        <v>1473</v>
      </c>
      <c r="C693" t="s">
        <v>1399</v>
      </c>
      <c r="D693">
        <v>28</v>
      </c>
    </row>
    <row r="694" spans="1:4" x14ac:dyDescent="0.25">
      <c r="A694" t="s">
        <v>1474</v>
      </c>
      <c r="B694" t="s">
        <v>1475</v>
      </c>
      <c r="C694" t="s">
        <v>1399</v>
      </c>
      <c r="D694">
        <v>28</v>
      </c>
    </row>
    <row r="695" spans="1:4" x14ac:dyDescent="0.25">
      <c r="A695" t="s">
        <v>1476</v>
      </c>
      <c r="B695" t="s">
        <v>1477</v>
      </c>
      <c r="C695" t="s">
        <v>1399</v>
      </c>
      <c r="D695">
        <v>28</v>
      </c>
    </row>
    <row r="696" spans="1:4" x14ac:dyDescent="0.25">
      <c r="A696" t="s">
        <v>1478</v>
      </c>
      <c r="B696" t="s">
        <v>1479</v>
      </c>
      <c r="C696" t="s">
        <v>1399</v>
      </c>
      <c r="D696">
        <v>28</v>
      </c>
    </row>
    <row r="697" spans="1:4" x14ac:dyDescent="0.25">
      <c r="A697" t="s">
        <v>1480</v>
      </c>
      <c r="B697" t="s">
        <v>1481</v>
      </c>
      <c r="C697" t="s">
        <v>1399</v>
      </c>
      <c r="D697">
        <v>28</v>
      </c>
    </row>
    <row r="698" spans="1:4" x14ac:dyDescent="0.25">
      <c r="A698" t="s">
        <v>1482</v>
      </c>
      <c r="B698" t="s">
        <v>1483</v>
      </c>
      <c r="C698" t="s">
        <v>1399</v>
      </c>
      <c r="D698">
        <v>28</v>
      </c>
    </row>
    <row r="699" spans="1:4" x14ac:dyDescent="0.25">
      <c r="A699" t="s">
        <v>1478</v>
      </c>
      <c r="B699" t="s">
        <v>1484</v>
      </c>
      <c r="C699" t="s">
        <v>1399</v>
      </c>
      <c r="D699">
        <v>28</v>
      </c>
    </row>
    <row r="700" spans="1:4" x14ac:dyDescent="0.25">
      <c r="A700" t="s">
        <v>1485</v>
      </c>
      <c r="B700" t="s">
        <v>1486</v>
      </c>
      <c r="C700" t="s">
        <v>1399</v>
      </c>
      <c r="D700">
        <v>28</v>
      </c>
    </row>
    <row r="701" spans="1:4" x14ac:dyDescent="0.25">
      <c r="A701" t="s">
        <v>1487</v>
      </c>
      <c r="B701" t="s">
        <v>1488</v>
      </c>
      <c r="C701" t="s">
        <v>1399</v>
      </c>
      <c r="D701">
        <v>28</v>
      </c>
    </row>
    <row r="702" spans="1:4" x14ac:dyDescent="0.25">
      <c r="A702" t="s">
        <v>1489</v>
      </c>
      <c r="B702" t="s">
        <v>1490</v>
      </c>
      <c r="C702" t="s">
        <v>1399</v>
      </c>
      <c r="D702">
        <v>28</v>
      </c>
    </row>
    <row r="703" spans="1:4" x14ac:dyDescent="0.25">
      <c r="A703" t="s">
        <v>1491</v>
      </c>
      <c r="B703" t="s">
        <v>1492</v>
      </c>
      <c r="C703" t="s">
        <v>1399</v>
      </c>
      <c r="D703">
        <v>28</v>
      </c>
    </row>
    <row r="704" spans="1:4" x14ac:dyDescent="0.25">
      <c r="A704" t="s">
        <v>1493</v>
      </c>
      <c r="B704" t="s">
        <v>1494</v>
      </c>
      <c r="C704" t="s">
        <v>1399</v>
      </c>
      <c r="D704">
        <v>28</v>
      </c>
    </row>
    <row r="705" spans="1:4" x14ac:dyDescent="0.25">
      <c r="A705" t="s">
        <v>1478</v>
      </c>
      <c r="B705" t="s">
        <v>1495</v>
      </c>
      <c r="C705" t="s">
        <v>1399</v>
      </c>
      <c r="D705">
        <v>28</v>
      </c>
    </row>
    <row r="706" spans="1:4" x14ac:dyDescent="0.25">
      <c r="A706" t="s">
        <v>1496</v>
      </c>
      <c r="B706" t="s">
        <v>1497</v>
      </c>
      <c r="C706" t="s">
        <v>1399</v>
      </c>
      <c r="D706">
        <v>28</v>
      </c>
    </row>
    <row r="707" spans="1:4" x14ac:dyDescent="0.25">
      <c r="A707" t="s">
        <v>1498</v>
      </c>
      <c r="B707" t="s">
        <v>1499</v>
      </c>
      <c r="C707" t="s">
        <v>1399</v>
      </c>
      <c r="D707">
        <v>28</v>
      </c>
    </row>
    <row r="708" spans="1:4" x14ac:dyDescent="0.25">
      <c r="A708" t="s">
        <v>1183</v>
      </c>
      <c r="B708" t="s">
        <v>1500</v>
      </c>
      <c r="C708" t="s">
        <v>1399</v>
      </c>
      <c r="D708">
        <v>28</v>
      </c>
    </row>
    <row r="709" spans="1:4" x14ac:dyDescent="0.25">
      <c r="A709" t="s">
        <v>1501</v>
      </c>
      <c r="B709" t="s">
        <v>1502</v>
      </c>
      <c r="C709" t="s">
        <v>1399</v>
      </c>
      <c r="D709">
        <v>28</v>
      </c>
    </row>
    <row r="710" spans="1:4" x14ac:dyDescent="0.25">
      <c r="A710" t="s">
        <v>1503</v>
      </c>
      <c r="B710" t="s">
        <v>1504</v>
      </c>
      <c r="C710" t="s">
        <v>1399</v>
      </c>
      <c r="D710">
        <v>28</v>
      </c>
    </row>
    <row r="711" spans="1:4" x14ac:dyDescent="0.25">
      <c r="A711" t="s">
        <v>1505</v>
      </c>
      <c r="B711" t="s">
        <v>1506</v>
      </c>
      <c r="C711" t="s">
        <v>1399</v>
      </c>
      <c r="D711">
        <v>28</v>
      </c>
    </row>
    <row r="712" spans="1:4" x14ac:dyDescent="0.25">
      <c r="A712" t="s">
        <v>1507</v>
      </c>
      <c r="B712" t="s">
        <v>1508</v>
      </c>
      <c r="C712" t="s">
        <v>1399</v>
      </c>
      <c r="D712">
        <v>28</v>
      </c>
    </row>
    <row r="713" spans="1:4" x14ac:dyDescent="0.25">
      <c r="A713" t="s">
        <v>1509</v>
      </c>
      <c r="B713" t="s">
        <v>1510</v>
      </c>
      <c r="C713" t="s">
        <v>1511</v>
      </c>
      <c r="D713">
        <v>26</v>
      </c>
    </row>
    <row r="714" spans="1:4" x14ac:dyDescent="0.25">
      <c r="A714" t="s">
        <v>1512</v>
      </c>
      <c r="B714" t="s">
        <v>1513</v>
      </c>
      <c r="C714" t="s">
        <v>1511</v>
      </c>
      <c r="D714">
        <v>26</v>
      </c>
    </row>
    <row r="715" spans="1:4" x14ac:dyDescent="0.25">
      <c r="A715" t="s">
        <v>1514</v>
      </c>
      <c r="B715" t="s">
        <v>1515</v>
      </c>
      <c r="C715" t="s">
        <v>1516</v>
      </c>
      <c r="D715">
        <v>24</v>
      </c>
    </row>
    <row r="716" spans="1:4" x14ac:dyDescent="0.25">
      <c r="A716" t="s">
        <v>1517</v>
      </c>
      <c r="B716" t="s">
        <v>1518</v>
      </c>
      <c r="C716" t="s">
        <v>1516</v>
      </c>
      <c r="D716">
        <v>24</v>
      </c>
    </row>
    <row r="717" spans="1:4" x14ac:dyDescent="0.25">
      <c r="A717" t="s">
        <v>1519</v>
      </c>
      <c r="B717" t="s">
        <v>1520</v>
      </c>
      <c r="C717" t="s">
        <v>1516</v>
      </c>
      <c r="D717">
        <v>24</v>
      </c>
    </row>
    <row r="718" spans="1:4" x14ac:dyDescent="0.25">
      <c r="A718" t="s">
        <v>1519</v>
      </c>
      <c r="B718" t="s">
        <v>1521</v>
      </c>
      <c r="C718" t="s">
        <v>1516</v>
      </c>
      <c r="D718">
        <v>24</v>
      </c>
    </row>
    <row r="719" spans="1:4" x14ac:dyDescent="0.25">
      <c r="A719" t="s">
        <v>1183</v>
      </c>
      <c r="B719" t="s">
        <v>1522</v>
      </c>
      <c r="C719" t="s">
        <v>1516</v>
      </c>
      <c r="D719">
        <v>24</v>
      </c>
    </row>
    <row r="720" spans="1:4" x14ac:dyDescent="0.25">
      <c r="A720" t="s">
        <v>1523</v>
      </c>
      <c r="B720" t="s">
        <v>1524</v>
      </c>
      <c r="C720" t="s">
        <v>1516</v>
      </c>
      <c r="D720">
        <v>24</v>
      </c>
    </row>
    <row r="721" spans="1:4" x14ac:dyDescent="0.25">
      <c r="A721" t="s">
        <v>1409</v>
      </c>
      <c r="B721" t="s">
        <v>1525</v>
      </c>
      <c r="C721" t="s">
        <v>1516</v>
      </c>
      <c r="D721">
        <v>24</v>
      </c>
    </row>
    <row r="722" spans="1:4" x14ac:dyDescent="0.25">
      <c r="A722" t="s">
        <v>1409</v>
      </c>
      <c r="B722" t="s">
        <v>1526</v>
      </c>
      <c r="C722" t="s">
        <v>1516</v>
      </c>
      <c r="D722">
        <v>24</v>
      </c>
    </row>
    <row r="723" spans="1:4" x14ac:dyDescent="0.25">
      <c r="A723" t="s">
        <v>1409</v>
      </c>
      <c r="B723" t="s">
        <v>1527</v>
      </c>
      <c r="C723" t="s">
        <v>1516</v>
      </c>
      <c r="D723">
        <v>24</v>
      </c>
    </row>
    <row r="724" spans="1:4" x14ac:dyDescent="0.25">
      <c r="A724" t="s">
        <v>1409</v>
      </c>
      <c r="B724" t="s">
        <v>1528</v>
      </c>
      <c r="C724" t="s">
        <v>1516</v>
      </c>
      <c r="D724">
        <v>24</v>
      </c>
    </row>
    <row r="725" spans="1:4" x14ac:dyDescent="0.25">
      <c r="A725" t="s">
        <v>1409</v>
      </c>
      <c r="B725" t="s">
        <v>1529</v>
      </c>
      <c r="C725" t="s">
        <v>1516</v>
      </c>
      <c r="D725">
        <v>24</v>
      </c>
    </row>
    <row r="726" spans="1:4" x14ac:dyDescent="0.25">
      <c r="A726" t="s">
        <v>1409</v>
      </c>
      <c r="B726" t="s">
        <v>1530</v>
      </c>
      <c r="C726" t="s">
        <v>1516</v>
      </c>
      <c r="D726">
        <v>24</v>
      </c>
    </row>
    <row r="727" spans="1:4" x14ac:dyDescent="0.25">
      <c r="A727" t="s">
        <v>1409</v>
      </c>
      <c r="B727" t="s">
        <v>1531</v>
      </c>
      <c r="C727" t="s">
        <v>1516</v>
      </c>
      <c r="D727">
        <v>24</v>
      </c>
    </row>
    <row r="728" spans="1:4" x14ac:dyDescent="0.25">
      <c r="A728" t="s">
        <v>1532</v>
      </c>
      <c r="B728" t="s">
        <v>1533</v>
      </c>
      <c r="C728" t="s">
        <v>1516</v>
      </c>
      <c r="D728">
        <v>24</v>
      </c>
    </row>
    <row r="729" spans="1:4" x14ac:dyDescent="0.25">
      <c r="A729" t="s">
        <v>1534</v>
      </c>
      <c r="B729" t="s">
        <v>1535</v>
      </c>
      <c r="C729" t="s">
        <v>1516</v>
      </c>
      <c r="D729">
        <v>24</v>
      </c>
    </row>
    <row r="730" spans="1:4" x14ac:dyDescent="0.25">
      <c r="A730" t="s">
        <v>1183</v>
      </c>
      <c r="B730" t="s">
        <v>1536</v>
      </c>
      <c r="C730" t="s">
        <v>1516</v>
      </c>
      <c r="D730">
        <v>24</v>
      </c>
    </row>
    <row r="731" spans="1:4" x14ac:dyDescent="0.25">
      <c r="A731" t="s">
        <v>1537</v>
      </c>
      <c r="B731" t="s">
        <v>1538</v>
      </c>
      <c r="C731" t="s">
        <v>1516</v>
      </c>
      <c r="D731">
        <v>24</v>
      </c>
    </row>
    <row r="732" spans="1:4" x14ac:dyDescent="0.25">
      <c r="A732" t="s">
        <v>1313</v>
      </c>
      <c r="B732" t="s">
        <v>1539</v>
      </c>
      <c r="C732" t="s">
        <v>1516</v>
      </c>
      <c r="D732">
        <v>24</v>
      </c>
    </row>
    <row r="733" spans="1:4" x14ac:dyDescent="0.25">
      <c r="A733" t="s">
        <v>1540</v>
      </c>
      <c r="B733" t="s">
        <v>1541</v>
      </c>
      <c r="C733" t="s">
        <v>1516</v>
      </c>
      <c r="D733">
        <v>24</v>
      </c>
    </row>
    <row r="734" spans="1:4" x14ac:dyDescent="0.25">
      <c r="A734" t="s">
        <v>1542</v>
      </c>
      <c r="B734" t="s">
        <v>1543</v>
      </c>
      <c r="C734" t="s">
        <v>1516</v>
      </c>
      <c r="D734">
        <v>24</v>
      </c>
    </row>
    <row r="735" spans="1:4" x14ac:dyDescent="0.25">
      <c r="A735" t="s">
        <v>1544</v>
      </c>
      <c r="B735" t="s">
        <v>1545</v>
      </c>
      <c r="C735" t="s">
        <v>1516</v>
      </c>
      <c r="D735">
        <v>24</v>
      </c>
    </row>
    <row r="736" spans="1:4" x14ac:dyDescent="0.25">
      <c r="A736" t="s">
        <v>1546</v>
      </c>
      <c r="B736" t="s">
        <v>1547</v>
      </c>
      <c r="C736" t="s">
        <v>1516</v>
      </c>
      <c r="D736">
        <v>24</v>
      </c>
    </row>
    <row r="737" spans="1:4" x14ac:dyDescent="0.25">
      <c r="A737" t="s">
        <v>1548</v>
      </c>
      <c r="B737" t="s">
        <v>1549</v>
      </c>
      <c r="C737" t="s">
        <v>1516</v>
      </c>
      <c r="D737">
        <v>24</v>
      </c>
    </row>
    <row r="738" spans="1:4" x14ac:dyDescent="0.25">
      <c r="A738" t="s">
        <v>1478</v>
      </c>
      <c r="B738" t="s">
        <v>1550</v>
      </c>
      <c r="C738" t="s">
        <v>1516</v>
      </c>
      <c r="D738">
        <v>24</v>
      </c>
    </row>
    <row r="739" spans="1:4" x14ac:dyDescent="0.25">
      <c r="A739" t="s">
        <v>1551</v>
      </c>
      <c r="B739" t="s">
        <v>1552</v>
      </c>
      <c r="C739" t="s">
        <v>1516</v>
      </c>
      <c r="D739">
        <v>24</v>
      </c>
    </row>
    <row r="740" spans="1:4" x14ac:dyDescent="0.25">
      <c r="A740" t="s">
        <v>1183</v>
      </c>
      <c r="B740" t="s">
        <v>1553</v>
      </c>
      <c r="C740" t="s">
        <v>1516</v>
      </c>
      <c r="D740">
        <v>24</v>
      </c>
    </row>
    <row r="741" spans="1:4" x14ac:dyDescent="0.25">
      <c r="A741" t="s">
        <v>1554</v>
      </c>
      <c r="B741" t="s">
        <v>1555</v>
      </c>
      <c r="C741" t="s">
        <v>1516</v>
      </c>
      <c r="D741">
        <v>24</v>
      </c>
    </row>
    <row r="742" spans="1:4" x14ac:dyDescent="0.25">
      <c r="A742" t="s">
        <v>1556</v>
      </c>
      <c r="B742" t="s">
        <v>1557</v>
      </c>
      <c r="C742" t="s">
        <v>1516</v>
      </c>
      <c r="D742">
        <v>24</v>
      </c>
    </row>
    <row r="743" spans="1:4" x14ac:dyDescent="0.25">
      <c r="A743" t="s">
        <v>1558</v>
      </c>
      <c r="B743" t="s">
        <v>1559</v>
      </c>
      <c r="C743" t="s">
        <v>1516</v>
      </c>
      <c r="D743">
        <v>24</v>
      </c>
    </row>
    <row r="744" spans="1:4" x14ac:dyDescent="0.25">
      <c r="A744" t="s">
        <v>1560</v>
      </c>
      <c r="B744" t="s">
        <v>1561</v>
      </c>
      <c r="C744" t="s">
        <v>1516</v>
      </c>
      <c r="D744">
        <v>24</v>
      </c>
    </row>
    <row r="745" spans="1:4" x14ac:dyDescent="0.25">
      <c r="A745" t="s">
        <v>1562</v>
      </c>
      <c r="B745" t="s">
        <v>1563</v>
      </c>
      <c r="C745" t="s">
        <v>1516</v>
      </c>
      <c r="D745">
        <v>24</v>
      </c>
    </row>
    <row r="746" spans="1:4" x14ac:dyDescent="0.25">
      <c r="A746" t="s">
        <v>1564</v>
      </c>
      <c r="B746" t="s">
        <v>1565</v>
      </c>
      <c r="C746" t="s">
        <v>1516</v>
      </c>
      <c r="D746">
        <v>24</v>
      </c>
    </row>
    <row r="747" spans="1:4" x14ac:dyDescent="0.25">
      <c r="A747" t="s">
        <v>1566</v>
      </c>
      <c r="B747" t="s">
        <v>1567</v>
      </c>
      <c r="C747" t="s">
        <v>1516</v>
      </c>
      <c r="D747">
        <v>24</v>
      </c>
    </row>
    <row r="748" spans="1:4" x14ac:dyDescent="0.25">
      <c r="A748" t="s">
        <v>1568</v>
      </c>
      <c r="B748" t="s">
        <v>1569</v>
      </c>
      <c r="C748" t="s">
        <v>1516</v>
      </c>
      <c r="D748">
        <v>24</v>
      </c>
    </row>
    <row r="749" spans="1:4" x14ac:dyDescent="0.25">
      <c r="A749" t="s">
        <v>1570</v>
      </c>
      <c r="B749" t="s">
        <v>1571</v>
      </c>
      <c r="C749" t="s">
        <v>1516</v>
      </c>
      <c r="D749">
        <v>24</v>
      </c>
    </row>
    <row r="750" spans="1:4" x14ac:dyDescent="0.25">
      <c r="A750" t="s">
        <v>1572</v>
      </c>
      <c r="B750" t="s">
        <v>1573</v>
      </c>
      <c r="C750" t="s">
        <v>1516</v>
      </c>
      <c r="D750">
        <v>24</v>
      </c>
    </row>
    <row r="751" spans="1:4" x14ac:dyDescent="0.25">
      <c r="A751" t="s">
        <v>1485</v>
      </c>
      <c r="B751" t="s">
        <v>1574</v>
      </c>
      <c r="C751" t="s">
        <v>1516</v>
      </c>
      <c r="D751">
        <v>24</v>
      </c>
    </row>
    <row r="752" spans="1:4" x14ac:dyDescent="0.25">
      <c r="A752" t="s">
        <v>1487</v>
      </c>
      <c r="B752" t="s">
        <v>1575</v>
      </c>
      <c r="C752" t="s">
        <v>1516</v>
      </c>
      <c r="D752">
        <v>24</v>
      </c>
    </row>
    <row r="753" spans="1:4" x14ac:dyDescent="0.25">
      <c r="A753" t="s">
        <v>1485</v>
      </c>
      <c r="B753" t="s">
        <v>1576</v>
      </c>
      <c r="C753" t="s">
        <v>1516</v>
      </c>
      <c r="D753">
        <v>24</v>
      </c>
    </row>
    <row r="754" spans="1:4" x14ac:dyDescent="0.25">
      <c r="A754" t="s">
        <v>1485</v>
      </c>
      <c r="B754" t="s">
        <v>1577</v>
      </c>
      <c r="C754" t="s">
        <v>1516</v>
      </c>
      <c r="D754">
        <v>24</v>
      </c>
    </row>
    <row r="755" spans="1:4" x14ac:dyDescent="0.25">
      <c r="A755" t="s">
        <v>1485</v>
      </c>
      <c r="B755" t="s">
        <v>1578</v>
      </c>
      <c r="C755" t="s">
        <v>1516</v>
      </c>
      <c r="D755">
        <v>24</v>
      </c>
    </row>
    <row r="756" spans="1:4" x14ac:dyDescent="0.25">
      <c r="A756" t="s">
        <v>1485</v>
      </c>
      <c r="B756" t="s">
        <v>1579</v>
      </c>
      <c r="C756" t="s">
        <v>1516</v>
      </c>
      <c r="D756">
        <v>24</v>
      </c>
    </row>
    <row r="757" spans="1:4" x14ac:dyDescent="0.25">
      <c r="A757" t="s">
        <v>1478</v>
      </c>
      <c r="B757" t="s">
        <v>1580</v>
      </c>
      <c r="C757" t="s">
        <v>1516</v>
      </c>
      <c r="D757">
        <v>24</v>
      </c>
    </row>
    <row r="758" spans="1:4" x14ac:dyDescent="0.25">
      <c r="A758" t="s">
        <v>1478</v>
      </c>
      <c r="B758" t="s">
        <v>1581</v>
      </c>
      <c r="C758" t="s">
        <v>1516</v>
      </c>
      <c r="D758">
        <v>24</v>
      </c>
    </row>
    <row r="759" spans="1:4" x14ac:dyDescent="0.25">
      <c r="A759" t="s">
        <v>1409</v>
      </c>
      <c r="B759" t="s">
        <v>1582</v>
      </c>
      <c r="C759" t="s">
        <v>1516</v>
      </c>
      <c r="D759">
        <v>24</v>
      </c>
    </row>
    <row r="760" spans="1:4" x14ac:dyDescent="0.25">
      <c r="A760" t="s">
        <v>1583</v>
      </c>
      <c r="B760" t="s">
        <v>1584</v>
      </c>
      <c r="C760" t="s">
        <v>1516</v>
      </c>
      <c r="D760">
        <v>24</v>
      </c>
    </row>
    <row r="761" spans="1:4" x14ac:dyDescent="0.25">
      <c r="A761" t="s">
        <v>834</v>
      </c>
      <c r="B761" t="s">
        <v>1585</v>
      </c>
      <c r="C761" t="s">
        <v>1586</v>
      </c>
      <c r="D761">
        <v>22</v>
      </c>
    </row>
    <row r="762" spans="1:4" x14ac:dyDescent="0.25">
      <c r="A762" t="s">
        <v>1587</v>
      </c>
      <c r="B762" t="s">
        <v>1588</v>
      </c>
      <c r="C762" t="s">
        <v>1586</v>
      </c>
      <c r="D762">
        <v>22</v>
      </c>
    </row>
    <row r="763" spans="1:4" x14ac:dyDescent="0.25">
      <c r="A763" t="s">
        <v>1589</v>
      </c>
      <c r="B763" t="s">
        <v>1590</v>
      </c>
      <c r="C763" t="s">
        <v>1586</v>
      </c>
      <c r="D763">
        <v>22</v>
      </c>
    </row>
    <row r="764" spans="1:4" x14ac:dyDescent="0.25">
      <c r="A764" t="s">
        <v>1591</v>
      </c>
      <c r="B764" t="s">
        <v>1592</v>
      </c>
      <c r="C764" t="s">
        <v>1586</v>
      </c>
      <c r="D764">
        <v>22</v>
      </c>
    </row>
    <row r="765" spans="1:4" x14ac:dyDescent="0.25">
      <c r="A765" t="s">
        <v>1593</v>
      </c>
      <c r="B765" t="s">
        <v>1594</v>
      </c>
      <c r="C765" t="s">
        <v>1586</v>
      </c>
      <c r="D765">
        <v>22</v>
      </c>
    </row>
    <row r="766" spans="1:4" x14ac:dyDescent="0.25">
      <c r="A766" t="s">
        <v>1279</v>
      </c>
      <c r="B766" t="s">
        <v>1595</v>
      </c>
      <c r="C766" t="s">
        <v>1586</v>
      </c>
      <c r="D766">
        <v>22</v>
      </c>
    </row>
    <row r="767" spans="1:4" x14ac:dyDescent="0.25">
      <c r="A767" t="s">
        <v>1596</v>
      </c>
      <c r="B767" t="s">
        <v>1597</v>
      </c>
      <c r="C767" t="s">
        <v>1586</v>
      </c>
      <c r="D767">
        <v>22</v>
      </c>
    </row>
    <row r="768" spans="1:4" x14ac:dyDescent="0.25">
      <c r="A768" t="s">
        <v>1598</v>
      </c>
      <c r="B768" t="s">
        <v>1599</v>
      </c>
      <c r="C768" t="s">
        <v>1586</v>
      </c>
      <c r="D768">
        <v>22</v>
      </c>
    </row>
    <row r="769" spans="1:4" x14ac:dyDescent="0.25">
      <c r="A769" t="s">
        <v>1600</v>
      </c>
      <c r="B769" t="s">
        <v>1601</v>
      </c>
      <c r="C769" t="s">
        <v>1602</v>
      </c>
      <c r="D769">
        <v>20</v>
      </c>
    </row>
    <row r="770" spans="1:4" x14ac:dyDescent="0.25">
      <c r="A770" t="s">
        <v>1603</v>
      </c>
      <c r="B770" t="s">
        <v>1604</v>
      </c>
      <c r="C770" t="s">
        <v>1602</v>
      </c>
      <c r="D770">
        <v>20</v>
      </c>
    </row>
    <row r="771" spans="1:4" x14ac:dyDescent="0.25">
      <c r="A771" t="s">
        <v>1605</v>
      </c>
      <c r="B771" t="s">
        <v>1606</v>
      </c>
      <c r="C771" t="s">
        <v>1602</v>
      </c>
      <c r="D771">
        <v>20</v>
      </c>
    </row>
    <row r="772" spans="1:4" x14ac:dyDescent="0.25">
      <c r="A772" t="s">
        <v>1607</v>
      </c>
      <c r="B772" t="s">
        <v>1608</v>
      </c>
      <c r="C772" t="s">
        <v>1602</v>
      </c>
      <c r="D772">
        <v>20</v>
      </c>
    </row>
    <row r="773" spans="1:4" x14ac:dyDescent="0.25">
      <c r="A773" t="s">
        <v>1609</v>
      </c>
      <c r="B773" t="s">
        <v>1610</v>
      </c>
      <c r="C773" t="s">
        <v>1602</v>
      </c>
      <c r="D773">
        <v>20</v>
      </c>
    </row>
    <row r="774" spans="1:4" x14ac:dyDescent="0.25">
      <c r="A774" t="s">
        <v>1611</v>
      </c>
      <c r="B774" t="s">
        <v>1612</v>
      </c>
      <c r="C774" t="s">
        <v>1602</v>
      </c>
      <c r="D774">
        <v>20</v>
      </c>
    </row>
    <row r="775" spans="1:4" x14ac:dyDescent="0.25">
      <c r="A775" t="s">
        <v>1183</v>
      </c>
      <c r="B775" t="s">
        <v>1613</v>
      </c>
      <c r="C775" t="s">
        <v>1602</v>
      </c>
      <c r="D775">
        <v>20</v>
      </c>
    </row>
    <row r="776" spans="1:4" x14ac:dyDescent="0.25">
      <c r="A776" t="s">
        <v>1409</v>
      </c>
      <c r="B776" t="s">
        <v>1614</v>
      </c>
      <c r="C776" t="s">
        <v>1602</v>
      </c>
      <c r="D776">
        <v>20</v>
      </c>
    </row>
    <row r="777" spans="1:4" x14ac:dyDescent="0.25">
      <c r="A777" t="s">
        <v>1409</v>
      </c>
      <c r="B777" t="s">
        <v>1615</v>
      </c>
      <c r="C777" t="s">
        <v>1602</v>
      </c>
      <c r="D777">
        <v>20</v>
      </c>
    </row>
    <row r="778" spans="1:4" x14ac:dyDescent="0.25">
      <c r="A778" t="s">
        <v>1409</v>
      </c>
      <c r="B778" t="s">
        <v>1616</v>
      </c>
      <c r="C778" t="s">
        <v>1602</v>
      </c>
      <c r="D778">
        <v>20</v>
      </c>
    </row>
    <row r="779" spans="1:4" x14ac:dyDescent="0.25">
      <c r="A779" t="s">
        <v>1617</v>
      </c>
      <c r="B779" t="s">
        <v>1618</v>
      </c>
      <c r="C779" t="s">
        <v>1602</v>
      </c>
      <c r="D779">
        <v>20</v>
      </c>
    </row>
    <row r="780" spans="1:4" x14ac:dyDescent="0.25">
      <c r="A780" t="s">
        <v>1183</v>
      </c>
      <c r="B780" t="s">
        <v>1619</v>
      </c>
      <c r="C780" t="s">
        <v>1602</v>
      </c>
      <c r="D780">
        <v>20</v>
      </c>
    </row>
    <row r="781" spans="1:4" x14ac:dyDescent="0.25">
      <c r="A781" t="s">
        <v>1183</v>
      </c>
      <c r="B781" t="s">
        <v>1620</v>
      </c>
      <c r="C781" t="s">
        <v>1602</v>
      </c>
      <c r="D781">
        <v>20</v>
      </c>
    </row>
    <row r="782" spans="1:4" x14ac:dyDescent="0.25">
      <c r="A782" t="s">
        <v>1183</v>
      </c>
      <c r="B782" t="s">
        <v>1621</v>
      </c>
      <c r="C782" t="s">
        <v>1602</v>
      </c>
      <c r="D782">
        <v>20</v>
      </c>
    </row>
    <row r="783" spans="1:4" x14ac:dyDescent="0.25">
      <c r="A783" t="s">
        <v>1622</v>
      </c>
      <c r="B783" t="s">
        <v>1623</v>
      </c>
      <c r="C783" t="s">
        <v>1602</v>
      </c>
      <c r="D783">
        <v>20</v>
      </c>
    </row>
    <row r="784" spans="1:4" x14ac:dyDescent="0.25">
      <c r="A784" t="s">
        <v>1624</v>
      </c>
      <c r="B784" t="s">
        <v>1625</v>
      </c>
      <c r="C784" t="s">
        <v>1602</v>
      </c>
      <c r="D784">
        <v>20</v>
      </c>
    </row>
    <row r="785" spans="1:4" x14ac:dyDescent="0.25">
      <c r="A785" t="s">
        <v>1626</v>
      </c>
      <c r="B785" t="s">
        <v>1627</v>
      </c>
      <c r="C785" t="s">
        <v>1602</v>
      </c>
      <c r="D785">
        <v>20</v>
      </c>
    </row>
    <row r="786" spans="1:4" x14ac:dyDescent="0.25">
      <c r="A786" t="s">
        <v>1183</v>
      </c>
      <c r="B786" t="s">
        <v>1628</v>
      </c>
      <c r="C786" t="s">
        <v>1602</v>
      </c>
      <c r="D786">
        <v>20</v>
      </c>
    </row>
    <row r="787" spans="1:4" x14ac:dyDescent="0.25">
      <c r="A787" t="s">
        <v>1183</v>
      </c>
      <c r="B787" t="s">
        <v>1629</v>
      </c>
      <c r="C787" t="s">
        <v>1602</v>
      </c>
      <c r="D787">
        <v>20</v>
      </c>
    </row>
    <row r="788" spans="1:4" x14ac:dyDescent="0.25">
      <c r="A788" t="s">
        <v>1183</v>
      </c>
      <c r="B788" t="s">
        <v>1630</v>
      </c>
      <c r="C788" t="s">
        <v>1602</v>
      </c>
      <c r="D788">
        <v>20</v>
      </c>
    </row>
    <row r="789" spans="1:4" x14ac:dyDescent="0.25">
      <c r="A789" t="s">
        <v>747</v>
      </c>
      <c r="B789" t="s">
        <v>1631</v>
      </c>
      <c r="C789" t="s">
        <v>1602</v>
      </c>
      <c r="D789">
        <v>20</v>
      </c>
    </row>
    <row r="790" spans="1:4" x14ac:dyDescent="0.25">
      <c r="A790" t="s">
        <v>1183</v>
      </c>
      <c r="B790" t="s">
        <v>1632</v>
      </c>
      <c r="C790" t="s">
        <v>1602</v>
      </c>
      <c r="D790">
        <v>20</v>
      </c>
    </row>
    <row r="791" spans="1:4" x14ac:dyDescent="0.25">
      <c r="A791" t="s">
        <v>1633</v>
      </c>
      <c r="B791" t="s">
        <v>1634</v>
      </c>
      <c r="C791" t="s">
        <v>1602</v>
      </c>
      <c r="D791">
        <v>20</v>
      </c>
    </row>
    <row r="792" spans="1:4" x14ac:dyDescent="0.25">
      <c r="A792" t="s">
        <v>998</v>
      </c>
      <c r="B792" t="s">
        <v>1635</v>
      </c>
      <c r="C792" t="s">
        <v>1602</v>
      </c>
      <c r="D792">
        <v>20</v>
      </c>
    </row>
    <row r="793" spans="1:4" x14ac:dyDescent="0.25">
      <c r="A793" t="s">
        <v>1181</v>
      </c>
      <c r="B793" t="s">
        <v>1636</v>
      </c>
      <c r="C793" t="s">
        <v>1602</v>
      </c>
      <c r="D793">
        <v>20</v>
      </c>
    </row>
    <row r="794" spans="1:4" x14ac:dyDescent="0.25">
      <c r="A794" t="s">
        <v>1358</v>
      </c>
      <c r="B794" t="s">
        <v>1637</v>
      </c>
      <c r="C794" t="s">
        <v>1602</v>
      </c>
      <c r="D794">
        <v>20</v>
      </c>
    </row>
    <row r="795" spans="1:4" x14ac:dyDescent="0.25">
      <c r="A795" t="s">
        <v>1638</v>
      </c>
      <c r="B795" t="s">
        <v>1639</v>
      </c>
      <c r="C795" t="s">
        <v>1602</v>
      </c>
      <c r="D795">
        <v>20</v>
      </c>
    </row>
    <row r="796" spans="1:4" x14ac:dyDescent="0.25">
      <c r="A796" t="s">
        <v>1640</v>
      </c>
      <c r="B796" t="s">
        <v>1641</v>
      </c>
      <c r="C796" t="s">
        <v>1602</v>
      </c>
      <c r="D796">
        <v>20</v>
      </c>
    </row>
    <row r="797" spans="1:4" x14ac:dyDescent="0.25">
      <c r="A797" t="s">
        <v>1642</v>
      </c>
      <c r="B797" t="s">
        <v>1643</v>
      </c>
      <c r="C797" t="s">
        <v>1602</v>
      </c>
      <c r="D797">
        <v>20</v>
      </c>
    </row>
    <row r="798" spans="1:4" x14ac:dyDescent="0.25">
      <c r="A798" t="s">
        <v>1644</v>
      </c>
      <c r="B798" t="s">
        <v>1645</v>
      </c>
      <c r="C798" t="s">
        <v>1602</v>
      </c>
      <c r="D798">
        <v>20</v>
      </c>
    </row>
    <row r="799" spans="1:4" x14ac:dyDescent="0.25">
      <c r="A799" t="s">
        <v>1646</v>
      </c>
      <c r="B799" t="s">
        <v>1647</v>
      </c>
      <c r="C799" t="s">
        <v>1602</v>
      </c>
      <c r="D799">
        <v>20</v>
      </c>
    </row>
    <row r="800" spans="1:4" x14ac:dyDescent="0.25">
      <c r="A800" t="s">
        <v>1648</v>
      </c>
      <c r="B800" t="s">
        <v>1649</v>
      </c>
      <c r="C800" t="s">
        <v>1602</v>
      </c>
      <c r="D800">
        <v>20</v>
      </c>
    </row>
    <row r="801" spans="1:4" x14ac:dyDescent="0.25">
      <c r="A801" t="s">
        <v>1650</v>
      </c>
      <c r="B801" t="s">
        <v>1651</v>
      </c>
      <c r="C801" t="s">
        <v>1602</v>
      </c>
      <c r="D801">
        <v>20</v>
      </c>
    </row>
    <row r="802" spans="1:4" x14ac:dyDescent="0.25">
      <c r="A802" t="s">
        <v>1652</v>
      </c>
      <c r="B802" t="s">
        <v>1653</v>
      </c>
      <c r="C802" t="s">
        <v>1602</v>
      </c>
      <c r="D802">
        <v>20</v>
      </c>
    </row>
    <row r="803" spans="1:4" x14ac:dyDescent="0.25">
      <c r="A803" t="s">
        <v>1485</v>
      </c>
      <c r="B803" t="s">
        <v>1654</v>
      </c>
      <c r="C803" t="s">
        <v>1602</v>
      </c>
      <c r="D803">
        <v>20</v>
      </c>
    </row>
    <row r="804" spans="1:4" x14ac:dyDescent="0.25">
      <c r="A804" t="s">
        <v>1655</v>
      </c>
      <c r="B804" t="s">
        <v>1656</v>
      </c>
      <c r="C804" t="s">
        <v>1602</v>
      </c>
      <c r="D804">
        <v>20</v>
      </c>
    </row>
    <row r="805" spans="1:4" x14ac:dyDescent="0.25">
      <c r="A805" t="s">
        <v>1657</v>
      </c>
      <c r="B805" t="s">
        <v>1658</v>
      </c>
      <c r="C805" t="s">
        <v>1602</v>
      </c>
      <c r="D805">
        <v>20</v>
      </c>
    </row>
    <row r="806" spans="1:4" x14ac:dyDescent="0.25">
      <c r="A806" t="s">
        <v>1487</v>
      </c>
      <c r="B806" t="s">
        <v>1659</v>
      </c>
      <c r="C806" t="s">
        <v>1602</v>
      </c>
      <c r="D806">
        <v>20</v>
      </c>
    </row>
    <row r="807" spans="1:4" x14ac:dyDescent="0.25">
      <c r="A807" t="s">
        <v>1660</v>
      </c>
      <c r="B807" t="s">
        <v>1661</v>
      </c>
      <c r="C807" t="s">
        <v>1602</v>
      </c>
      <c r="D807">
        <v>20</v>
      </c>
    </row>
    <row r="808" spans="1:4" x14ac:dyDescent="0.25">
      <c r="A808" t="s">
        <v>1478</v>
      </c>
      <c r="B808" t="s">
        <v>1662</v>
      </c>
      <c r="C808" t="s">
        <v>1602</v>
      </c>
      <c r="D808">
        <v>20</v>
      </c>
    </row>
    <row r="809" spans="1:4" x14ac:dyDescent="0.25">
      <c r="A809" t="s">
        <v>1478</v>
      </c>
      <c r="B809" t="s">
        <v>1663</v>
      </c>
      <c r="C809" t="s">
        <v>1602</v>
      </c>
      <c r="D809">
        <v>20</v>
      </c>
    </row>
    <row r="810" spans="1:4" x14ac:dyDescent="0.25">
      <c r="A810" t="s">
        <v>1478</v>
      </c>
      <c r="B810" t="s">
        <v>1664</v>
      </c>
      <c r="C810" t="s">
        <v>1602</v>
      </c>
      <c r="D810">
        <v>20</v>
      </c>
    </row>
    <row r="811" spans="1:4" x14ac:dyDescent="0.25">
      <c r="A811" t="s">
        <v>1485</v>
      </c>
      <c r="B811" t="s">
        <v>1665</v>
      </c>
      <c r="C811" t="s">
        <v>1602</v>
      </c>
      <c r="D811">
        <v>20</v>
      </c>
    </row>
    <row r="812" spans="1:4" x14ac:dyDescent="0.25">
      <c r="A812" t="s">
        <v>1666</v>
      </c>
      <c r="B812" t="s">
        <v>1667</v>
      </c>
      <c r="C812" t="s">
        <v>1668</v>
      </c>
      <c r="D812">
        <v>18</v>
      </c>
    </row>
    <row r="813" spans="1:4" x14ac:dyDescent="0.25">
      <c r="A813" t="s">
        <v>1669</v>
      </c>
      <c r="B813" t="s">
        <v>1670</v>
      </c>
      <c r="C813" t="s">
        <v>1668</v>
      </c>
      <c r="D813">
        <v>18</v>
      </c>
    </row>
    <row r="814" spans="1:4" x14ac:dyDescent="0.25">
      <c r="A814" t="s">
        <v>1671</v>
      </c>
      <c r="B814" t="s">
        <v>1672</v>
      </c>
      <c r="C814" t="s">
        <v>1668</v>
      </c>
      <c r="D814">
        <v>18</v>
      </c>
    </row>
    <row r="815" spans="1:4" x14ac:dyDescent="0.25">
      <c r="A815" t="s">
        <v>1673</v>
      </c>
      <c r="B815" t="s">
        <v>1674</v>
      </c>
      <c r="C815" t="s">
        <v>1668</v>
      </c>
      <c r="D815">
        <v>18</v>
      </c>
    </row>
    <row r="816" spans="1:4" x14ac:dyDescent="0.25">
      <c r="A816" t="s">
        <v>1675</v>
      </c>
      <c r="B816" t="s">
        <v>1676</v>
      </c>
      <c r="C816" t="s">
        <v>1668</v>
      </c>
      <c r="D816">
        <v>18</v>
      </c>
    </row>
    <row r="817" spans="1:6" x14ac:dyDescent="0.25">
      <c r="A817" t="s">
        <v>1677</v>
      </c>
      <c r="B817" t="s">
        <v>1678</v>
      </c>
      <c r="C817" t="s">
        <v>1668</v>
      </c>
      <c r="D817">
        <v>18</v>
      </c>
    </row>
    <row r="818" spans="1:6" x14ac:dyDescent="0.25">
      <c r="A818" t="s">
        <v>1679</v>
      </c>
      <c r="B818" t="s">
        <v>1680</v>
      </c>
      <c r="C818" t="s">
        <v>1668</v>
      </c>
      <c r="D818">
        <v>18</v>
      </c>
    </row>
    <row r="819" spans="1:6" x14ac:dyDescent="0.25">
      <c r="A819" t="s">
        <v>131</v>
      </c>
      <c r="B819" t="s">
        <v>1681</v>
      </c>
      <c r="C819" t="s">
        <v>1301</v>
      </c>
      <c r="D819">
        <v>34</v>
      </c>
      <c r="E819" t="s">
        <v>134</v>
      </c>
      <c r="F819" t="s">
        <v>5</v>
      </c>
    </row>
    <row r="820" spans="1:6" x14ac:dyDescent="0.25">
      <c r="A820" t="s">
        <v>1682</v>
      </c>
      <c r="B820" t="s">
        <v>1683</v>
      </c>
      <c r="C820" t="s">
        <v>1684</v>
      </c>
      <c r="D820">
        <v>16</v>
      </c>
    </row>
    <row r="821" spans="1:6" x14ac:dyDescent="0.25">
      <c r="A821" t="s">
        <v>1685</v>
      </c>
      <c r="B821" t="s">
        <v>1686</v>
      </c>
      <c r="C821" t="s">
        <v>1684</v>
      </c>
      <c r="D821">
        <v>16</v>
      </c>
    </row>
    <row r="822" spans="1:6" x14ac:dyDescent="0.25">
      <c r="A822" t="s">
        <v>1687</v>
      </c>
      <c r="B822" t="s">
        <v>1688</v>
      </c>
      <c r="C822" t="s">
        <v>1684</v>
      </c>
      <c r="D822">
        <v>16</v>
      </c>
    </row>
    <row r="823" spans="1:6" x14ac:dyDescent="0.25">
      <c r="A823" t="s">
        <v>1689</v>
      </c>
      <c r="B823" t="s">
        <v>1690</v>
      </c>
      <c r="C823" t="s">
        <v>1684</v>
      </c>
      <c r="D823">
        <v>16</v>
      </c>
    </row>
    <row r="824" spans="1:6" x14ac:dyDescent="0.25">
      <c r="A824" t="s">
        <v>1691</v>
      </c>
      <c r="B824" t="s">
        <v>1692</v>
      </c>
      <c r="C824" t="s">
        <v>1684</v>
      </c>
      <c r="D824">
        <v>16</v>
      </c>
    </row>
    <row r="825" spans="1:6" x14ac:dyDescent="0.25">
      <c r="A825" t="s">
        <v>1691</v>
      </c>
      <c r="B825" t="s">
        <v>1693</v>
      </c>
      <c r="C825" t="s">
        <v>1684</v>
      </c>
      <c r="D825">
        <v>16</v>
      </c>
    </row>
    <row r="826" spans="1:6" x14ac:dyDescent="0.25">
      <c r="A826" t="s">
        <v>1694</v>
      </c>
      <c r="B826" t="s">
        <v>1695</v>
      </c>
      <c r="C826" t="s">
        <v>1684</v>
      </c>
      <c r="D826">
        <v>16</v>
      </c>
    </row>
    <row r="827" spans="1:6" x14ac:dyDescent="0.25">
      <c r="A827" t="s">
        <v>131</v>
      </c>
      <c r="B827" t="s">
        <v>1696</v>
      </c>
      <c r="C827" t="s">
        <v>1684</v>
      </c>
      <c r="D827">
        <v>16</v>
      </c>
      <c r="E827" t="s">
        <v>134</v>
      </c>
      <c r="F827" t="s">
        <v>5</v>
      </c>
    </row>
    <row r="828" spans="1:6" x14ac:dyDescent="0.25">
      <c r="A828" t="s">
        <v>1697</v>
      </c>
      <c r="B828" t="s">
        <v>1698</v>
      </c>
      <c r="C828" t="s">
        <v>1684</v>
      </c>
      <c r="D828">
        <v>16</v>
      </c>
    </row>
    <row r="829" spans="1:6" x14ac:dyDescent="0.25">
      <c r="A829" t="s">
        <v>1699</v>
      </c>
      <c r="B829" t="s">
        <v>1700</v>
      </c>
      <c r="C829" t="s">
        <v>1684</v>
      </c>
      <c r="D829">
        <v>16</v>
      </c>
    </row>
    <row r="830" spans="1:6" x14ac:dyDescent="0.25">
      <c r="A830" t="s">
        <v>1701</v>
      </c>
      <c r="B830" t="s">
        <v>1702</v>
      </c>
      <c r="C830" t="s">
        <v>1684</v>
      </c>
      <c r="D830">
        <v>16</v>
      </c>
    </row>
    <row r="831" spans="1:6" x14ac:dyDescent="0.25">
      <c r="A831" t="s">
        <v>1703</v>
      </c>
      <c r="B831" t="s">
        <v>1704</v>
      </c>
      <c r="C831" t="s">
        <v>1684</v>
      </c>
      <c r="D831">
        <v>16</v>
      </c>
    </row>
    <row r="832" spans="1:6" x14ac:dyDescent="0.25">
      <c r="A832" t="s">
        <v>1036</v>
      </c>
      <c r="B832" t="s">
        <v>1705</v>
      </c>
      <c r="C832" t="s">
        <v>1684</v>
      </c>
      <c r="D832">
        <v>16</v>
      </c>
    </row>
    <row r="833" spans="1:4" x14ac:dyDescent="0.25">
      <c r="A833" t="s">
        <v>1706</v>
      </c>
      <c r="B833" t="s">
        <v>1707</v>
      </c>
      <c r="C833" t="s">
        <v>1684</v>
      </c>
      <c r="D833">
        <v>16</v>
      </c>
    </row>
    <row r="834" spans="1:4" x14ac:dyDescent="0.25">
      <c r="A834" t="s">
        <v>1708</v>
      </c>
      <c r="B834" t="s">
        <v>1709</v>
      </c>
      <c r="C834" t="s">
        <v>1684</v>
      </c>
      <c r="D834">
        <v>16</v>
      </c>
    </row>
    <row r="835" spans="1:4" x14ac:dyDescent="0.25">
      <c r="A835" t="s">
        <v>135</v>
      </c>
      <c r="B835" t="s">
        <v>1710</v>
      </c>
      <c r="C835" t="s">
        <v>1684</v>
      </c>
      <c r="D835">
        <v>16</v>
      </c>
    </row>
    <row r="836" spans="1:4" x14ac:dyDescent="0.25">
      <c r="A836" t="s">
        <v>1711</v>
      </c>
      <c r="B836" t="s">
        <v>1712</v>
      </c>
      <c r="C836" t="s">
        <v>1684</v>
      </c>
      <c r="D836">
        <v>16</v>
      </c>
    </row>
    <row r="837" spans="1:4" x14ac:dyDescent="0.25">
      <c r="A837" t="s">
        <v>1183</v>
      </c>
      <c r="B837" t="s">
        <v>1713</v>
      </c>
      <c r="C837" t="s">
        <v>1684</v>
      </c>
      <c r="D837">
        <v>16</v>
      </c>
    </row>
    <row r="838" spans="1:4" x14ac:dyDescent="0.25">
      <c r="A838" t="s">
        <v>1409</v>
      </c>
      <c r="B838" t="s">
        <v>1714</v>
      </c>
      <c r="C838" t="s">
        <v>1684</v>
      </c>
      <c r="D838">
        <v>16</v>
      </c>
    </row>
    <row r="839" spans="1:4" x14ac:dyDescent="0.25">
      <c r="A839" t="s">
        <v>1409</v>
      </c>
      <c r="B839" t="s">
        <v>1715</v>
      </c>
      <c r="C839" t="s">
        <v>1684</v>
      </c>
      <c r="D839">
        <v>16</v>
      </c>
    </row>
    <row r="840" spans="1:4" x14ac:dyDescent="0.25">
      <c r="A840" t="s">
        <v>1409</v>
      </c>
      <c r="B840" t="s">
        <v>1716</v>
      </c>
      <c r="C840" t="s">
        <v>1684</v>
      </c>
      <c r="D840">
        <v>16</v>
      </c>
    </row>
    <row r="841" spans="1:4" x14ac:dyDescent="0.25">
      <c r="A841" t="s">
        <v>1717</v>
      </c>
      <c r="B841" t="s">
        <v>1718</v>
      </c>
      <c r="C841" t="s">
        <v>1684</v>
      </c>
      <c r="D841">
        <v>16</v>
      </c>
    </row>
    <row r="842" spans="1:4" x14ac:dyDescent="0.25">
      <c r="A842" t="s">
        <v>1719</v>
      </c>
      <c r="B842" t="s">
        <v>1720</v>
      </c>
      <c r="C842" t="s">
        <v>1684</v>
      </c>
      <c r="D842">
        <v>16</v>
      </c>
    </row>
    <row r="843" spans="1:4" x14ac:dyDescent="0.25">
      <c r="A843" t="s">
        <v>1721</v>
      </c>
      <c r="B843" t="s">
        <v>1722</v>
      </c>
      <c r="C843" t="s">
        <v>1684</v>
      </c>
      <c r="D843">
        <v>16</v>
      </c>
    </row>
    <row r="844" spans="1:4" x14ac:dyDescent="0.25">
      <c r="A844" t="s">
        <v>1042</v>
      </c>
      <c r="B844" t="s">
        <v>1723</v>
      </c>
      <c r="C844" t="s">
        <v>1684</v>
      </c>
      <c r="D844">
        <v>16</v>
      </c>
    </row>
    <row r="845" spans="1:4" x14ac:dyDescent="0.25">
      <c r="A845" t="s">
        <v>1724</v>
      </c>
      <c r="B845" t="s">
        <v>1725</v>
      </c>
      <c r="C845" t="s">
        <v>1684</v>
      </c>
      <c r="D845">
        <v>16</v>
      </c>
    </row>
    <row r="846" spans="1:4" x14ac:dyDescent="0.25">
      <c r="A846" t="s">
        <v>121</v>
      </c>
      <c r="B846" t="s">
        <v>1726</v>
      </c>
      <c r="C846" t="s">
        <v>1684</v>
      </c>
      <c r="D846">
        <v>16</v>
      </c>
    </row>
    <row r="847" spans="1:4" x14ac:dyDescent="0.25">
      <c r="A847" t="s">
        <v>1727</v>
      </c>
      <c r="B847" t="s">
        <v>1728</v>
      </c>
      <c r="C847" t="s">
        <v>1684</v>
      </c>
      <c r="D847">
        <v>16</v>
      </c>
    </row>
    <row r="848" spans="1:4" x14ac:dyDescent="0.25">
      <c r="A848" t="s">
        <v>1729</v>
      </c>
      <c r="B848" t="s">
        <v>1730</v>
      </c>
      <c r="C848" t="s">
        <v>1684</v>
      </c>
      <c r="D848">
        <v>16</v>
      </c>
    </row>
    <row r="849" spans="1:6" x14ac:dyDescent="0.25">
      <c r="A849" t="s">
        <v>1731</v>
      </c>
      <c r="B849" t="s">
        <v>1732</v>
      </c>
      <c r="C849" t="s">
        <v>1684</v>
      </c>
      <c r="D849">
        <v>16</v>
      </c>
    </row>
    <row r="850" spans="1:6" x14ac:dyDescent="0.25">
      <c r="A850" t="s">
        <v>1733</v>
      </c>
      <c r="B850" t="s">
        <v>1734</v>
      </c>
      <c r="C850" t="s">
        <v>1684</v>
      </c>
      <c r="D850">
        <v>16</v>
      </c>
    </row>
    <row r="851" spans="1:6" x14ac:dyDescent="0.25">
      <c r="A851" t="s">
        <v>1735</v>
      </c>
      <c r="B851" t="s">
        <v>1736</v>
      </c>
      <c r="C851" t="s">
        <v>1684</v>
      </c>
      <c r="D851">
        <v>16</v>
      </c>
    </row>
    <row r="852" spans="1:6" x14ac:dyDescent="0.25">
      <c r="A852" t="s">
        <v>131</v>
      </c>
      <c r="B852" t="s">
        <v>1737</v>
      </c>
      <c r="C852" t="s">
        <v>1684</v>
      </c>
      <c r="D852">
        <v>16</v>
      </c>
      <c r="E852" t="s">
        <v>134</v>
      </c>
      <c r="F852" t="s">
        <v>5</v>
      </c>
    </row>
    <row r="853" spans="1:6" x14ac:dyDescent="0.25">
      <c r="A853" t="s">
        <v>1738</v>
      </c>
      <c r="B853" t="s">
        <v>1739</v>
      </c>
      <c r="C853" t="s">
        <v>1684</v>
      </c>
      <c r="D853">
        <v>16</v>
      </c>
    </row>
    <row r="854" spans="1:6" x14ac:dyDescent="0.25">
      <c r="A854" t="s">
        <v>131</v>
      </c>
      <c r="B854" t="s">
        <v>1740</v>
      </c>
      <c r="C854" t="s">
        <v>1684</v>
      </c>
      <c r="D854">
        <v>16</v>
      </c>
      <c r="E854" t="s">
        <v>134</v>
      </c>
      <c r="F854" t="s">
        <v>5</v>
      </c>
    </row>
    <row r="855" spans="1:6" x14ac:dyDescent="0.25">
      <c r="A855" t="s">
        <v>1741</v>
      </c>
      <c r="B855" t="s">
        <v>1742</v>
      </c>
      <c r="C855" t="s">
        <v>1684</v>
      </c>
      <c r="D855">
        <v>16</v>
      </c>
    </row>
    <row r="856" spans="1:6" x14ac:dyDescent="0.25">
      <c r="A856" t="s">
        <v>1743</v>
      </c>
      <c r="B856" t="s">
        <v>1744</v>
      </c>
      <c r="C856" t="s">
        <v>1684</v>
      </c>
      <c r="D856">
        <v>16</v>
      </c>
    </row>
    <row r="857" spans="1:6" x14ac:dyDescent="0.25">
      <c r="A857" t="s">
        <v>1745</v>
      </c>
      <c r="B857" t="s">
        <v>1746</v>
      </c>
      <c r="C857" t="s">
        <v>1684</v>
      </c>
      <c r="D857">
        <v>16</v>
      </c>
    </row>
    <row r="858" spans="1:6" x14ac:dyDescent="0.25">
      <c r="A858" t="s">
        <v>1747</v>
      </c>
      <c r="B858" t="s">
        <v>1748</v>
      </c>
      <c r="C858" t="s">
        <v>1684</v>
      </c>
      <c r="D858">
        <v>16</v>
      </c>
    </row>
    <row r="859" spans="1:6" x14ac:dyDescent="0.25">
      <c r="A859" t="s">
        <v>1749</v>
      </c>
      <c r="B859" t="s">
        <v>1750</v>
      </c>
      <c r="C859" t="s">
        <v>1684</v>
      </c>
      <c r="D859">
        <v>16</v>
      </c>
    </row>
    <row r="860" spans="1:6" x14ac:dyDescent="0.25">
      <c r="A860" t="s">
        <v>1751</v>
      </c>
      <c r="B860" t="s">
        <v>1752</v>
      </c>
      <c r="C860" t="s">
        <v>1684</v>
      </c>
      <c r="D860">
        <v>16</v>
      </c>
    </row>
    <row r="861" spans="1:6" x14ac:dyDescent="0.25">
      <c r="A861" t="s">
        <v>1753</v>
      </c>
      <c r="B861" t="s">
        <v>1754</v>
      </c>
      <c r="C861" t="s">
        <v>1684</v>
      </c>
      <c r="D861">
        <v>16</v>
      </c>
    </row>
    <row r="862" spans="1:6" x14ac:dyDescent="0.25">
      <c r="A862" t="s">
        <v>1755</v>
      </c>
      <c r="B862" t="s">
        <v>1756</v>
      </c>
      <c r="C862" t="s">
        <v>1684</v>
      </c>
      <c r="D862">
        <v>16</v>
      </c>
    </row>
    <row r="863" spans="1:6" x14ac:dyDescent="0.25">
      <c r="A863" t="s">
        <v>1757</v>
      </c>
      <c r="B863" t="s">
        <v>1758</v>
      </c>
      <c r="C863" t="s">
        <v>1684</v>
      </c>
      <c r="D863">
        <v>16</v>
      </c>
    </row>
    <row r="864" spans="1:6" x14ac:dyDescent="0.25">
      <c r="A864" t="s">
        <v>1478</v>
      </c>
      <c r="B864" t="s">
        <v>1759</v>
      </c>
      <c r="C864" t="s">
        <v>1684</v>
      </c>
      <c r="D864">
        <v>16</v>
      </c>
    </row>
    <row r="865" spans="1:6" x14ac:dyDescent="0.25">
      <c r="A865" t="s">
        <v>1760</v>
      </c>
      <c r="B865" t="s">
        <v>1761</v>
      </c>
      <c r="C865" t="s">
        <v>1684</v>
      </c>
      <c r="D865">
        <v>16</v>
      </c>
    </row>
    <row r="866" spans="1:6" x14ac:dyDescent="0.25">
      <c r="A866" t="s">
        <v>1762</v>
      </c>
      <c r="B866" t="s">
        <v>1763</v>
      </c>
      <c r="C866" t="s">
        <v>1684</v>
      </c>
      <c r="D866">
        <v>16</v>
      </c>
    </row>
    <row r="867" spans="1:6" x14ac:dyDescent="0.25">
      <c r="A867" t="s">
        <v>1478</v>
      </c>
      <c r="B867" t="s">
        <v>1764</v>
      </c>
      <c r="C867" t="s">
        <v>1684</v>
      </c>
      <c r="D867">
        <v>16</v>
      </c>
    </row>
    <row r="868" spans="1:6" x14ac:dyDescent="0.25">
      <c r="A868" t="s">
        <v>1765</v>
      </c>
      <c r="B868" t="s">
        <v>1766</v>
      </c>
      <c r="C868" t="s">
        <v>1684</v>
      </c>
      <c r="D868">
        <v>16</v>
      </c>
    </row>
    <row r="869" spans="1:6" x14ac:dyDescent="0.25">
      <c r="A869" t="s">
        <v>1767</v>
      </c>
      <c r="B869" t="s">
        <v>1768</v>
      </c>
      <c r="C869" t="s">
        <v>1684</v>
      </c>
      <c r="D869">
        <v>16</v>
      </c>
    </row>
    <row r="870" spans="1:6" x14ac:dyDescent="0.25">
      <c r="A870" t="s">
        <v>1485</v>
      </c>
      <c r="B870" t="s">
        <v>1769</v>
      </c>
      <c r="C870" t="s">
        <v>1684</v>
      </c>
      <c r="D870">
        <v>16</v>
      </c>
    </row>
    <row r="871" spans="1:6" x14ac:dyDescent="0.25">
      <c r="A871" t="s">
        <v>1485</v>
      </c>
      <c r="B871" t="s">
        <v>1770</v>
      </c>
      <c r="C871" t="s">
        <v>1684</v>
      </c>
      <c r="D871">
        <v>16</v>
      </c>
    </row>
    <row r="872" spans="1:6" x14ac:dyDescent="0.25">
      <c r="A872" t="s">
        <v>1771</v>
      </c>
      <c r="B872" t="s">
        <v>1772</v>
      </c>
      <c r="C872" t="s">
        <v>1684</v>
      </c>
      <c r="D872">
        <v>16</v>
      </c>
    </row>
    <row r="873" spans="1:6" x14ac:dyDescent="0.25">
      <c r="A873" t="s">
        <v>1485</v>
      </c>
      <c r="B873" t="s">
        <v>1773</v>
      </c>
      <c r="C873" t="s">
        <v>1684</v>
      </c>
      <c r="D873">
        <v>16</v>
      </c>
    </row>
    <row r="874" spans="1:6" x14ac:dyDescent="0.25">
      <c r="A874" t="s">
        <v>1485</v>
      </c>
      <c r="B874" t="s">
        <v>1774</v>
      </c>
      <c r="C874" t="s">
        <v>1684</v>
      </c>
      <c r="D874">
        <v>16</v>
      </c>
    </row>
    <row r="875" spans="1:6" x14ac:dyDescent="0.25">
      <c r="A875" t="s">
        <v>1478</v>
      </c>
      <c r="B875" t="s">
        <v>1775</v>
      </c>
      <c r="C875" t="s">
        <v>1684</v>
      </c>
      <c r="D875">
        <v>16</v>
      </c>
    </row>
    <row r="876" spans="1:6" x14ac:dyDescent="0.25">
      <c r="A876" t="s">
        <v>1478</v>
      </c>
      <c r="B876" t="s">
        <v>1776</v>
      </c>
      <c r="C876" t="s">
        <v>1684</v>
      </c>
      <c r="D876">
        <v>16</v>
      </c>
    </row>
    <row r="877" spans="1:6" x14ac:dyDescent="0.25">
      <c r="A877" t="s">
        <v>1478</v>
      </c>
      <c r="B877" t="s">
        <v>1777</v>
      </c>
      <c r="C877" t="s">
        <v>1684</v>
      </c>
      <c r="D877">
        <v>16</v>
      </c>
    </row>
    <row r="878" spans="1:6" x14ac:dyDescent="0.25">
      <c r="A878" t="s">
        <v>1485</v>
      </c>
      <c r="B878" t="s">
        <v>1778</v>
      </c>
      <c r="C878" t="s">
        <v>1684</v>
      </c>
      <c r="D878">
        <v>16</v>
      </c>
    </row>
    <row r="879" spans="1:6" x14ac:dyDescent="0.25">
      <c r="A879" t="s">
        <v>1485</v>
      </c>
      <c r="B879" t="s">
        <v>1779</v>
      </c>
      <c r="C879" t="s">
        <v>1684</v>
      </c>
      <c r="D879">
        <v>16</v>
      </c>
    </row>
    <row r="880" spans="1:6" x14ac:dyDescent="0.25">
      <c r="A880" t="s">
        <v>131</v>
      </c>
      <c r="B880" t="s">
        <v>1780</v>
      </c>
      <c r="C880" t="s">
        <v>48</v>
      </c>
      <c r="D880">
        <v>32</v>
      </c>
      <c r="E880" t="s">
        <v>134</v>
      </c>
      <c r="F880" t="s">
        <v>5</v>
      </c>
    </row>
    <row r="881" spans="1:7" x14ac:dyDescent="0.25">
      <c r="A881" t="s">
        <v>1781</v>
      </c>
      <c r="B881" t="s">
        <v>1782</v>
      </c>
      <c r="C881" t="s">
        <v>111</v>
      </c>
      <c r="D881">
        <v>4</v>
      </c>
    </row>
    <row r="882" spans="1:7" x14ac:dyDescent="0.25">
      <c r="A882" t="s">
        <v>1783</v>
      </c>
      <c r="B882" t="s">
        <v>1784</v>
      </c>
      <c r="C882" t="s">
        <v>1684</v>
      </c>
      <c r="D882">
        <v>16</v>
      </c>
    </row>
    <row r="883" spans="1:7" x14ac:dyDescent="0.25">
      <c r="A883" t="s">
        <v>1785</v>
      </c>
      <c r="B883" t="s">
        <v>1786</v>
      </c>
      <c r="C883" t="s">
        <v>1684</v>
      </c>
      <c r="D883">
        <v>16</v>
      </c>
    </row>
    <row r="884" spans="1:7" x14ac:dyDescent="0.25">
      <c r="A884" t="s">
        <v>1787</v>
      </c>
      <c r="B884" t="s">
        <v>1788</v>
      </c>
      <c r="C884" t="s">
        <v>1684</v>
      </c>
      <c r="D884">
        <v>16</v>
      </c>
    </row>
    <row r="885" spans="1:7" x14ac:dyDescent="0.25">
      <c r="A885" t="s">
        <v>1789</v>
      </c>
      <c r="B885" t="s">
        <v>1790</v>
      </c>
      <c r="C885" t="s">
        <v>1684</v>
      </c>
      <c r="D885">
        <v>16</v>
      </c>
    </row>
    <row r="886" spans="1:7" x14ac:dyDescent="0.25">
      <c r="A886" t="s">
        <v>1791</v>
      </c>
      <c r="B886" t="s">
        <v>1792</v>
      </c>
      <c r="C886" t="s">
        <v>1684</v>
      </c>
      <c r="D886">
        <v>16</v>
      </c>
    </row>
    <row r="887" spans="1:7" x14ac:dyDescent="0.25">
      <c r="A887" t="s">
        <v>46</v>
      </c>
      <c r="B887" t="s">
        <v>1793</v>
      </c>
      <c r="C887" t="s">
        <v>1684</v>
      </c>
      <c r="D887">
        <v>16</v>
      </c>
      <c r="E887" t="s">
        <v>49</v>
      </c>
      <c r="F887" t="s">
        <v>50</v>
      </c>
      <c r="G887" t="s">
        <v>51</v>
      </c>
    </row>
    <row r="888" spans="1:7" x14ac:dyDescent="0.25">
      <c r="A888" t="s">
        <v>131</v>
      </c>
      <c r="B888" t="s">
        <v>1794</v>
      </c>
      <c r="C888" t="s">
        <v>1795</v>
      </c>
      <c r="D888">
        <v>15</v>
      </c>
      <c r="E888" t="s">
        <v>134</v>
      </c>
      <c r="F888" t="s">
        <v>5</v>
      </c>
    </row>
    <row r="889" spans="1:7" x14ac:dyDescent="0.25">
      <c r="A889" t="s">
        <v>1796</v>
      </c>
      <c r="B889" t="s">
        <v>1797</v>
      </c>
      <c r="C889" t="s">
        <v>1798</v>
      </c>
      <c r="D889">
        <v>14</v>
      </c>
    </row>
    <row r="890" spans="1:7" x14ac:dyDescent="0.25">
      <c r="A890" t="s">
        <v>1799</v>
      </c>
      <c r="B890" t="s">
        <v>1800</v>
      </c>
      <c r="C890" t="s">
        <v>1798</v>
      </c>
      <c r="D890">
        <v>14</v>
      </c>
    </row>
    <row r="891" spans="1:7" x14ac:dyDescent="0.25">
      <c r="A891" t="s">
        <v>1801</v>
      </c>
      <c r="B891" t="s">
        <v>1802</v>
      </c>
      <c r="C891" t="s">
        <v>1803</v>
      </c>
      <c r="D891">
        <v>12</v>
      </c>
    </row>
    <row r="892" spans="1:7" x14ac:dyDescent="0.25">
      <c r="A892" t="s">
        <v>1804</v>
      </c>
      <c r="B892" t="s">
        <v>1805</v>
      </c>
      <c r="C892" t="s">
        <v>1803</v>
      </c>
      <c r="D892">
        <v>12</v>
      </c>
    </row>
    <row r="893" spans="1:7" x14ac:dyDescent="0.25">
      <c r="A893" t="s">
        <v>1806</v>
      </c>
      <c r="B893" t="s">
        <v>1807</v>
      </c>
      <c r="C893" t="s">
        <v>1803</v>
      </c>
      <c r="D893">
        <v>12</v>
      </c>
    </row>
    <row r="894" spans="1:7" x14ac:dyDescent="0.25">
      <c r="A894" t="s">
        <v>1036</v>
      </c>
      <c r="B894" t="s">
        <v>1808</v>
      </c>
      <c r="C894" t="s">
        <v>1803</v>
      </c>
      <c r="D894">
        <v>12</v>
      </c>
    </row>
    <row r="895" spans="1:7" x14ac:dyDescent="0.25">
      <c r="A895" t="s">
        <v>1809</v>
      </c>
      <c r="B895" t="s">
        <v>1810</v>
      </c>
      <c r="C895" t="s">
        <v>1803</v>
      </c>
      <c r="D895">
        <v>12</v>
      </c>
    </row>
    <row r="896" spans="1:7" x14ac:dyDescent="0.25">
      <c r="A896" t="s">
        <v>1170</v>
      </c>
      <c r="B896" t="s">
        <v>1811</v>
      </c>
      <c r="C896" t="s">
        <v>1803</v>
      </c>
      <c r="D896">
        <v>12</v>
      </c>
    </row>
    <row r="897" spans="1:4" x14ac:dyDescent="0.25">
      <c r="A897" t="s">
        <v>1812</v>
      </c>
      <c r="B897" t="s">
        <v>1813</v>
      </c>
      <c r="C897" t="s">
        <v>1803</v>
      </c>
      <c r="D897">
        <v>12</v>
      </c>
    </row>
    <row r="898" spans="1:4" x14ac:dyDescent="0.25">
      <c r="A898" t="s">
        <v>1814</v>
      </c>
      <c r="B898" t="s">
        <v>1815</v>
      </c>
      <c r="C898" t="s">
        <v>1803</v>
      </c>
      <c r="D898">
        <v>12</v>
      </c>
    </row>
    <row r="899" spans="1:4" x14ac:dyDescent="0.25">
      <c r="A899" t="s">
        <v>1816</v>
      </c>
      <c r="B899" t="s">
        <v>1817</v>
      </c>
      <c r="C899" t="s">
        <v>1803</v>
      </c>
      <c r="D899">
        <v>12</v>
      </c>
    </row>
    <row r="900" spans="1:4" x14ac:dyDescent="0.25">
      <c r="A900" t="s">
        <v>1818</v>
      </c>
      <c r="B900" t="s">
        <v>1819</v>
      </c>
      <c r="C900" t="s">
        <v>1803</v>
      </c>
      <c r="D900">
        <v>12</v>
      </c>
    </row>
    <row r="901" spans="1:4" x14ac:dyDescent="0.25">
      <c r="A901" t="s">
        <v>1818</v>
      </c>
      <c r="B901" t="s">
        <v>1820</v>
      </c>
      <c r="C901" t="s">
        <v>1803</v>
      </c>
      <c r="D901">
        <v>12</v>
      </c>
    </row>
    <row r="902" spans="1:4" x14ac:dyDescent="0.25">
      <c r="A902" t="s">
        <v>1818</v>
      </c>
      <c r="B902" t="s">
        <v>1821</v>
      </c>
      <c r="C902" t="s">
        <v>1803</v>
      </c>
      <c r="D902">
        <v>12</v>
      </c>
    </row>
    <row r="903" spans="1:4" x14ac:dyDescent="0.25">
      <c r="A903" t="s">
        <v>1822</v>
      </c>
      <c r="B903" t="s">
        <v>1823</v>
      </c>
      <c r="C903" t="s">
        <v>1803</v>
      </c>
      <c r="D903">
        <v>12</v>
      </c>
    </row>
    <row r="904" spans="1:4" x14ac:dyDescent="0.25">
      <c r="A904" t="s">
        <v>1822</v>
      </c>
      <c r="B904" t="s">
        <v>1824</v>
      </c>
      <c r="C904" t="s">
        <v>1803</v>
      </c>
      <c r="D904">
        <v>12</v>
      </c>
    </row>
    <row r="905" spans="1:4" x14ac:dyDescent="0.25">
      <c r="A905" t="s">
        <v>1825</v>
      </c>
      <c r="B905" t="s">
        <v>1826</v>
      </c>
      <c r="C905" t="s">
        <v>1803</v>
      </c>
      <c r="D905">
        <v>12</v>
      </c>
    </row>
    <row r="906" spans="1:4" x14ac:dyDescent="0.25">
      <c r="A906" t="s">
        <v>1176</v>
      </c>
      <c r="B906" t="s">
        <v>1827</v>
      </c>
      <c r="C906" t="s">
        <v>1803</v>
      </c>
      <c r="D906">
        <v>12</v>
      </c>
    </row>
    <row r="907" spans="1:4" x14ac:dyDescent="0.25">
      <c r="A907" t="s">
        <v>1828</v>
      </c>
      <c r="B907" t="s">
        <v>1829</v>
      </c>
      <c r="C907" t="s">
        <v>1803</v>
      </c>
      <c r="D907">
        <v>12</v>
      </c>
    </row>
    <row r="908" spans="1:4" x14ac:dyDescent="0.25">
      <c r="A908" t="s">
        <v>1828</v>
      </c>
      <c r="B908" t="s">
        <v>1830</v>
      </c>
      <c r="C908" t="s">
        <v>1803</v>
      </c>
      <c r="D908">
        <v>12</v>
      </c>
    </row>
    <row r="909" spans="1:4" x14ac:dyDescent="0.25">
      <c r="A909" t="s">
        <v>1042</v>
      </c>
      <c r="B909" t="s">
        <v>1831</v>
      </c>
      <c r="C909" t="s">
        <v>1803</v>
      </c>
      <c r="D909">
        <v>12</v>
      </c>
    </row>
    <row r="910" spans="1:4" x14ac:dyDescent="0.25">
      <c r="A910" t="s">
        <v>1832</v>
      </c>
      <c r="B910" t="s">
        <v>1833</v>
      </c>
      <c r="C910" t="s">
        <v>1803</v>
      </c>
      <c r="D910">
        <v>12</v>
      </c>
    </row>
    <row r="911" spans="1:4" x14ac:dyDescent="0.25">
      <c r="A911" t="s">
        <v>634</v>
      </c>
      <c r="B911" t="s">
        <v>1834</v>
      </c>
      <c r="C911" t="s">
        <v>1803</v>
      </c>
      <c r="D911">
        <v>12</v>
      </c>
    </row>
    <row r="912" spans="1:4" x14ac:dyDescent="0.25">
      <c r="A912" t="s">
        <v>1835</v>
      </c>
      <c r="B912" t="s">
        <v>1836</v>
      </c>
      <c r="C912" t="s">
        <v>1803</v>
      </c>
      <c r="D912">
        <v>12</v>
      </c>
    </row>
    <row r="913" spans="1:4" x14ac:dyDescent="0.25">
      <c r="A913" t="s">
        <v>834</v>
      </c>
      <c r="B913" t="s">
        <v>1837</v>
      </c>
      <c r="C913" t="s">
        <v>1803</v>
      </c>
      <c r="D913">
        <v>12</v>
      </c>
    </row>
    <row r="914" spans="1:4" x14ac:dyDescent="0.25">
      <c r="A914" t="s">
        <v>683</v>
      </c>
      <c r="B914" t="s">
        <v>1838</v>
      </c>
      <c r="C914" t="s">
        <v>1803</v>
      </c>
      <c r="D914">
        <v>12</v>
      </c>
    </row>
    <row r="915" spans="1:4" x14ac:dyDescent="0.25">
      <c r="A915" t="s">
        <v>1839</v>
      </c>
      <c r="B915" t="s">
        <v>1840</v>
      </c>
      <c r="C915" t="s">
        <v>1803</v>
      </c>
      <c r="D915">
        <v>12</v>
      </c>
    </row>
    <row r="916" spans="1:4" x14ac:dyDescent="0.25">
      <c r="A916" t="s">
        <v>1841</v>
      </c>
      <c r="B916" t="s">
        <v>1842</v>
      </c>
      <c r="C916" t="s">
        <v>1803</v>
      </c>
      <c r="D916">
        <v>12</v>
      </c>
    </row>
    <row r="917" spans="1:4" x14ac:dyDescent="0.25">
      <c r="A917" t="s">
        <v>1843</v>
      </c>
      <c r="B917" t="s">
        <v>1844</v>
      </c>
      <c r="C917" t="s">
        <v>1803</v>
      </c>
      <c r="D917">
        <v>12</v>
      </c>
    </row>
    <row r="918" spans="1:4" x14ac:dyDescent="0.25">
      <c r="A918" t="s">
        <v>1845</v>
      </c>
      <c r="B918" t="s">
        <v>1846</v>
      </c>
      <c r="C918" t="s">
        <v>1803</v>
      </c>
      <c r="D918">
        <v>12</v>
      </c>
    </row>
    <row r="919" spans="1:4" x14ac:dyDescent="0.25">
      <c r="A919" t="s">
        <v>1847</v>
      </c>
      <c r="B919" t="s">
        <v>1848</v>
      </c>
      <c r="C919" t="s">
        <v>1803</v>
      </c>
      <c r="D919">
        <v>12</v>
      </c>
    </row>
    <row r="920" spans="1:4" x14ac:dyDescent="0.25">
      <c r="A920" t="s">
        <v>1847</v>
      </c>
      <c r="B920" t="s">
        <v>1849</v>
      </c>
      <c r="C920" t="s">
        <v>1803</v>
      </c>
      <c r="D920">
        <v>12</v>
      </c>
    </row>
    <row r="921" spans="1:4" x14ac:dyDescent="0.25">
      <c r="A921" t="s">
        <v>998</v>
      </c>
      <c r="B921" t="s">
        <v>1850</v>
      </c>
      <c r="C921" t="s">
        <v>1803</v>
      </c>
      <c r="D921">
        <v>12</v>
      </c>
    </row>
    <row r="922" spans="1:4" x14ac:dyDescent="0.25">
      <c r="A922" t="s">
        <v>1851</v>
      </c>
      <c r="B922" t="s">
        <v>1852</v>
      </c>
      <c r="C922" t="s">
        <v>1803</v>
      </c>
      <c r="D922">
        <v>12</v>
      </c>
    </row>
    <row r="923" spans="1:4" x14ac:dyDescent="0.25">
      <c r="A923" t="s">
        <v>1853</v>
      </c>
      <c r="B923" t="s">
        <v>1854</v>
      </c>
      <c r="C923" t="s">
        <v>1803</v>
      </c>
      <c r="D923">
        <v>12</v>
      </c>
    </row>
    <row r="924" spans="1:4" x14ac:dyDescent="0.25">
      <c r="A924" t="s">
        <v>1855</v>
      </c>
      <c r="B924" t="s">
        <v>1856</v>
      </c>
      <c r="C924" t="s">
        <v>1803</v>
      </c>
      <c r="D924">
        <v>12</v>
      </c>
    </row>
    <row r="925" spans="1:4" x14ac:dyDescent="0.25">
      <c r="A925" t="s">
        <v>1857</v>
      </c>
      <c r="B925" t="s">
        <v>1858</v>
      </c>
      <c r="C925" t="s">
        <v>1803</v>
      </c>
      <c r="D925">
        <v>12</v>
      </c>
    </row>
    <row r="926" spans="1:4" x14ac:dyDescent="0.25">
      <c r="A926" t="s">
        <v>1859</v>
      </c>
      <c r="B926" t="s">
        <v>1860</v>
      </c>
      <c r="C926" t="s">
        <v>1803</v>
      </c>
      <c r="D926">
        <v>12</v>
      </c>
    </row>
    <row r="927" spans="1:4" x14ac:dyDescent="0.25">
      <c r="A927" t="s">
        <v>1861</v>
      </c>
      <c r="B927" t="s">
        <v>1862</v>
      </c>
      <c r="C927" t="s">
        <v>1803</v>
      </c>
      <c r="D927">
        <v>12</v>
      </c>
    </row>
    <row r="928" spans="1:4" x14ac:dyDescent="0.25">
      <c r="A928" t="s">
        <v>1863</v>
      </c>
      <c r="B928" t="s">
        <v>1864</v>
      </c>
      <c r="C928" t="s">
        <v>1803</v>
      </c>
      <c r="D928">
        <v>12</v>
      </c>
    </row>
    <row r="929" spans="1:4" x14ac:dyDescent="0.25">
      <c r="A929" t="s">
        <v>1865</v>
      </c>
      <c r="B929" t="s">
        <v>1866</v>
      </c>
      <c r="C929" t="s">
        <v>1803</v>
      </c>
      <c r="D929">
        <v>12</v>
      </c>
    </row>
    <row r="930" spans="1:4" x14ac:dyDescent="0.25">
      <c r="A930" t="s">
        <v>1867</v>
      </c>
      <c r="B930" t="s">
        <v>1868</v>
      </c>
      <c r="C930" t="s">
        <v>1803</v>
      </c>
      <c r="D930">
        <v>12</v>
      </c>
    </row>
    <row r="931" spans="1:4" x14ac:dyDescent="0.25">
      <c r="A931" t="s">
        <v>1869</v>
      </c>
      <c r="B931" t="s">
        <v>1870</v>
      </c>
      <c r="C931" t="s">
        <v>1803</v>
      </c>
      <c r="D931">
        <v>12</v>
      </c>
    </row>
    <row r="932" spans="1:4" x14ac:dyDescent="0.25">
      <c r="A932" t="s">
        <v>1871</v>
      </c>
      <c r="B932" t="s">
        <v>1872</v>
      </c>
      <c r="C932" t="s">
        <v>1803</v>
      </c>
      <c r="D932">
        <v>12</v>
      </c>
    </row>
    <row r="933" spans="1:4" x14ac:dyDescent="0.25">
      <c r="A933" t="s">
        <v>1873</v>
      </c>
      <c r="B933" t="s">
        <v>1874</v>
      </c>
      <c r="C933" t="s">
        <v>1803</v>
      </c>
      <c r="D933">
        <v>12</v>
      </c>
    </row>
    <row r="934" spans="1:4" x14ac:dyDescent="0.25">
      <c r="A934" t="s">
        <v>1875</v>
      </c>
      <c r="B934" t="s">
        <v>1876</v>
      </c>
      <c r="C934" t="s">
        <v>1803</v>
      </c>
      <c r="D934">
        <v>12</v>
      </c>
    </row>
    <row r="935" spans="1:4" x14ac:dyDescent="0.25">
      <c r="A935" t="s">
        <v>1877</v>
      </c>
      <c r="B935" t="s">
        <v>1878</v>
      </c>
      <c r="C935" t="s">
        <v>1803</v>
      </c>
      <c r="D935">
        <v>12</v>
      </c>
    </row>
    <row r="936" spans="1:4" x14ac:dyDescent="0.25">
      <c r="A936" t="s">
        <v>1879</v>
      </c>
      <c r="B936" t="s">
        <v>1880</v>
      </c>
      <c r="C936" t="s">
        <v>1803</v>
      </c>
      <c r="D936">
        <v>12</v>
      </c>
    </row>
    <row r="937" spans="1:4" x14ac:dyDescent="0.25">
      <c r="A937" t="s">
        <v>1881</v>
      </c>
      <c r="B937" t="s">
        <v>1882</v>
      </c>
      <c r="C937" t="s">
        <v>1803</v>
      </c>
      <c r="D937">
        <v>12</v>
      </c>
    </row>
    <row r="938" spans="1:4" x14ac:dyDescent="0.25">
      <c r="A938" t="s">
        <v>1883</v>
      </c>
      <c r="B938" t="s">
        <v>1884</v>
      </c>
      <c r="C938" t="s">
        <v>1803</v>
      </c>
      <c r="D938">
        <v>12</v>
      </c>
    </row>
    <row r="939" spans="1:4" x14ac:dyDescent="0.25">
      <c r="A939" t="s">
        <v>1885</v>
      </c>
      <c r="B939" t="s">
        <v>1886</v>
      </c>
      <c r="C939" t="s">
        <v>1803</v>
      </c>
      <c r="D939">
        <v>12</v>
      </c>
    </row>
    <row r="940" spans="1:4" x14ac:dyDescent="0.25">
      <c r="A940" t="s">
        <v>1887</v>
      </c>
      <c r="B940" t="s">
        <v>1888</v>
      </c>
      <c r="C940" t="s">
        <v>1803</v>
      </c>
      <c r="D940">
        <v>12</v>
      </c>
    </row>
    <row r="941" spans="1:4" x14ac:dyDescent="0.25">
      <c r="A941" t="s">
        <v>1889</v>
      </c>
      <c r="B941" t="s">
        <v>1890</v>
      </c>
      <c r="C941" t="s">
        <v>1803</v>
      </c>
      <c r="D941">
        <v>12</v>
      </c>
    </row>
    <row r="942" spans="1:4" x14ac:dyDescent="0.25">
      <c r="A942" t="s">
        <v>1891</v>
      </c>
      <c r="B942" t="s">
        <v>1892</v>
      </c>
      <c r="C942" t="s">
        <v>1803</v>
      </c>
      <c r="D942">
        <v>12</v>
      </c>
    </row>
    <row r="943" spans="1:4" x14ac:dyDescent="0.25">
      <c r="A943" t="s">
        <v>1893</v>
      </c>
      <c r="B943" t="s">
        <v>1894</v>
      </c>
      <c r="C943" t="s">
        <v>1803</v>
      </c>
      <c r="D943">
        <v>12</v>
      </c>
    </row>
    <row r="944" spans="1:4" x14ac:dyDescent="0.25">
      <c r="A944" t="s">
        <v>1895</v>
      </c>
      <c r="B944" t="s">
        <v>1896</v>
      </c>
      <c r="C944" t="s">
        <v>1803</v>
      </c>
      <c r="D944">
        <v>12</v>
      </c>
    </row>
    <row r="945" spans="1:6" x14ac:dyDescent="0.25">
      <c r="A945" t="s">
        <v>1897</v>
      </c>
      <c r="B945" t="s">
        <v>1898</v>
      </c>
      <c r="C945" t="s">
        <v>1803</v>
      </c>
      <c r="D945">
        <v>12</v>
      </c>
    </row>
    <row r="946" spans="1:6" x14ac:dyDescent="0.25">
      <c r="A946" t="s">
        <v>1899</v>
      </c>
      <c r="B946" t="s">
        <v>1900</v>
      </c>
      <c r="C946" t="s">
        <v>1803</v>
      </c>
      <c r="D946">
        <v>12</v>
      </c>
    </row>
    <row r="947" spans="1:6" x14ac:dyDescent="0.25">
      <c r="A947" t="s">
        <v>131</v>
      </c>
      <c r="B947" t="s">
        <v>1901</v>
      </c>
      <c r="C947" t="s">
        <v>1803</v>
      </c>
      <c r="D947">
        <v>12</v>
      </c>
      <c r="E947" t="s">
        <v>134</v>
      </c>
      <c r="F947" t="s">
        <v>5</v>
      </c>
    </row>
    <row r="948" spans="1:6" x14ac:dyDescent="0.25">
      <c r="A948" t="s">
        <v>418</v>
      </c>
      <c r="B948" t="s">
        <v>1902</v>
      </c>
      <c r="C948" t="s">
        <v>1803</v>
      </c>
      <c r="D948">
        <v>12</v>
      </c>
    </row>
    <row r="949" spans="1:6" x14ac:dyDescent="0.25">
      <c r="A949" t="s">
        <v>1903</v>
      </c>
      <c r="B949" t="s">
        <v>1904</v>
      </c>
      <c r="C949" t="s">
        <v>1803</v>
      </c>
      <c r="D949">
        <v>12</v>
      </c>
    </row>
    <row r="950" spans="1:6" x14ac:dyDescent="0.25">
      <c r="A950" t="s">
        <v>1905</v>
      </c>
      <c r="B950" t="s">
        <v>1906</v>
      </c>
      <c r="C950" t="s">
        <v>1803</v>
      </c>
      <c r="D950">
        <v>12</v>
      </c>
    </row>
    <row r="951" spans="1:6" x14ac:dyDescent="0.25">
      <c r="A951" t="s">
        <v>1907</v>
      </c>
      <c r="B951" t="s">
        <v>1908</v>
      </c>
      <c r="C951" t="s">
        <v>1803</v>
      </c>
      <c r="D951">
        <v>12</v>
      </c>
    </row>
    <row r="952" spans="1:6" x14ac:dyDescent="0.25">
      <c r="A952" t="s">
        <v>1909</v>
      </c>
      <c r="B952" t="s">
        <v>1910</v>
      </c>
      <c r="C952" t="s">
        <v>1803</v>
      </c>
      <c r="D952">
        <v>12</v>
      </c>
    </row>
    <row r="953" spans="1:6" x14ac:dyDescent="0.25">
      <c r="A953" t="s">
        <v>1911</v>
      </c>
      <c r="B953" t="s">
        <v>1912</v>
      </c>
      <c r="C953" t="s">
        <v>1803</v>
      </c>
      <c r="D953">
        <v>12</v>
      </c>
    </row>
    <row r="954" spans="1:6" x14ac:dyDescent="0.25">
      <c r="A954" t="s">
        <v>1913</v>
      </c>
      <c r="B954" t="s">
        <v>1914</v>
      </c>
      <c r="C954" t="s">
        <v>1803</v>
      </c>
      <c r="D954">
        <v>12</v>
      </c>
    </row>
    <row r="955" spans="1:6" x14ac:dyDescent="0.25">
      <c r="A955" t="s">
        <v>1915</v>
      </c>
      <c r="B955" t="s">
        <v>1916</v>
      </c>
      <c r="C955" t="s">
        <v>1803</v>
      </c>
      <c r="D955">
        <v>12</v>
      </c>
    </row>
    <row r="956" spans="1:6" x14ac:dyDescent="0.25">
      <c r="A956" t="s">
        <v>1485</v>
      </c>
      <c r="B956" t="s">
        <v>1917</v>
      </c>
      <c r="C956" t="s">
        <v>1803</v>
      </c>
      <c r="D956">
        <v>12</v>
      </c>
    </row>
    <row r="957" spans="1:6" x14ac:dyDescent="0.25">
      <c r="A957" t="s">
        <v>1478</v>
      </c>
      <c r="B957" t="s">
        <v>1918</v>
      </c>
      <c r="C957" t="s">
        <v>1803</v>
      </c>
      <c r="D957">
        <v>12</v>
      </c>
    </row>
    <row r="958" spans="1:6" x14ac:dyDescent="0.25">
      <c r="A958" t="s">
        <v>1478</v>
      </c>
      <c r="B958" t="s">
        <v>1919</v>
      </c>
      <c r="C958" t="s">
        <v>1803</v>
      </c>
      <c r="D958">
        <v>12</v>
      </c>
    </row>
    <row r="959" spans="1:6" x14ac:dyDescent="0.25">
      <c r="A959" t="s">
        <v>1478</v>
      </c>
      <c r="B959" t="s">
        <v>1920</v>
      </c>
      <c r="C959" t="s">
        <v>1803</v>
      </c>
      <c r="D959">
        <v>12</v>
      </c>
    </row>
    <row r="960" spans="1:6" x14ac:dyDescent="0.25">
      <c r="A960" t="s">
        <v>1478</v>
      </c>
      <c r="B960" t="s">
        <v>1921</v>
      </c>
      <c r="C960" t="s">
        <v>1803</v>
      </c>
      <c r="D960">
        <v>12</v>
      </c>
    </row>
    <row r="961" spans="1:6" x14ac:dyDescent="0.25">
      <c r="A961" t="s">
        <v>1478</v>
      </c>
      <c r="B961" t="s">
        <v>1922</v>
      </c>
      <c r="C961" t="s">
        <v>1803</v>
      </c>
      <c r="D961">
        <v>12</v>
      </c>
    </row>
    <row r="962" spans="1:6" x14ac:dyDescent="0.25">
      <c r="A962" t="s">
        <v>1923</v>
      </c>
      <c r="B962" t="s">
        <v>1924</v>
      </c>
      <c r="C962" t="s">
        <v>1803</v>
      </c>
      <c r="D962">
        <v>12</v>
      </c>
    </row>
    <row r="963" spans="1:6" x14ac:dyDescent="0.25">
      <c r="A963" t="s">
        <v>1925</v>
      </c>
      <c r="B963" t="s">
        <v>1926</v>
      </c>
      <c r="C963" t="s">
        <v>1803</v>
      </c>
      <c r="D963">
        <v>12</v>
      </c>
    </row>
    <row r="964" spans="1:6" x14ac:dyDescent="0.25">
      <c r="A964" t="s">
        <v>1478</v>
      </c>
      <c r="B964" t="s">
        <v>1927</v>
      </c>
      <c r="C964" t="s">
        <v>1803</v>
      </c>
      <c r="D964">
        <v>12</v>
      </c>
    </row>
    <row r="965" spans="1:6" x14ac:dyDescent="0.25">
      <c r="A965" t="s">
        <v>1478</v>
      </c>
      <c r="B965" t="s">
        <v>1928</v>
      </c>
      <c r="C965" t="s">
        <v>1803</v>
      </c>
      <c r="D965">
        <v>12</v>
      </c>
    </row>
    <row r="966" spans="1:6" x14ac:dyDescent="0.25">
      <c r="A966" t="s">
        <v>1478</v>
      </c>
      <c r="B966" t="s">
        <v>1929</v>
      </c>
      <c r="C966" t="s">
        <v>1803</v>
      </c>
      <c r="D966">
        <v>12</v>
      </c>
    </row>
    <row r="967" spans="1:6" x14ac:dyDescent="0.25">
      <c r="A967" t="s">
        <v>1930</v>
      </c>
      <c r="B967" t="s">
        <v>1931</v>
      </c>
      <c r="C967" t="s">
        <v>1803</v>
      </c>
      <c r="D967">
        <v>12</v>
      </c>
    </row>
    <row r="968" spans="1:6" x14ac:dyDescent="0.25">
      <c r="A968" t="s">
        <v>1932</v>
      </c>
      <c r="B968" t="s">
        <v>1933</v>
      </c>
      <c r="C968" t="s">
        <v>1803</v>
      </c>
      <c r="D968">
        <v>12</v>
      </c>
    </row>
    <row r="969" spans="1:6" x14ac:dyDescent="0.25">
      <c r="A969" t="s">
        <v>1409</v>
      </c>
      <c r="B969" t="s">
        <v>1934</v>
      </c>
      <c r="C969" t="s">
        <v>1803</v>
      </c>
      <c r="D969">
        <v>12</v>
      </c>
    </row>
    <row r="970" spans="1:6" x14ac:dyDescent="0.25">
      <c r="A970" t="s">
        <v>1935</v>
      </c>
      <c r="B970" t="s">
        <v>1936</v>
      </c>
      <c r="C970" t="s">
        <v>1803</v>
      </c>
      <c r="D970">
        <v>12</v>
      </c>
    </row>
    <row r="971" spans="1:6" x14ac:dyDescent="0.25">
      <c r="A971" t="s">
        <v>1937</v>
      </c>
      <c r="B971" t="s">
        <v>1938</v>
      </c>
      <c r="C971" t="s">
        <v>1803</v>
      </c>
      <c r="D971">
        <v>12</v>
      </c>
    </row>
    <row r="972" spans="1:6" x14ac:dyDescent="0.25">
      <c r="A972" t="s">
        <v>1939</v>
      </c>
      <c r="B972" t="s">
        <v>1940</v>
      </c>
      <c r="C972" t="s">
        <v>1803</v>
      </c>
      <c r="D972">
        <v>12</v>
      </c>
    </row>
    <row r="973" spans="1:6" x14ac:dyDescent="0.25">
      <c r="A973" t="s">
        <v>1941</v>
      </c>
      <c r="B973" t="s">
        <v>1942</v>
      </c>
      <c r="C973" t="s">
        <v>1803</v>
      </c>
      <c r="D973">
        <v>12</v>
      </c>
    </row>
    <row r="974" spans="1:6" x14ac:dyDescent="0.25">
      <c r="A974" t="s">
        <v>131</v>
      </c>
      <c r="B974" t="s">
        <v>1943</v>
      </c>
      <c r="C974" t="s">
        <v>1944</v>
      </c>
      <c r="D974">
        <v>11</v>
      </c>
      <c r="E974" t="s">
        <v>134</v>
      </c>
      <c r="F974" t="s">
        <v>5</v>
      </c>
    </row>
    <row r="975" spans="1:6" x14ac:dyDescent="0.25">
      <c r="A975" t="s">
        <v>1945</v>
      </c>
      <c r="B975" t="s">
        <v>1946</v>
      </c>
      <c r="C975" t="s">
        <v>1947</v>
      </c>
      <c r="D975">
        <v>10</v>
      </c>
    </row>
    <row r="976" spans="1:6" x14ac:dyDescent="0.25">
      <c r="A976" t="s">
        <v>1948</v>
      </c>
      <c r="B976" t="s">
        <v>1949</v>
      </c>
      <c r="C976" t="s">
        <v>1947</v>
      </c>
      <c r="D976">
        <v>10</v>
      </c>
    </row>
    <row r="977" spans="1:4" x14ac:dyDescent="0.25">
      <c r="A977" t="s">
        <v>1950</v>
      </c>
      <c r="B977" t="s">
        <v>1951</v>
      </c>
      <c r="C977" t="s">
        <v>1947</v>
      </c>
      <c r="D977">
        <v>10</v>
      </c>
    </row>
    <row r="978" spans="1:4" x14ac:dyDescent="0.25">
      <c r="A978" t="s">
        <v>1952</v>
      </c>
      <c r="B978" t="s">
        <v>1953</v>
      </c>
      <c r="C978" t="s">
        <v>1947</v>
      </c>
      <c r="D978">
        <v>10</v>
      </c>
    </row>
    <row r="979" spans="1:4" x14ac:dyDescent="0.25">
      <c r="A979" t="s">
        <v>1954</v>
      </c>
      <c r="B979" t="s">
        <v>1955</v>
      </c>
      <c r="C979" t="s">
        <v>1947</v>
      </c>
      <c r="D979">
        <v>10</v>
      </c>
    </row>
    <row r="980" spans="1:4" x14ac:dyDescent="0.25">
      <c r="A980" t="s">
        <v>1956</v>
      </c>
      <c r="B980" t="s">
        <v>1957</v>
      </c>
      <c r="C980" t="s">
        <v>1947</v>
      </c>
      <c r="D980">
        <v>10</v>
      </c>
    </row>
    <row r="981" spans="1:4" x14ac:dyDescent="0.25">
      <c r="A981" t="s">
        <v>1958</v>
      </c>
      <c r="B981" t="s">
        <v>1959</v>
      </c>
      <c r="C981" t="s">
        <v>1947</v>
      </c>
      <c r="D981">
        <v>10</v>
      </c>
    </row>
    <row r="982" spans="1:4" x14ac:dyDescent="0.25">
      <c r="A982" t="s">
        <v>1960</v>
      </c>
      <c r="B982" t="s">
        <v>1961</v>
      </c>
      <c r="C982" t="s">
        <v>1947</v>
      </c>
      <c r="D982">
        <v>10</v>
      </c>
    </row>
    <row r="983" spans="1:4" x14ac:dyDescent="0.25">
      <c r="A983" t="s">
        <v>1962</v>
      </c>
      <c r="B983" t="s">
        <v>1963</v>
      </c>
      <c r="C983" t="s">
        <v>1947</v>
      </c>
      <c r="D983">
        <v>10</v>
      </c>
    </row>
    <row r="984" spans="1:4" x14ac:dyDescent="0.25">
      <c r="A984" t="s">
        <v>1964</v>
      </c>
      <c r="B984" t="s">
        <v>1965</v>
      </c>
      <c r="C984" t="s">
        <v>1947</v>
      </c>
      <c r="D984">
        <v>10</v>
      </c>
    </row>
    <row r="985" spans="1:4" x14ac:dyDescent="0.25">
      <c r="A985" t="s">
        <v>1966</v>
      </c>
      <c r="B985" t="s">
        <v>1967</v>
      </c>
      <c r="C985" t="s">
        <v>1947</v>
      </c>
      <c r="D985">
        <v>10</v>
      </c>
    </row>
    <row r="986" spans="1:4" x14ac:dyDescent="0.25">
      <c r="A986" t="s">
        <v>1968</v>
      </c>
      <c r="B986" t="s">
        <v>1969</v>
      </c>
      <c r="C986" t="s">
        <v>1947</v>
      </c>
      <c r="D986">
        <v>10</v>
      </c>
    </row>
    <row r="987" spans="1:4" x14ac:dyDescent="0.25">
      <c r="A987" t="s">
        <v>1970</v>
      </c>
      <c r="B987" t="s">
        <v>1971</v>
      </c>
      <c r="C987" t="s">
        <v>1947</v>
      </c>
      <c r="D987">
        <v>10</v>
      </c>
    </row>
    <row r="988" spans="1:4" x14ac:dyDescent="0.25">
      <c r="A988" t="s">
        <v>1972</v>
      </c>
      <c r="B988" t="s">
        <v>1973</v>
      </c>
      <c r="C988" t="s">
        <v>1974</v>
      </c>
      <c r="D988">
        <v>8</v>
      </c>
    </row>
    <row r="989" spans="1:4" x14ac:dyDescent="0.25">
      <c r="A989" t="s">
        <v>1975</v>
      </c>
      <c r="B989" t="s">
        <v>1976</v>
      </c>
      <c r="C989" t="s">
        <v>1974</v>
      </c>
      <c r="D989">
        <v>8</v>
      </c>
    </row>
    <row r="990" spans="1:4" x14ac:dyDescent="0.25">
      <c r="A990" t="s">
        <v>1977</v>
      </c>
      <c r="B990" t="s">
        <v>1978</v>
      </c>
      <c r="C990" t="s">
        <v>1974</v>
      </c>
      <c r="D990">
        <v>8</v>
      </c>
    </row>
    <row r="991" spans="1:4" x14ac:dyDescent="0.25">
      <c r="A991" t="s">
        <v>1979</v>
      </c>
      <c r="B991" t="s">
        <v>1980</v>
      </c>
      <c r="C991" t="s">
        <v>1974</v>
      </c>
      <c r="D991">
        <v>8</v>
      </c>
    </row>
    <row r="992" spans="1:4" x14ac:dyDescent="0.25">
      <c r="A992" t="s">
        <v>1981</v>
      </c>
      <c r="B992" t="s">
        <v>1982</v>
      </c>
      <c r="C992" t="s">
        <v>1974</v>
      </c>
      <c r="D992">
        <v>8</v>
      </c>
    </row>
    <row r="993" spans="1:6" x14ac:dyDescent="0.25">
      <c r="A993" t="s">
        <v>1983</v>
      </c>
      <c r="B993" t="s">
        <v>1984</v>
      </c>
      <c r="C993" t="s">
        <v>1974</v>
      </c>
      <c r="D993">
        <v>8</v>
      </c>
    </row>
    <row r="994" spans="1:6" x14ac:dyDescent="0.25">
      <c r="A994" t="s">
        <v>1985</v>
      </c>
      <c r="B994" t="s">
        <v>1986</v>
      </c>
      <c r="C994" t="s">
        <v>1974</v>
      </c>
      <c r="D994">
        <v>8</v>
      </c>
    </row>
    <row r="995" spans="1:6" x14ac:dyDescent="0.25">
      <c r="A995" t="s">
        <v>1987</v>
      </c>
      <c r="B995" t="s">
        <v>1988</v>
      </c>
      <c r="C995" t="s">
        <v>1974</v>
      </c>
      <c r="D995">
        <v>8</v>
      </c>
    </row>
    <row r="996" spans="1:6" x14ac:dyDescent="0.25">
      <c r="A996" t="s">
        <v>1989</v>
      </c>
      <c r="B996" t="s">
        <v>1990</v>
      </c>
      <c r="C996" t="s">
        <v>1974</v>
      </c>
      <c r="D996">
        <v>8</v>
      </c>
    </row>
    <row r="997" spans="1:6" x14ac:dyDescent="0.25">
      <c r="A997" t="s">
        <v>1991</v>
      </c>
      <c r="B997" t="s">
        <v>1992</v>
      </c>
      <c r="C997" t="s">
        <v>1974</v>
      </c>
      <c r="D997">
        <v>8</v>
      </c>
    </row>
    <row r="998" spans="1:6" x14ac:dyDescent="0.25">
      <c r="A998" t="s">
        <v>1993</v>
      </c>
      <c r="B998" t="s">
        <v>1994</v>
      </c>
      <c r="C998" t="s">
        <v>1974</v>
      </c>
      <c r="D998">
        <v>8</v>
      </c>
    </row>
    <row r="999" spans="1:6" x14ac:dyDescent="0.25">
      <c r="A999" t="s">
        <v>1995</v>
      </c>
      <c r="B999" t="s">
        <v>1996</v>
      </c>
      <c r="C999" t="s">
        <v>1974</v>
      </c>
      <c r="D999">
        <v>8</v>
      </c>
    </row>
    <row r="1000" spans="1:6" x14ac:dyDescent="0.25">
      <c r="A1000" t="s">
        <v>1997</v>
      </c>
      <c r="B1000" t="s">
        <v>1998</v>
      </c>
      <c r="C1000" t="s">
        <v>1974</v>
      </c>
      <c r="D1000">
        <v>8</v>
      </c>
    </row>
    <row r="1001" spans="1:6" x14ac:dyDescent="0.25">
      <c r="A1001" t="s">
        <v>1999</v>
      </c>
      <c r="B1001" t="s">
        <v>2000</v>
      </c>
      <c r="C1001" t="s">
        <v>1974</v>
      </c>
      <c r="D1001">
        <v>8</v>
      </c>
    </row>
    <row r="1002" spans="1:6" x14ac:dyDescent="0.25">
      <c r="A1002" t="s">
        <v>2001</v>
      </c>
      <c r="B1002" t="s">
        <v>2002</v>
      </c>
      <c r="C1002" t="s">
        <v>1974</v>
      </c>
      <c r="D1002">
        <v>8</v>
      </c>
    </row>
    <row r="1003" spans="1:6" x14ac:dyDescent="0.25">
      <c r="A1003" t="s">
        <v>2003</v>
      </c>
      <c r="B1003" t="s">
        <v>2004</v>
      </c>
      <c r="C1003" t="s">
        <v>1974</v>
      </c>
      <c r="D1003">
        <v>8</v>
      </c>
    </row>
    <row r="1004" spans="1:6" x14ac:dyDescent="0.25">
      <c r="A1004" t="s">
        <v>2005</v>
      </c>
      <c r="B1004" t="s">
        <v>2006</v>
      </c>
      <c r="C1004" t="s">
        <v>1974</v>
      </c>
      <c r="D1004">
        <v>8</v>
      </c>
    </row>
    <row r="1005" spans="1:6" x14ac:dyDescent="0.25">
      <c r="A1005" t="s">
        <v>2007</v>
      </c>
      <c r="B1005" t="s">
        <v>2008</v>
      </c>
      <c r="C1005" t="s">
        <v>1974</v>
      </c>
      <c r="D1005">
        <v>8</v>
      </c>
    </row>
    <row r="1006" spans="1:6" x14ac:dyDescent="0.25">
      <c r="A1006" t="s">
        <v>2009</v>
      </c>
      <c r="B1006" t="s">
        <v>2010</v>
      </c>
      <c r="C1006" t="s">
        <v>1974</v>
      </c>
      <c r="D1006">
        <v>8</v>
      </c>
    </row>
    <row r="1007" spans="1:6" x14ac:dyDescent="0.25">
      <c r="A1007" t="s">
        <v>2011</v>
      </c>
      <c r="B1007" t="s">
        <v>2012</v>
      </c>
      <c r="C1007" t="s">
        <v>1974</v>
      </c>
      <c r="D1007">
        <v>8</v>
      </c>
    </row>
    <row r="1008" spans="1:6" x14ac:dyDescent="0.25">
      <c r="A1008" t="s">
        <v>131</v>
      </c>
      <c r="B1008" t="s">
        <v>2013</v>
      </c>
      <c r="C1008" t="s">
        <v>1974</v>
      </c>
      <c r="D1008">
        <v>8</v>
      </c>
      <c r="E1008" t="s">
        <v>134</v>
      </c>
      <c r="F1008" t="s">
        <v>5</v>
      </c>
    </row>
    <row r="1009" spans="1:6" x14ac:dyDescent="0.25">
      <c r="A1009" t="s">
        <v>2014</v>
      </c>
      <c r="B1009" t="s">
        <v>2015</v>
      </c>
      <c r="C1009" t="s">
        <v>1974</v>
      </c>
      <c r="D1009">
        <v>8</v>
      </c>
    </row>
    <row r="1010" spans="1:6" x14ac:dyDescent="0.25">
      <c r="A1010" t="s">
        <v>2016</v>
      </c>
      <c r="B1010" t="s">
        <v>2017</v>
      </c>
      <c r="C1010" t="s">
        <v>1974</v>
      </c>
      <c r="D1010">
        <v>8</v>
      </c>
    </row>
    <row r="1011" spans="1:6" x14ac:dyDescent="0.25">
      <c r="A1011" t="s">
        <v>1487</v>
      </c>
      <c r="B1011" t="s">
        <v>2018</v>
      </c>
      <c r="C1011" t="s">
        <v>1974</v>
      </c>
      <c r="D1011">
        <v>8</v>
      </c>
    </row>
    <row r="1012" spans="1:6" x14ac:dyDescent="0.25">
      <c r="A1012" t="s">
        <v>1478</v>
      </c>
      <c r="B1012" t="s">
        <v>2019</v>
      </c>
      <c r="C1012" t="s">
        <v>1974</v>
      </c>
      <c r="D1012">
        <v>8</v>
      </c>
    </row>
    <row r="1013" spans="1:6" x14ac:dyDescent="0.25">
      <c r="A1013" t="s">
        <v>1478</v>
      </c>
      <c r="B1013" t="s">
        <v>2020</v>
      </c>
      <c r="C1013" t="s">
        <v>1974</v>
      </c>
      <c r="D1013">
        <v>8</v>
      </c>
    </row>
    <row r="1014" spans="1:6" x14ac:dyDescent="0.25">
      <c r="A1014" t="s">
        <v>1478</v>
      </c>
      <c r="B1014" t="s">
        <v>2021</v>
      </c>
      <c r="C1014" t="s">
        <v>1974</v>
      </c>
      <c r="D1014">
        <v>8</v>
      </c>
    </row>
    <row r="1015" spans="1:6" x14ac:dyDescent="0.25">
      <c r="A1015" t="s">
        <v>225</v>
      </c>
      <c r="B1015" t="s">
        <v>2022</v>
      </c>
      <c r="C1015" t="s">
        <v>1974</v>
      </c>
      <c r="D1015">
        <v>8</v>
      </c>
    </row>
    <row r="1016" spans="1:6" x14ac:dyDescent="0.25">
      <c r="A1016" t="s">
        <v>2023</v>
      </c>
      <c r="B1016" t="s">
        <v>2024</v>
      </c>
      <c r="C1016" t="s">
        <v>1974</v>
      </c>
      <c r="D1016">
        <v>8</v>
      </c>
    </row>
    <row r="1017" spans="1:6" x14ac:dyDescent="0.25">
      <c r="A1017" t="s">
        <v>2025</v>
      </c>
      <c r="B1017" t="s">
        <v>2026</v>
      </c>
      <c r="C1017" t="s">
        <v>1974</v>
      </c>
      <c r="D1017">
        <v>8</v>
      </c>
    </row>
    <row r="1018" spans="1:6" x14ac:dyDescent="0.25">
      <c r="A1018" t="s">
        <v>2027</v>
      </c>
      <c r="B1018" t="s">
        <v>2028</v>
      </c>
      <c r="C1018" t="s">
        <v>2029</v>
      </c>
      <c r="D1018">
        <v>6</v>
      </c>
    </row>
    <row r="1019" spans="1:6" x14ac:dyDescent="0.25">
      <c r="A1019" t="s">
        <v>2030</v>
      </c>
      <c r="B1019" t="s">
        <v>2031</v>
      </c>
      <c r="C1019" t="s">
        <v>2029</v>
      </c>
      <c r="D1019">
        <v>6</v>
      </c>
    </row>
    <row r="1020" spans="1:6" x14ac:dyDescent="0.25">
      <c r="A1020" t="s">
        <v>2032</v>
      </c>
      <c r="B1020" t="s">
        <v>2033</v>
      </c>
      <c r="C1020" t="s">
        <v>2029</v>
      </c>
      <c r="D1020">
        <v>6</v>
      </c>
    </row>
    <row r="1021" spans="1:6" x14ac:dyDescent="0.25">
      <c r="A1021" t="s">
        <v>131</v>
      </c>
      <c r="B1021" t="s">
        <v>2034</v>
      </c>
      <c r="C1021" t="s">
        <v>2035</v>
      </c>
      <c r="D1021">
        <v>5</v>
      </c>
      <c r="E1021" t="s">
        <v>134</v>
      </c>
      <c r="F1021" t="s">
        <v>5</v>
      </c>
    </row>
    <row r="1022" spans="1:6" x14ac:dyDescent="0.25">
      <c r="A1022" t="s">
        <v>2036</v>
      </c>
      <c r="B1022" t="s">
        <v>2037</v>
      </c>
      <c r="C1022" t="s">
        <v>111</v>
      </c>
      <c r="D1022">
        <v>4</v>
      </c>
    </row>
    <row r="1023" spans="1:6" x14ac:dyDescent="0.25">
      <c r="A1023" t="s">
        <v>2038</v>
      </c>
      <c r="B1023" t="s">
        <v>2039</v>
      </c>
      <c r="C1023" t="s">
        <v>111</v>
      </c>
      <c r="D1023">
        <v>4</v>
      </c>
    </row>
    <row r="1024" spans="1:6" x14ac:dyDescent="0.25">
      <c r="A1024" t="s">
        <v>2038</v>
      </c>
      <c r="B1024" t="s">
        <v>2040</v>
      </c>
      <c r="C1024" t="s">
        <v>111</v>
      </c>
      <c r="D1024">
        <v>4</v>
      </c>
    </row>
    <row r="1025" spans="1:9" x14ac:dyDescent="0.25">
      <c r="A1025" t="s">
        <v>940</v>
      </c>
      <c r="B1025" t="s">
        <v>2041</v>
      </c>
      <c r="C1025" t="s">
        <v>111</v>
      </c>
      <c r="D1025">
        <v>4</v>
      </c>
    </row>
    <row r="1026" spans="1:9" x14ac:dyDescent="0.25">
      <c r="A1026" t="s">
        <v>2042</v>
      </c>
      <c r="B1026" t="s">
        <v>2043</v>
      </c>
      <c r="C1026" t="s">
        <v>111</v>
      </c>
      <c r="D1026">
        <v>4</v>
      </c>
    </row>
    <row r="1027" spans="1:9" x14ac:dyDescent="0.25">
      <c r="A1027" t="s">
        <v>2044</v>
      </c>
      <c r="B1027" t="s">
        <v>2045</v>
      </c>
      <c r="C1027" t="s">
        <v>111</v>
      </c>
      <c r="D1027">
        <v>4</v>
      </c>
    </row>
    <row r="1028" spans="1:9" x14ac:dyDescent="0.25">
      <c r="A1028" t="s">
        <v>2046</v>
      </c>
      <c r="B1028" t="s">
        <v>2047</v>
      </c>
      <c r="C1028" t="s">
        <v>111</v>
      </c>
      <c r="D1028">
        <v>4</v>
      </c>
    </row>
    <row r="1029" spans="1:9" x14ac:dyDescent="0.25">
      <c r="A1029" t="s">
        <v>2048</v>
      </c>
      <c r="B1029" t="s">
        <v>2049</v>
      </c>
      <c r="C1029" t="s">
        <v>111</v>
      </c>
      <c r="D1029">
        <v>4</v>
      </c>
    </row>
    <row r="1030" spans="1:9" x14ac:dyDescent="0.25">
      <c r="A1030" t="s">
        <v>2050</v>
      </c>
      <c r="B1030" t="s">
        <v>2051</v>
      </c>
      <c r="C1030" t="s">
        <v>111</v>
      </c>
      <c r="D1030">
        <v>4</v>
      </c>
    </row>
    <row r="1031" spans="1:9" x14ac:dyDescent="0.25">
      <c r="A1031" t="s">
        <v>2052</v>
      </c>
      <c r="B1031" t="s">
        <v>2053</v>
      </c>
      <c r="C1031" t="s">
        <v>111</v>
      </c>
      <c r="D1031">
        <v>4</v>
      </c>
    </row>
    <row r="1032" spans="1:9" x14ac:dyDescent="0.25">
      <c r="A1032" t="s">
        <v>2054</v>
      </c>
      <c r="B1032" t="s">
        <v>2055</v>
      </c>
      <c r="C1032" t="s">
        <v>111</v>
      </c>
      <c r="D1032">
        <v>4</v>
      </c>
    </row>
    <row r="1033" spans="1:9" x14ac:dyDescent="0.25">
      <c r="A1033" t="s">
        <v>2056</v>
      </c>
      <c r="B1033" t="s">
        <v>2057</v>
      </c>
      <c r="C1033" t="s">
        <v>111</v>
      </c>
      <c r="D1033">
        <v>4</v>
      </c>
    </row>
    <row r="1034" spans="1:9" x14ac:dyDescent="0.25">
      <c r="A1034" t="s">
        <v>2058</v>
      </c>
      <c r="B1034" t="s">
        <v>2059</v>
      </c>
      <c r="C1034" t="s">
        <v>111</v>
      </c>
      <c r="D1034">
        <v>4</v>
      </c>
    </row>
    <row r="1035" spans="1:9" x14ac:dyDescent="0.25">
      <c r="A1035" t="s">
        <v>2060</v>
      </c>
      <c r="B1035" t="s">
        <v>2061</v>
      </c>
      <c r="C1035" t="s">
        <v>111</v>
      </c>
      <c r="D1035">
        <v>4</v>
      </c>
    </row>
    <row r="1036" spans="1:9" x14ac:dyDescent="0.25">
      <c r="A1036" t="s">
        <v>2062</v>
      </c>
      <c r="B1036" t="s">
        <v>2063</v>
      </c>
      <c r="C1036" t="s">
        <v>111</v>
      </c>
      <c r="D1036">
        <v>4</v>
      </c>
    </row>
    <row r="1037" spans="1:9" x14ac:dyDescent="0.25">
      <c r="A1037" t="s">
        <v>2064</v>
      </c>
      <c r="B1037" t="s">
        <v>2065</v>
      </c>
      <c r="C1037" t="s">
        <v>111</v>
      </c>
      <c r="D1037">
        <v>4</v>
      </c>
    </row>
    <row r="1038" spans="1:9" x14ac:dyDescent="0.25">
      <c r="D1038">
        <f>SUM(D3:D1037)</f>
        <v>187799</v>
      </c>
    </row>
    <row r="1039" spans="1:9" x14ac:dyDescent="0.25">
      <c r="A1039" t="s">
        <v>14</v>
      </c>
      <c r="B1039" t="s">
        <v>35</v>
      </c>
      <c r="C1039" t="s">
        <v>2066</v>
      </c>
      <c r="D1039" t="s">
        <v>2067</v>
      </c>
      <c r="E1039" t="s">
        <v>2068</v>
      </c>
      <c r="F1039">
        <v>187799</v>
      </c>
      <c r="G1039" s="5">
        <v>9.1999999999999998E-2</v>
      </c>
      <c r="H1039" t="s">
        <v>2069</v>
      </c>
      <c r="I1039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 Usage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Meyers</dc:creator>
  <cp:lastModifiedBy>Joshua Meyers</cp:lastModifiedBy>
  <dcterms:created xsi:type="dcterms:W3CDTF">2022-10-28T20:26:59Z</dcterms:created>
  <dcterms:modified xsi:type="dcterms:W3CDTF">2022-11-04T19:27:43Z</dcterms:modified>
</cp:coreProperties>
</file>