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ME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<sst xmlns="http://schemas.openxmlformats.org/spreadsheetml/2006/main" uniqueCount="56">
  <si>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MATRIZ DE METAS MENSUALES EN SSMA PRUEBA</t>
  </si>
  <si>
    <t xml:space="preserve">PSPC-110-X-PR-011-FR-001 
 Revisión:0 
 Emisión:21/06/2021 
 Página: 1 de 1 </t>
  </si>
  <si>
    <t>PROYECTO</t>
  </si>
  <si>
    <t xml:space="preserve"> 20PP03 L. Relaves Este / 00679 </t>
  </si>
  <si>
    <t>MES</t>
  </si>
  <si>
    <t>Enero</t>
  </si>
  <si>
    <t>ELABORADO POR:</t>
  </si>
  <si>
    <t>Arturo Calderón</t>
  </si>
  <si>
    <t>LINEA DE MANDO 
 (colorcar nombre de c/u)</t>
  </si>
  <si>
    <t>PROGRAMA PERSONALIZADO DE INSPECCIONES</t>
  </si>
  <si>
    <t>REPORTE DE ACTOS Y CONDICIONES SUB ESTANDARES (TARJETA TOP O RAC´S)</t>
  </si>
  <si>
    <t>INSPECCION PLANEADA DE SEGURIDAD (PROGRAMA DE INSPECCIONES 2021)</t>
  </si>
  <si>
    <t>OBSERVACION PLANEADA DE LA TAREA</t>
  </si>
  <si>
    <t>INSPECCION IPERC CONTINUO</t>
  </si>
  <si>
    <t xml:space="preserve">AUDITORIA DE RIESGOS CRITICOS </t>
  </si>
  <si>
    <t>ACTIVIDADES</t>
  </si>
  <si>
    <t>PROMEDIO ESTANDAR</t>
  </si>
  <si>
    <t>EFECTUADAS</t>
  </si>
  <si>
    <t>PROGRAMADAS</t>
  </si>
  <si>
    <t>%</t>
  </si>
  <si>
    <t>Gerente/Superintendete</t>
  </si>
  <si>
    <t xml:space="preserve">	ARHUIS CHAMORRO WALTER DIOMEDES</t>
  </si>
  <si>
    <t xml:space="preserve">	FALCON LOPEZ LUIS ANGEL</t>
  </si>
  <si>
    <t>Jefes de Área</t>
  </si>
  <si>
    <t xml:space="preserve">	ALARCON ALVAREZ HITO</t>
  </si>
  <si>
    <t xml:space="preserve">	DELGADO CESPEDES VICTOR GUILLERMO</t>
  </si>
  <si>
    <t xml:space="preserve">	COTRINA VARGAS MARLON FROILAN</t>
  </si>
  <si>
    <t xml:space="preserve">	PICHILINGUE VELAZCO RICARDO DANY</t>
  </si>
  <si>
    <t xml:space="preserve">	ROJAS BAUTISTA JESUS ANTONIO</t>
  </si>
  <si>
    <t xml:space="preserve">	CAPCHA RAMOS  LEO ROLANDO</t>
  </si>
  <si>
    <t>Supervisión</t>
  </si>
  <si>
    <t xml:space="preserve">	PARIONA TARAZONA NOE JESUS</t>
  </si>
  <si>
    <t xml:space="preserve">	ANCAYFURO MIRANDA MANUEL ERNESTO</t>
  </si>
  <si>
    <t xml:space="preserve">	CALDERON CACERES ARTURO VICTOR</t>
  </si>
  <si>
    <t xml:space="preserve">	JAHUIRA CRUZ JHONSON MARCELINO</t>
  </si>
  <si>
    <t xml:space="preserve">	MONTENEGRO ARMIJO JULIO CESAR</t>
  </si>
  <si>
    <t xml:space="preserve">	SUMIRE CRUZ HENRY WILLIAN</t>
  </si>
  <si>
    <t xml:space="preserve">	GONZALES MONTALVO GUILLERMO ANDRES</t>
  </si>
  <si>
    <t xml:space="preserve">	VEGA PELAEZ LUCIO ALEJANDRO</t>
  </si>
  <si>
    <t xml:space="preserve">	ANTELO MEDINA RAUL EGUI</t>
  </si>
  <si>
    <t xml:space="preserve">	FALCON PANTOJA ELI GREGORIO</t>
  </si>
  <si>
    <t xml:space="preserve">	HUAMANI MAMANI ADOLFO</t>
  </si>
  <si>
    <t>Capataz</t>
  </si>
  <si>
    <t xml:space="preserve">	HUARACHA ROQUE EDWIN FREDDY</t>
  </si>
  <si>
    <t xml:space="preserve">	VILLEGAS ESCOBAR JORGE LUIS</t>
  </si>
  <si>
    <t xml:space="preserve">	DONAYRE GARCIA ORINSON</t>
  </si>
  <si>
    <t xml:space="preserve">	ÑAHUI CANALES EMERSON</t>
  </si>
  <si>
    <t xml:space="preserve">	LOZANO MELENDEZ LARRY</t>
  </si>
  <si>
    <t xml:space="preserve">	CERVERA BECERRA WILSON</t>
  </si>
  <si>
    <t xml:space="preserve">	SORIA AMASIFUEN EMERSON</t>
  </si>
  <si>
    <t xml:space="preserve">	PEREZ REYNOSO CARLOS CLODOALDO</t>
  </si>
  <si>
    <t xml:space="preserve">	HUAMAN RICO  ELVIS</t>
  </si>
  <si>
    <t xml:space="preserve">	SILVERA CAPCHA JHONSON</t>
  </si>
  <si>
    <t xml:space="preserve">	INCA SACCATOMA FLAVIANO</t>
  </si>
  <si>
    <t>TOTALES</t>
  </si>
  <si>
    <t>IDP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</si>
</sst>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FF"/>
      <name val="Calibri Light"/>
    </font>
    <font>
      <b val="0"/>
      <i val="0"/>
      <strike val="0"/>
      <u val="none"/>
      <sz val="9"/>
      <color rgb="FF3366FF"/>
      <name val="Calibri Light"/>
    </font>
    <font>
      <b val="1"/>
      <i val="0"/>
      <strike val="0"/>
      <u val="none"/>
      <sz val="9"/>
      <color rgb="FF3366FF"/>
      <name val="Calibri Light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DD00"/>
        <bgColor rgb="FF000000"/>
      </patternFill>
    </fill>
    <fill>
      <patternFill patternType="solid">
        <fgColor rgb="FF96969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left" textRotation="0" wrapText="true" shrinkToFit="false"/>
    </xf>
    <xf xfId="0" fontId="0" numFmtId="0" fillId="2" borderId="1" applyFont="0" applyNumberFormat="0" applyFill="1" applyBorder="1" applyAlignment="1">
      <alignment horizontal="left" vertical="left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9" fillId="2" borderId="1" applyFont="0" applyNumberFormat="1" applyFill="1" applyBorder="1" applyAlignment="1">
      <alignment horizontal="center" vertical="center" textRotation="0" wrapText="true" shrinkToFit="false"/>
    </xf>
    <xf xfId="0" fontId="0" numFmtId="9" fillId="3" borderId="1" applyFont="0" applyNumberFormat="1" applyFill="1" applyBorder="1" applyAlignment="1">
      <alignment horizontal="center" vertical="center" textRotation="0" wrapText="true" shrinkToFit="false"/>
    </xf>
    <xf xfId="0" fontId="0" numFmtId="9" fillId="6" borderId="1" applyFont="0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9" fillId="7" borderId="1" applyFont="0" applyNumberFormat="1" applyFill="1" applyBorder="1" applyAlignment="1">
      <alignment horizontal="center" vertical="center" textRotation="0" wrapText="true" shrinkToFit="false"/>
    </xf>
    <xf xfId="0" fontId="0" numFmtId="9" fillId="8" borderId="1" applyFont="0" applyNumberFormat="1" applyFill="1" applyBorder="1" applyAlignment="1">
      <alignment horizontal="center" vertical="center" textRotation="0" wrapText="true" shrinkToFit="false"/>
    </xf>
    <xf xfId="0" fontId="0" numFmtId="9" fillId="9" borderId="1" applyFont="0" applyNumberFormat="1" applyFill="1" applyBorder="1" applyAlignment="1">
      <alignment horizontal="center" vertical="center" textRotation="0" wrapText="true" shrinkToFit="false"/>
    </xf>
    <xf xfId="0" fontId="0" numFmtId="9" fillId="10" borderId="1" applyFont="0" applyNumberFormat="1" applyFill="1" applyBorder="1" applyAlignment="1">
      <alignment horizontal="center" vertical="center" textRotation="0" wrapText="true" shrinkToFit="false"/>
    </xf>
    <xf xfId="0" fontId="0" numFmtId="0" fillId="10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W44" sqref="W4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5" customWidth="true" style="0"/>
    <col min="22" max="22" width="5" customWidth="true" style="0"/>
    <col min="23" max="23" width="5" customWidth="true" style="0"/>
  </cols>
  <sheetData>
    <row r="1" spans="1:26" customHeight="1" ht="50">
      <c r="A1" s="3"/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1</v>
      </c>
      <c r="T1" s="3"/>
      <c r="U1" s="3"/>
      <c r="V1" s="3"/>
      <c r="W1" s="3"/>
      <c r="X1" s="1"/>
      <c r="Y1" s="1"/>
      <c r="Z1" s="1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 t="s">
        <v>2</v>
      </c>
      <c r="B4" s="10" t="s">
        <v>3</v>
      </c>
      <c r="C4" s="10"/>
      <c r="D4" s="10"/>
      <c r="E4" s="10"/>
      <c r="F4" s="10"/>
      <c r="G4" s="10"/>
      <c r="H4" s="5" t="s">
        <v>4</v>
      </c>
      <c r="I4" s="10" t="s">
        <v>5</v>
      </c>
      <c r="J4" s="10"/>
      <c r="K4" s="5" t="s">
        <v>6</v>
      </c>
      <c r="L4" s="3"/>
      <c r="M4" s="10" t="s">
        <v>7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"/>
      <c r="Y4" s="1"/>
      <c r="Z4" s="1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</row>
    <row r="6" spans="1:26" customHeight="1" ht="60">
      <c r="A6" s="6" t="s">
        <v>8</v>
      </c>
      <c r="B6" s="10" t="s">
        <v>9</v>
      </c>
      <c r="C6" s="10"/>
      <c r="D6" s="10"/>
      <c r="E6" s="10" t="s">
        <v>10</v>
      </c>
      <c r="F6" s="10"/>
      <c r="G6" s="10"/>
      <c r="H6" s="10" t="s">
        <v>11</v>
      </c>
      <c r="I6" s="10"/>
      <c r="J6" s="10"/>
      <c r="K6" s="10" t="s">
        <v>12</v>
      </c>
      <c r="L6" s="10"/>
      <c r="M6" s="10"/>
      <c r="N6" s="10" t="s">
        <v>13</v>
      </c>
      <c r="O6" s="10"/>
      <c r="P6" s="10"/>
      <c r="Q6" s="10" t="s">
        <v>14</v>
      </c>
      <c r="R6" s="10"/>
      <c r="S6" s="10"/>
      <c r="T6" s="10" t="s">
        <v>15</v>
      </c>
      <c r="U6" s="10" t="s">
        <v>16</v>
      </c>
      <c r="V6" s="10"/>
      <c r="W6" s="10"/>
      <c r="X6" s="1"/>
      <c r="Y6" s="1"/>
      <c r="Z6" s="1"/>
    </row>
    <row r="7" spans="1:26">
      <c r="A7" s="7"/>
      <c r="B7" s="11" t="s">
        <v>17</v>
      </c>
      <c r="C7" s="11" t="s">
        <v>18</v>
      </c>
      <c r="D7" s="11" t="s">
        <v>19</v>
      </c>
      <c r="E7" s="11" t="s">
        <v>17</v>
      </c>
      <c r="F7" s="11" t="s">
        <v>18</v>
      </c>
      <c r="G7" s="11" t="s">
        <v>19</v>
      </c>
      <c r="H7" s="11" t="s">
        <v>17</v>
      </c>
      <c r="I7" s="11" t="s">
        <v>18</v>
      </c>
      <c r="J7" s="11" t="s">
        <v>19</v>
      </c>
      <c r="K7" s="11" t="s">
        <v>17</v>
      </c>
      <c r="L7" s="11" t="s">
        <v>18</v>
      </c>
      <c r="M7" s="11" t="s">
        <v>19</v>
      </c>
      <c r="N7" s="11" t="s">
        <v>17</v>
      </c>
      <c r="O7" s="11" t="s">
        <v>18</v>
      </c>
      <c r="P7" s="11" t="s">
        <v>19</v>
      </c>
      <c r="Q7" s="11" t="s">
        <v>17</v>
      </c>
      <c r="R7" s="11" t="s">
        <v>18</v>
      </c>
      <c r="S7" s="11" t="s">
        <v>19</v>
      </c>
      <c r="T7" s="10"/>
      <c r="U7" s="10"/>
      <c r="V7" s="10"/>
      <c r="W7" s="10"/>
      <c r="X7" s="1"/>
      <c r="Y7" s="1"/>
      <c r="Z7" s="1"/>
    </row>
    <row r="8" spans="1:26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1"/>
      <c r="Y8" s="1"/>
      <c r="Z8" s="1"/>
    </row>
    <row r="9" spans="1:26">
      <c r="A9" s="8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"/>
      <c r="Y9" s="1"/>
      <c r="Z9" s="1"/>
    </row>
    <row r="10" spans="1:26">
      <c r="A10" s="9" t="s">
        <v>21</v>
      </c>
      <c r="B10" s="12">
        <v>0</v>
      </c>
      <c r="C10" s="14">
        <v>2</v>
      </c>
      <c r="D10" s="15" t="str">
        <f>IF(IFERROR(B10/C10,0)&gt; 1,1,IFERROR(B10/C10,0))</f>
        <v>0</v>
      </c>
      <c r="E10" s="12">
        <v>0</v>
      </c>
      <c r="F10" s="14">
        <v>1</v>
      </c>
      <c r="G10" s="15" t="str">
        <f>IF(IFERROR(E10/F10,0)&gt; 1,1,IFERROR(E10/F10,0))</f>
        <v>0</v>
      </c>
      <c r="H10" s="12">
        <v>1</v>
      </c>
      <c r="I10" s="14">
        <v>1</v>
      </c>
      <c r="J10" s="15" t="str">
        <f>IF(IFERROR(H10/I10,0)&gt; 1,1,IFERROR(H10/I10,0))</f>
        <v>0</v>
      </c>
      <c r="K10" s="12">
        <v>1</v>
      </c>
      <c r="L10" s="20">
        <v>1</v>
      </c>
      <c r="M10" s="15" t="str">
        <f>IF(IFERROR(K10/L10,0)&gt; 1,1,IFERROR(K10/L10,0))</f>
        <v>0</v>
      </c>
      <c r="N10" s="12">
        <v>1</v>
      </c>
      <c r="O10" s="14">
        <v>1</v>
      </c>
      <c r="P10" s="15" t="str">
        <f>IF(IFERROR(N10/O10,0)&gt; 1,1,IFERROR(N10/O10,0))</f>
        <v>0</v>
      </c>
      <c r="Q10" s="12">
        <v>1</v>
      </c>
      <c r="R10" s="14">
        <v>1</v>
      </c>
      <c r="S10" s="15" t="str">
        <f>IF(IFERROR(Q10/R10,0)&gt; 1,1,IFERROR(Q10/R10,0))</f>
        <v>0</v>
      </c>
      <c r="T10" s="3" t="str">
        <f>R10+O10+L10+I10+F10+C10</f>
        <v>0</v>
      </c>
      <c r="U10" s="22" t="str">
        <f>(D10+G10+J10+M10+P10+S10) / 6 </f>
        <v>0</v>
      </c>
      <c r="V10" s="15"/>
      <c r="W10" s="3"/>
      <c r="X10" s="1"/>
      <c r="Y10" s="1"/>
      <c r="Z10" s="1"/>
    </row>
    <row r="11" spans="1:26">
      <c r="A11" s="9" t="s">
        <v>22</v>
      </c>
      <c r="B11" s="12">
        <v>0</v>
      </c>
      <c r="C11" s="14">
        <v>2</v>
      </c>
      <c r="D11" s="15" t="str">
        <f>IF(IFERROR(B11/C11,0)&gt; 1,1,IFERROR(B11/C11,0))</f>
        <v>0</v>
      </c>
      <c r="E11" s="12">
        <v>0</v>
      </c>
      <c r="F11" s="14">
        <v>1</v>
      </c>
      <c r="G11" s="15" t="str">
        <f>IF(IFERROR(E11/F11,0)&gt; 1,1,IFERROR(E11/F11,0))</f>
        <v>0</v>
      </c>
      <c r="H11" s="12">
        <v>0</v>
      </c>
      <c r="I11" s="14">
        <v>1</v>
      </c>
      <c r="J11" s="15" t="str">
        <f>IF(IFERROR(H11/I11,0)&gt; 1,1,IFERROR(H11/I11,0))</f>
        <v>0</v>
      </c>
      <c r="K11" s="12">
        <v>0</v>
      </c>
      <c r="L11" s="20">
        <v>1</v>
      </c>
      <c r="M11" s="15" t="str">
        <f>IF(IFERROR(K11/L11,0)&gt; 1,1,IFERROR(K11/L11,0))</f>
        <v>0</v>
      </c>
      <c r="N11" s="12">
        <v>0</v>
      </c>
      <c r="O11" s="14">
        <v>1</v>
      </c>
      <c r="P11" s="15" t="str">
        <f>IF(IFERROR(N11/O11,0)&gt; 1,1,IFERROR(N11/O11,0))</f>
        <v>0</v>
      </c>
      <c r="Q11" s="12">
        <v>0</v>
      </c>
      <c r="R11" s="14">
        <v>1</v>
      </c>
      <c r="S11" s="15" t="str">
        <f>IF(IFERROR(Q11/R11,0)&gt; 1,1,IFERROR(Q11/R11,0))</f>
        <v>0</v>
      </c>
      <c r="T11" s="3" t="str">
        <f>R11+O11+L11+I11+F11+C11</f>
        <v>0</v>
      </c>
      <c r="U11" s="23" t="str">
        <f>(D11+G11+J11+M11+P11+S11) / 6 </f>
        <v>0</v>
      </c>
      <c r="V11" s="15"/>
      <c r="W11" s="3"/>
      <c r="X11" s="1"/>
      <c r="Y11" s="1"/>
      <c r="Z11" s="1"/>
    </row>
    <row r="12" spans="1:26">
      <c r="A12" s="8" t="s">
        <v>23</v>
      </c>
      <c r="B12" s="7"/>
      <c r="C12" s="7"/>
      <c r="D12" s="16"/>
      <c r="E12" s="18"/>
      <c r="F12" s="19"/>
      <c r="G12" s="16"/>
      <c r="H12" s="18"/>
      <c r="I12" s="19"/>
      <c r="J12" s="16"/>
      <c r="K12" s="18"/>
      <c r="L12" s="21"/>
      <c r="M12" s="16"/>
      <c r="N12" s="18"/>
      <c r="O12" s="19"/>
      <c r="P12" s="16"/>
      <c r="Q12" s="18"/>
      <c r="R12" s="19"/>
      <c r="S12" s="16"/>
      <c r="T12" s="7"/>
      <c r="U12" s="16"/>
      <c r="V12" s="16"/>
      <c r="W12" s="7"/>
      <c r="X12" s="1"/>
      <c r="Y12" s="1"/>
      <c r="Z12" s="1"/>
    </row>
    <row r="13" spans="1:26">
      <c r="A13" s="9" t="s">
        <v>24</v>
      </c>
      <c r="B13" s="13">
        <v>0</v>
      </c>
      <c r="C13" s="13">
        <v>0</v>
      </c>
      <c r="D13" s="17" t="str">
        <f>IF(IFERROR(B13/C13,0)&gt; 1,1,IFERROR(B13/C13,0))</f>
        <v>0</v>
      </c>
      <c r="E13" s="12">
        <v>2</v>
      </c>
      <c r="F13" s="14">
        <v>2</v>
      </c>
      <c r="G13" s="15" t="str">
        <f>IF(IFERROR(E13/F13,0)&gt; 1,1,IFERROR(E13/F13,0))</f>
        <v>0</v>
      </c>
      <c r="H13" s="12">
        <v>1</v>
      </c>
      <c r="I13" s="14">
        <v>1</v>
      </c>
      <c r="J13" s="15" t="str">
        <f>IF(IFERROR(H13/I13,0)&gt; 1,1,IFERROR(H13/I13,0))</f>
        <v>0</v>
      </c>
      <c r="K13" s="12">
        <v>1</v>
      </c>
      <c r="L13" s="20">
        <v>1</v>
      </c>
      <c r="M13" s="15" t="str">
        <f>IF(IFERROR(K13/L13,0)&gt; 1,1,IFERROR(K13/L13,0))</f>
        <v>0</v>
      </c>
      <c r="N13" s="12">
        <v>1</v>
      </c>
      <c r="O13" s="14">
        <v>1</v>
      </c>
      <c r="P13" s="15" t="str">
        <f>IF(IFERROR(N13/O13,0)&gt; 1,1,IFERROR(N13/O13,0))</f>
        <v>0</v>
      </c>
      <c r="Q13" s="12">
        <v>0</v>
      </c>
      <c r="R13" s="14">
        <v>1</v>
      </c>
      <c r="S13" s="15" t="str">
        <f>IF(IFERROR(Q13/R13,0)&gt; 1,1,IFERROR(Q13/R13,0))</f>
        <v>0</v>
      </c>
      <c r="T13" s="3" t="str">
        <f>R13+O13+L13+I13+F13+C13</f>
        <v>0</v>
      </c>
      <c r="U13" s="22" t="str">
        <f>(D13+G13+J13+M13+P13+S13) / 5 </f>
        <v>0</v>
      </c>
      <c r="V13" s="15"/>
      <c r="W13" s="3"/>
      <c r="X13" s="1"/>
      <c r="Y13" s="1"/>
      <c r="Z13" s="1"/>
    </row>
    <row r="14" spans="1:26">
      <c r="A14" s="9" t="s">
        <v>25</v>
      </c>
      <c r="B14" s="13">
        <v>0</v>
      </c>
      <c r="C14" s="13">
        <v>0</v>
      </c>
      <c r="D14" s="17" t="str">
        <f>IF(IFERROR(B14/C14,0)&gt; 1,1,IFERROR(B14/C14,0))</f>
        <v>0</v>
      </c>
      <c r="E14" s="12">
        <v>4</v>
      </c>
      <c r="F14" s="14">
        <v>2</v>
      </c>
      <c r="G14" s="15" t="str">
        <f>IF(IFERROR(E14/F14,0)&gt; 1,1,IFERROR(E14/F14,0))</f>
        <v>0</v>
      </c>
      <c r="H14" s="12">
        <v>7</v>
      </c>
      <c r="I14" s="14">
        <v>1</v>
      </c>
      <c r="J14" s="15" t="str">
        <f>IF(IFERROR(H14/I14,0)&gt; 1,1,IFERROR(H14/I14,0))</f>
        <v>0</v>
      </c>
      <c r="K14" s="12">
        <v>2</v>
      </c>
      <c r="L14" s="20">
        <v>2</v>
      </c>
      <c r="M14" s="15" t="str">
        <f>IF(IFERROR(K14/L14,0)&gt; 1,1,IFERROR(K14/L14,0))</f>
        <v>0</v>
      </c>
      <c r="N14" s="12">
        <v>2</v>
      </c>
      <c r="O14" s="14">
        <v>2</v>
      </c>
      <c r="P14" s="15" t="str">
        <f>IF(IFERROR(N14/O14,0)&gt; 1,1,IFERROR(N14/O14,0))</f>
        <v>0</v>
      </c>
      <c r="Q14" s="12">
        <v>2</v>
      </c>
      <c r="R14" s="14">
        <v>1</v>
      </c>
      <c r="S14" s="15" t="str">
        <f>IF(IFERROR(Q14/R14,0)&gt; 1,1,IFERROR(Q14/R14,0))</f>
        <v>0</v>
      </c>
      <c r="T14" s="3" t="str">
        <f>R14+O14+L14+I14+F14+C14</f>
        <v>0</v>
      </c>
      <c r="U14" s="24" t="str">
        <f>(D14+G14+J14+M14+P14+S14) / 5 </f>
        <v>0</v>
      </c>
      <c r="V14" s="15"/>
      <c r="W14" s="3"/>
      <c r="X14" s="1"/>
      <c r="Y14" s="1"/>
      <c r="Z14" s="1"/>
    </row>
    <row r="15" spans="1:26">
      <c r="A15" s="9" t="s">
        <v>26</v>
      </c>
      <c r="B15" s="13">
        <v>0</v>
      </c>
      <c r="C15" s="13">
        <v>0</v>
      </c>
      <c r="D15" s="17" t="str">
        <f>IF(IFERROR(B15/C15,0)&gt; 1,1,IFERROR(B15/C15,0))</f>
        <v>0</v>
      </c>
      <c r="E15" s="12">
        <v>1</v>
      </c>
      <c r="F15" s="14">
        <v>1</v>
      </c>
      <c r="G15" s="15" t="str">
        <f>IF(IFERROR(E15/F15,0)&gt; 1,1,IFERROR(E15/F15,0))</f>
        <v>0</v>
      </c>
      <c r="H15" s="12">
        <v>0</v>
      </c>
      <c r="I15" s="14">
        <v>1</v>
      </c>
      <c r="J15" s="15" t="str">
        <f>IF(IFERROR(H15/I15,0)&gt; 1,1,IFERROR(H15/I15,0))</f>
        <v>0</v>
      </c>
      <c r="K15" s="12">
        <v>0</v>
      </c>
      <c r="L15" s="20">
        <v>1</v>
      </c>
      <c r="M15" s="15" t="str">
        <f>IF(IFERROR(K15/L15,0)&gt; 1,1,IFERROR(K15/L15,0))</f>
        <v>0</v>
      </c>
      <c r="N15" s="12">
        <v>0</v>
      </c>
      <c r="O15" s="14">
        <v>1</v>
      </c>
      <c r="P15" s="15" t="str">
        <f>IF(IFERROR(N15/O15,0)&gt; 1,1,IFERROR(N15/O15,0))</f>
        <v>0</v>
      </c>
      <c r="Q15" s="12">
        <v>0</v>
      </c>
      <c r="R15" s="14">
        <v>1</v>
      </c>
      <c r="S15" s="15" t="str">
        <f>IF(IFERROR(Q15/R15,0)&gt; 1,1,IFERROR(Q15/R15,0))</f>
        <v>0</v>
      </c>
      <c r="T15" s="3" t="str">
        <f>R15+O15+L15+I15+F15+C15</f>
        <v>0</v>
      </c>
      <c r="U15" s="23" t="str">
        <f>(D15+G15+J15+M15+P15+S15) / 5 </f>
        <v>0</v>
      </c>
      <c r="V15" s="15"/>
      <c r="W15" s="3"/>
      <c r="X15" s="1"/>
      <c r="Y15" s="1"/>
      <c r="Z15" s="1"/>
    </row>
    <row r="16" spans="1:26">
      <c r="A16" s="9" t="s">
        <v>27</v>
      </c>
      <c r="B16" s="13">
        <v>0</v>
      </c>
      <c r="C16" s="13">
        <v>0</v>
      </c>
      <c r="D16" s="17" t="str">
        <f>IF(IFERROR(B16/C16,0)&gt; 1,1,IFERROR(B16/C16,0))</f>
        <v>0</v>
      </c>
      <c r="E16" s="12">
        <v>1</v>
      </c>
      <c r="F16" s="14">
        <v>1</v>
      </c>
      <c r="G16" s="15" t="str">
        <f>IF(IFERROR(E16/F16,0)&gt; 1,1,IFERROR(E16/F16,0))</f>
        <v>0</v>
      </c>
      <c r="H16" s="12">
        <v>1</v>
      </c>
      <c r="I16" s="14">
        <v>1</v>
      </c>
      <c r="J16" s="15" t="str">
        <f>IF(IFERROR(H16/I16,0)&gt; 1,1,IFERROR(H16/I16,0))</f>
        <v>0</v>
      </c>
      <c r="K16" s="12">
        <v>1</v>
      </c>
      <c r="L16" s="20">
        <v>1</v>
      </c>
      <c r="M16" s="15" t="str">
        <f>IF(IFERROR(K16/L16,0)&gt; 1,1,IFERROR(K16/L16,0))</f>
        <v>0</v>
      </c>
      <c r="N16" s="12">
        <v>1</v>
      </c>
      <c r="O16" s="14">
        <v>1</v>
      </c>
      <c r="P16" s="15" t="str">
        <f>IF(IFERROR(N16/O16,0)&gt; 1,1,IFERROR(N16/O16,0))</f>
        <v>0</v>
      </c>
      <c r="Q16" s="12">
        <v>1</v>
      </c>
      <c r="R16" s="14">
        <v>1</v>
      </c>
      <c r="S16" s="15" t="str">
        <f>IF(IFERROR(Q16/R16,0)&gt; 1,1,IFERROR(Q16/R16,0))</f>
        <v>0</v>
      </c>
      <c r="T16" s="3" t="str">
        <f>R16+O16+L16+I16+F16+C16</f>
        <v>0</v>
      </c>
      <c r="U16" s="24" t="str">
        <f>(D16+G16+J16+M16+P16+S16) / 5 </f>
        <v>0</v>
      </c>
      <c r="V16" s="15"/>
      <c r="W16" s="3"/>
      <c r="X16" s="1"/>
      <c r="Y16" s="1"/>
      <c r="Z16" s="1"/>
    </row>
    <row r="17" spans="1:26">
      <c r="A17" s="9" t="s">
        <v>28</v>
      </c>
      <c r="B17" s="13">
        <v>0</v>
      </c>
      <c r="C17" s="13">
        <v>0</v>
      </c>
      <c r="D17" s="17" t="str">
        <f>IF(IFERROR(B17/C17,0)&gt; 1,1,IFERROR(B17/C17,0))</f>
        <v>0</v>
      </c>
      <c r="E17" s="12">
        <v>2</v>
      </c>
      <c r="F17" s="14">
        <v>1</v>
      </c>
      <c r="G17" s="15" t="str">
        <f>IF(IFERROR(E17/F17,0)&gt; 1,1,IFERROR(E17/F17,0))</f>
        <v>0</v>
      </c>
      <c r="H17" s="12">
        <v>1</v>
      </c>
      <c r="I17" s="14">
        <v>1</v>
      </c>
      <c r="J17" s="15" t="str">
        <f>IF(IFERROR(H17/I17,0)&gt; 1,1,IFERROR(H17/I17,0))</f>
        <v>0</v>
      </c>
      <c r="K17" s="12">
        <v>1</v>
      </c>
      <c r="L17" s="20">
        <v>1</v>
      </c>
      <c r="M17" s="15" t="str">
        <f>IF(IFERROR(K17/L17,0)&gt; 1,1,IFERROR(K17/L17,0))</f>
        <v>0</v>
      </c>
      <c r="N17" s="12">
        <v>1</v>
      </c>
      <c r="O17" s="14">
        <v>1</v>
      </c>
      <c r="P17" s="15" t="str">
        <f>IF(IFERROR(N17/O17,0)&gt; 1,1,IFERROR(N17/O17,0))</f>
        <v>0</v>
      </c>
      <c r="Q17" s="12">
        <v>1</v>
      </c>
      <c r="R17" s="14">
        <v>1</v>
      </c>
      <c r="S17" s="15" t="str">
        <f>IF(IFERROR(Q17/R17,0)&gt; 1,1,IFERROR(Q17/R17,0))</f>
        <v>0</v>
      </c>
      <c r="T17" s="3" t="str">
        <f>R17+O17+L17+I17+F17+C17</f>
        <v>0</v>
      </c>
      <c r="U17" s="24" t="str">
        <f>(D17+G17+J17+M17+P17+S17) / 5 </f>
        <v>0</v>
      </c>
      <c r="V17" s="15"/>
      <c r="W17" s="3"/>
      <c r="X17" s="1"/>
      <c r="Y17" s="1"/>
      <c r="Z17" s="1"/>
    </row>
    <row r="18" spans="1:26">
      <c r="A18" s="9" t="s">
        <v>29</v>
      </c>
      <c r="B18" s="13">
        <v>0</v>
      </c>
      <c r="C18" s="13">
        <v>0</v>
      </c>
      <c r="D18" s="17" t="str">
        <f>IF(IFERROR(B18/C18,0)&gt; 1,1,IFERROR(B18/C18,0))</f>
        <v>0</v>
      </c>
      <c r="E18" s="12">
        <v>0</v>
      </c>
      <c r="F18" s="14">
        <v>1</v>
      </c>
      <c r="G18" s="15" t="str">
        <f>IF(IFERROR(E18/F18,0)&gt; 1,1,IFERROR(E18/F18,0))</f>
        <v>0</v>
      </c>
      <c r="H18" s="12">
        <v>0</v>
      </c>
      <c r="I18" s="14">
        <v>1</v>
      </c>
      <c r="J18" s="15" t="str">
        <f>IF(IFERROR(H18/I18,0)&gt; 1,1,IFERROR(H18/I18,0))</f>
        <v>0</v>
      </c>
      <c r="K18" s="12">
        <v>0</v>
      </c>
      <c r="L18" s="20">
        <v>1</v>
      </c>
      <c r="M18" s="15" t="str">
        <f>IF(IFERROR(K18/L18,0)&gt; 1,1,IFERROR(K18/L18,0))</f>
        <v>0</v>
      </c>
      <c r="N18" s="12">
        <v>0</v>
      </c>
      <c r="O18" s="14">
        <v>1</v>
      </c>
      <c r="P18" s="15" t="str">
        <f>IF(IFERROR(N18/O18,0)&gt; 1,1,IFERROR(N18/O18,0))</f>
        <v>0</v>
      </c>
      <c r="Q18" s="12">
        <v>0</v>
      </c>
      <c r="R18" s="14">
        <v>1</v>
      </c>
      <c r="S18" s="15" t="str">
        <f>IF(IFERROR(Q18/R18,0)&gt; 1,1,IFERROR(Q18/R18,0))</f>
        <v>0</v>
      </c>
      <c r="T18" s="3" t="str">
        <f>R18+O18+L18+I18+F18+C18</f>
        <v>0</v>
      </c>
      <c r="U18" s="23" t="str">
        <f>(D18+G18+J18+M18+P18+S18) / 5 </f>
        <v>0</v>
      </c>
      <c r="V18" s="15"/>
      <c r="W18" s="3"/>
      <c r="X18" s="1"/>
      <c r="Y18" s="1"/>
      <c r="Z18" s="1"/>
    </row>
    <row r="19" spans="1:26">
      <c r="A19" s="8" t="s">
        <v>30</v>
      </c>
      <c r="B19" s="7"/>
      <c r="C19" s="7"/>
      <c r="D19" s="16"/>
      <c r="E19" s="18"/>
      <c r="F19" s="19"/>
      <c r="G19" s="16"/>
      <c r="H19" s="18"/>
      <c r="I19" s="19"/>
      <c r="J19" s="16"/>
      <c r="K19" s="18"/>
      <c r="L19" s="21"/>
      <c r="M19" s="16"/>
      <c r="N19" s="18"/>
      <c r="O19" s="19"/>
      <c r="P19" s="16"/>
      <c r="Q19" s="18"/>
      <c r="R19" s="19"/>
      <c r="S19" s="16"/>
      <c r="T19" s="7"/>
      <c r="U19" s="16"/>
      <c r="V19" s="16"/>
      <c r="W19" s="7"/>
      <c r="X19" s="1"/>
      <c r="Y19" s="1"/>
      <c r="Z19" s="1"/>
    </row>
    <row r="20" spans="1:26">
      <c r="A20" s="9" t="s">
        <v>31</v>
      </c>
      <c r="B20" s="13">
        <v>0</v>
      </c>
      <c r="C20" s="13">
        <v>0</v>
      </c>
      <c r="D20" s="17" t="str">
        <f>IF(IFERROR(B20/C20,0)&gt; 1,1,IFERROR(B20/C20,0))</f>
        <v>0</v>
      </c>
      <c r="E20" s="12">
        <v>0</v>
      </c>
      <c r="F20" s="14">
        <v>2</v>
      </c>
      <c r="G20" s="15" t="str">
        <f>IF(IFERROR(E20/F20,0)&gt; 1,1,IFERROR(E20/F20,0))</f>
        <v>0</v>
      </c>
      <c r="H20" s="12">
        <v>0</v>
      </c>
      <c r="I20" s="14">
        <v>1</v>
      </c>
      <c r="J20" s="15" t="str">
        <f>IF(IFERROR(H20/I20,0)&gt; 1,1,IFERROR(H20/I20,0))</f>
        <v>0</v>
      </c>
      <c r="K20" s="12">
        <v>0</v>
      </c>
      <c r="L20" s="20">
        <v>1</v>
      </c>
      <c r="M20" s="15" t="str">
        <f>IF(IFERROR(K20/L20,0)&gt; 1,1,IFERROR(K20/L20,0))</f>
        <v>0</v>
      </c>
      <c r="N20" s="12">
        <v>0</v>
      </c>
      <c r="O20" s="14">
        <v>1</v>
      </c>
      <c r="P20" s="15" t="str">
        <f>IF(IFERROR(N20/O20,0)&gt; 1,1,IFERROR(N20/O20,0))</f>
        <v>0</v>
      </c>
      <c r="Q20" s="12">
        <v>0</v>
      </c>
      <c r="R20" s="14">
        <v>1</v>
      </c>
      <c r="S20" s="15" t="str">
        <f>IF(IFERROR(Q20/R20,0)&gt; 1,1,IFERROR(Q20/R20,0))</f>
        <v>0</v>
      </c>
      <c r="T20" s="3" t="str">
        <f>R20+O20+L20+I20+F20+C20</f>
        <v>0</v>
      </c>
      <c r="U20" s="23" t="str">
        <f>(D20+G20+J20+M20+P20+S20) / 5 </f>
        <v>0</v>
      </c>
      <c r="V20" s="15"/>
      <c r="W20" s="3"/>
      <c r="X20" s="1"/>
      <c r="Y20" s="1"/>
      <c r="Z20" s="1"/>
    </row>
    <row r="21" spans="1:26">
      <c r="A21" s="9" t="s">
        <v>32</v>
      </c>
      <c r="B21" s="13">
        <v>0</v>
      </c>
      <c r="C21" s="13">
        <v>0</v>
      </c>
      <c r="D21" s="17" t="str">
        <f>IF(IFERROR(B21/C21,0)&gt; 1,1,IFERROR(B21/C21,0))</f>
        <v>0</v>
      </c>
      <c r="E21" s="12">
        <v>3</v>
      </c>
      <c r="F21" s="14">
        <v>2</v>
      </c>
      <c r="G21" s="15" t="str">
        <f>IF(IFERROR(E21/F21,0)&gt; 1,1,IFERROR(E21/F21,0))</f>
        <v>0</v>
      </c>
      <c r="H21" s="12">
        <v>0</v>
      </c>
      <c r="I21" s="14">
        <v>1</v>
      </c>
      <c r="J21" s="15" t="str">
        <f>IF(IFERROR(H21/I21,0)&gt; 1,1,IFERROR(H21/I21,0))</f>
        <v>0</v>
      </c>
      <c r="K21" s="12">
        <v>1</v>
      </c>
      <c r="L21" s="20">
        <v>1</v>
      </c>
      <c r="M21" s="15" t="str">
        <f>IF(IFERROR(K21/L21,0)&gt; 1,1,IFERROR(K21/L21,0))</f>
        <v>0</v>
      </c>
      <c r="N21" s="12">
        <v>2</v>
      </c>
      <c r="O21" s="14">
        <v>1</v>
      </c>
      <c r="P21" s="15" t="str">
        <f>IF(IFERROR(N21/O21,0)&gt; 1,1,IFERROR(N21/O21,0))</f>
        <v>0</v>
      </c>
      <c r="Q21" s="12">
        <v>0</v>
      </c>
      <c r="R21" s="14">
        <v>1</v>
      </c>
      <c r="S21" s="15" t="str">
        <f>IF(IFERROR(Q21/R21,0)&gt; 1,1,IFERROR(Q21/R21,0))</f>
        <v>0</v>
      </c>
      <c r="T21" s="3" t="str">
        <f>R21+O21+L21+I21+F21+C21</f>
        <v>0</v>
      </c>
      <c r="U21" s="22" t="str">
        <f>(D21+G21+J21+M21+P21+S21) / 5 </f>
        <v>0</v>
      </c>
      <c r="V21" s="15"/>
      <c r="W21" s="3"/>
      <c r="X21" s="1"/>
      <c r="Y21" s="1"/>
      <c r="Z21" s="1"/>
    </row>
    <row r="22" spans="1:26">
      <c r="A22" s="9" t="s">
        <v>33</v>
      </c>
      <c r="B22" s="13">
        <v>0</v>
      </c>
      <c r="C22" s="13">
        <v>0</v>
      </c>
      <c r="D22" s="17" t="str">
        <f>IF(IFERROR(B22/C22,0)&gt; 1,1,IFERROR(B22/C22,0))</f>
        <v>0</v>
      </c>
      <c r="E22" s="12">
        <v>0</v>
      </c>
      <c r="F22" s="14">
        <v>2</v>
      </c>
      <c r="G22" s="15" t="str">
        <f>IF(IFERROR(E22/F22,0)&gt; 1,1,IFERROR(E22/F22,0))</f>
        <v>0</v>
      </c>
      <c r="H22" s="12">
        <v>0</v>
      </c>
      <c r="I22" s="14">
        <v>1</v>
      </c>
      <c r="J22" s="15" t="str">
        <f>IF(IFERROR(H22/I22,0)&gt; 1,1,IFERROR(H22/I22,0))</f>
        <v>0</v>
      </c>
      <c r="K22" s="12">
        <v>0</v>
      </c>
      <c r="L22" s="20">
        <v>1</v>
      </c>
      <c r="M22" s="15" t="str">
        <f>IF(IFERROR(K22/L22,0)&gt; 1,1,IFERROR(K22/L22,0))</f>
        <v>0</v>
      </c>
      <c r="N22" s="12">
        <v>0</v>
      </c>
      <c r="O22" s="14">
        <v>1</v>
      </c>
      <c r="P22" s="15" t="str">
        <f>IF(IFERROR(N22/O22,0)&gt; 1,1,IFERROR(N22/O22,0))</f>
        <v>0</v>
      </c>
      <c r="Q22" s="12">
        <v>0</v>
      </c>
      <c r="R22" s="14">
        <v>1</v>
      </c>
      <c r="S22" s="15" t="str">
        <f>IF(IFERROR(Q22/R22,0)&gt; 1,1,IFERROR(Q22/R22,0))</f>
        <v>0</v>
      </c>
      <c r="T22" s="3" t="str">
        <f>R22+O22+L22+I22+F22+C22</f>
        <v>0</v>
      </c>
      <c r="U22" s="23" t="str">
        <f>(D22+G22+J22+M22+P22+S22) / 5 </f>
        <v>0</v>
      </c>
      <c r="V22" s="15"/>
      <c r="W22" s="3"/>
      <c r="X22" s="1"/>
      <c r="Y22" s="1"/>
      <c r="Z22" s="1"/>
    </row>
    <row r="23" spans="1:26">
      <c r="A23" s="9" t="s">
        <v>34</v>
      </c>
      <c r="B23" s="13">
        <v>0</v>
      </c>
      <c r="C23" s="13">
        <v>0</v>
      </c>
      <c r="D23" s="17" t="str">
        <f>IF(IFERROR(B23/C23,0)&gt; 1,1,IFERROR(B23/C23,0))</f>
        <v>0</v>
      </c>
      <c r="E23" s="12">
        <v>0</v>
      </c>
      <c r="F23" s="14">
        <v>2</v>
      </c>
      <c r="G23" s="15" t="str">
        <f>IF(IFERROR(E23/F23,0)&gt; 1,1,IFERROR(E23/F23,0))</f>
        <v>0</v>
      </c>
      <c r="H23" s="12">
        <v>0</v>
      </c>
      <c r="I23" s="14">
        <v>1</v>
      </c>
      <c r="J23" s="15" t="str">
        <f>IF(IFERROR(H23/I23,0)&gt; 1,1,IFERROR(H23/I23,0))</f>
        <v>0</v>
      </c>
      <c r="K23" s="12">
        <v>0</v>
      </c>
      <c r="L23" s="20">
        <v>1</v>
      </c>
      <c r="M23" s="15" t="str">
        <f>IF(IFERROR(K23/L23,0)&gt; 1,1,IFERROR(K23/L23,0))</f>
        <v>0</v>
      </c>
      <c r="N23" s="12">
        <v>0</v>
      </c>
      <c r="O23" s="14">
        <v>1</v>
      </c>
      <c r="P23" s="15" t="str">
        <f>IF(IFERROR(N23/O23,0)&gt; 1,1,IFERROR(N23/O23,0))</f>
        <v>0</v>
      </c>
      <c r="Q23" s="12">
        <v>0</v>
      </c>
      <c r="R23" s="14">
        <v>1</v>
      </c>
      <c r="S23" s="15" t="str">
        <f>IF(IFERROR(Q23/R23,0)&gt; 1,1,IFERROR(Q23/R23,0))</f>
        <v>0</v>
      </c>
      <c r="T23" s="3" t="str">
        <f>R23+O23+L23+I23+F23+C23</f>
        <v>0</v>
      </c>
      <c r="U23" s="23" t="str">
        <f>(D23+G23+J23+M23+P23+S23) / 5 </f>
        <v>0</v>
      </c>
      <c r="V23" s="15"/>
      <c r="W23" s="3"/>
      <c r="X23" s="1"/>
      <c r="Y23" s="1"/>
      <c r="Z23" s="1"/>
    </row>
    <row r="24" spans="1:26">
      <c r="A24" s="9" t="s">
        <v>35</v>
      </c>
      <c r="B24" s="13">
        <v>0</v>
      </c>
      <c r="C24" s="13">
        <v>0</v>
      </c>
      <c r="D24" s="17" t="str">
        <f>IF(IFERROR(B24/C24,0)&gt; 1,1,IFERROR(B24/C24,0))</f>
        <v>0</v>
      </c>
      <c r="E24" s="12">
        <v>1</v>
      </c>
      <c r="F24" s="14">
        <v>2</v>
      </c>
      <c r="G24" s="15" t="str">
        <f>IF(IFERROR(E24/F24,0)&gt; 1,1,IFERROR(E24/F24,0))</f>
        <v>0</v>
      </c>
      <c r="H24" s="12">
        <v>0</v>
      </c>
      <c r="I24" s="14">
        <v>1</v>
      </c>
      <c r="J24" s="15" t="str">
        <f>IF(IFERROR(H24/I24,0)&gt; 1,1,IFERROR(H24/I24,0))</f>
        <v>0</v>
      </c>
      <c r="K24" s="12">
        <v>0</v>
      </c>
      <c r="L24" s="20">
        <v>1</v>
      </c>
      <c r="M24" s="15" t="str">
        <f>IF(IFERROR(K24/L24,0)&gt; 1,1,IFERROR(K24/L24,0))</f>
        <v>0</v>
      </c>
      <c r="N24" s="12">
        <v>0</v>
      </c>
      <c r="O24" s="14">
        <v>1</v>
      </c>
      <c r="P24" s="15" t="str">
        <f>IF(IFERROR(N24/O24,0)&gt; 1,1,IFERROR(N24/O24,0))</f>
        <v>0</v>
      </c>
      <c r="Q24" s="12">
        <v>0</v>
      </c>
      <c r="R24" s="14">
        <v>1</v>
      </c>
      <c r="S24" s="15" t="str">
        <f>IF(IFERROR(Q24/R24,0)&gt; 1,1,IFERROR(Q24/R24,0))</f>
        <v>0</v>
      </c>
      <c r="T24" s="3" t="str">
        <f>R24+O24+L24+I24+F24+C24</f>
        <v>0</v>
      </c>
      <c r="U24" s="23" t="str">
        <f>(D24+G24+J24+M24+P24+S24) / 5 </f>
        <v>0</v>
      </c>
      <c r="V24" s="15"/>
      <c r="W24" s="3"/>
      <c r="X24" s="1"/>
      <c r="Y24" s="1"/>
      <c r="Z24" s="1"/>
    </row>
    <row r="25" spans="1:26">
      <c r="A25" s="9" t="s">
        <v>36</v>
      </c>
      <c r="B25" s="13">
        <v>0</v>
      </c>
      <c r="C25" s="13">
        <v>0</v>
      </c>
      <c r="D25" s="17" t="str">
        <f>IF(IFERROR(B25/C25,0)&gt; 1,1,IFERROR(B25/C25,0))</f>
        <v>0</v>
      </c>
      <c r="E25" s="12">
        <v>0</v>
      </c>
      <c r="F25" s="14">
        <v>2</v>
      </c>
      <c r="G25" s="15" t="str">
        <f>IF(IFERROR(E25/F25,0)&gt; 1,1,IFERROR(E25/F25,0))</f>
        <v>0</v>
      </c>
      <c r="H25" s="12">
        <v>0</v>
      </c>
      <c r="I25" s="14">
        <v>1</v>
      </c>
      <c r="J25" s="15" t="str">
        <f>IF(IFERROR(H25/I25,0)&gt; 1,1,IFERROR(H25/I25,0))</f>
        <v>0</v>
      </c>
      <c r="K25" s="12">
        <v>0</v>
      </c>
      <c r="L25" s="20">
        <v>1</v>
      </c>
      <c r="M25" s="15" t="str">
        <f>IF(IFERROR(K25/L25,0)&gt; 1,1,IFERROR(K25/L25,0))</f>
        <v>0</v>
      </c>
      <c r="N25" s="12">
        <v>0</v>
      </c>
      <c r="O25" s="14">
        <v>1</v>
      </c>
      <c r="P25" s="15" t="str">
        <f>IF(IFERROR(N25/O25,0)&gt; 1,1,IFERROR(N25/O25,0))</f>
        <v>0</v>
      </c>
      <c r="Q25" s="12">
        <v>0</v>
      </c>
      <c r="R25" s="14">
        <v>1</v>
      </c>
      <c r="S25" s="15" t="str">
        <f>IF(IFERROR(Q25/R25,0)&gt; 1,1,IFERROR(Q25/R25,0))</f>
        <v>0</v>
      </c>
      <c r="T25" s="3" t="str">
        <f>R25+O25+L25+I25+F25+C25</f>
        <v>0</v>
      </c>
      <c r="U25" s="23" t="str">
        <f>(D25+G25+J25+M25+P25+S25) / 5 </f>
        <v>0</v>
      </c>
      <c r="V25" s="15"/>
      <c r="W25" s="3"/>
      <c r="X25" s="1"/>
      <c r="Y25" s="1"/>
      <c r="Z25" s="1"/>
    </row>
    <row r="26" spans="1:26">
      <c r="A26" s="9" t="s">
        <v>37</v>
      </c>
      <c r="B26" s="13">
        <v>0</v>
      </c>
      <c r="C26" s="13">
        <v>0</v>
      </c>
      <c r="D26" s="17" t="str">
        <f>IF(IFERROR(B26/C26,0)&gt; 1,1,IFERROR(B26/C26,0))</f>
        <v>0</v>
      </c>
      <c r="E26" s="12">
        <v>2</v>
      </c>
      <c r="F26" s="14">
        <v>2</v>
      </c>
      <c r="G26" s="15" t="str">
        <f>IF(IFERROR(E26/F26,0)&gt; 1,1,IFERROR(E26/F26,0))</f>
        <v>0</v>
      </c>
      <c r="H26" s="12">
        <v>1</v>
      </c>
      <c r="I26" s="14">
        <v>1</v>
      </c>
      <c r="J26" s="15" t="str">
        <f>IF(IFERROR(H26/I26,0)&gt; 1,1,IFERROR(H26/I26,0))</f>
        <v>0</v>
      </c>
      <c r="K26" s="12">
        <v>1</v>
      </c>
      <c r="L26" s="20">
        <v>1</v>
      </c>
      <c r="M26" s="15" t="str">
        <f>IF(IFERROR(K26/L26,0)&gt; 1,1,IFERROR(K26/L26,0))</f>
        <v>0</v>
      </c>
      <c r="N26" s="12">
        <v>1</v>
      </c>
      <c r="O26" s="14">
        <v>1</v>
      </c>
      <c r="P26" s="15" t="str">
        <f>IF(IFERROR(N26/O26,0)&gt; 1,1,IFERROR(N26/O26,0))</f>
        <v>0</v>
      </c>
      <c r="Q26" s="12">
        <v>0</v>
      </c>
      <c r="R26" s="14">
        <v>1</v>
      </c>
      <c r="S26" s="15" t="str">
        <f>IF(IFERROR(Q26/R26,0)&gt; 1,1,IFERROR(Q26/R26,0))</f>
        <v>0</v>
      </c>
      <c r="T26" s="3" t="str">
        <f>R26+O26+L26+I26+F26+C26</f>
        <v>0</v>
      </c>
      <c r="U26" s="22" t="str">
        <f>(D26+G26+J26+M26+P26+S26) / 5 </f>
        <v>0</v>
      </c>
      <c r="V26" s="15"/>
      <c r="W26" s="3"/>
      <c r="X26" s="1"/>
      <c r="Y26" s="1"/>
      <c r="Z26" s="1"/>
    </row>
    <row r="27" spans="1:26">
      <c r="A27" s="9" t="s">
        <v>38</v>
      </c>
      <c r="B27" s="13">
        <v>0</v>
      </c>
      <c r="C27" s="13">
        <v>0</v>
      </c>
      <c r="D27" s="17" t="str">
        <f>IF(IFERROR(B27/C27,0)&gt; 1,1,IFERROR(B27/C27,0))</f>
        <v>0</v>
      </c>
      <c r="E27" s="12">
        <v>1</v>
      </c>
      <c r="F27" s="14">
        <v>2</v>
      </c>
      <c r="G27" s="15" t="str">
        <f>IF(IFERROR(E27/F27,0)&gt; 1,1,IFERROR(E27/F27,0))</f>
        <v>0</v>
      </c>
      <c r="H27" s="12">
        <v>0</v>
      </c>
      <c r="I27" s="14">
        <v>1</v>
      </c>
      <c r="J27" s="15" t="str">
        <f>IF(IFERROR(H27/I27,0)&gt; 1,1,IFERROR(H27/I27,0))</f>
        <v>0</v>
      </c>
      <c r="K27" s="12">
        <v>0</v>
      </c>
      <c r="L27" s="20">
        <v>1</v>
      </c>
      <c r="M27" s="15" t="str">
        <f>IF(IFERROR(K27/L27,0)&gt; 1,1,IFERROR(K27/L27,0))</f>
        <v>0</v>
      </c>
      <c r="N27" s="12">
        <v>1</v>
      </c>
      <c r="O27" s="14">
        <v>1</v>
      </c>
      <c r="P27" s="15" t="str">
        <f>IF(IFERROR(N27/O27,0)&gt; 1,1,IFERROR(N27/O27,0))</f>
        <v>0</v>
      </c>
      <c r="Q27" s="12">
        <v>0</v>
      </c>
      <c r="R27" s="14">
        <v>1</v>
      </c>
      <c r="S27" s="15" t="str">
        <f>IF(IFERROR(Q27/R27,0)&gt; 1,1,IFERROR(Q27/R27,0))</f>
        <v>0</v>
      </c>
      <c r="T27" s="3" t="str">
        <f>R27+O27+L27+I27+F27+C27</f>
        <v>0</v>
      </c>
      <c r="U27" s="23" t="str">
        <f>(D27+G27+J27+M27+P27+S27) / 5 </f>
        <v>0</v>
      </c>
      <c r="V27" s="15"/>
      <c r="W27" s="3"/>
      <c r="X27" s="1"/>
      <c r="Y27" s="1"/>
      <c r="Z27" s="1"/>
    </row>
    <row r="28" spans="1:26">
      <c r="A28" s="9" t="s">
        <v>39</v>
      </c>
      <c r="B28" s="13">
        <v>0</v>
      </c>
      <c r="C28" s="13">
        <v>0</v>
      </c>
      <c r="D28" s="17" t="str">
        <f>IF(IFERROR(B28/C28,0)&gt; 1,1,IFERROR(B28/C28,0))</f>
        <v>0</v>
      </c>
      <c r="E28" s="12">
        <v>0</v>
      </c>
      <c r="F28" s="14">
        <v>2</v>
      </c>
      <c r="G28" s="15" t="str">
        <f>IF(IFERROR(E28/F28,0)&gt; 1,1,IFERROR(E28/F28,0))</f>
        <v>0</v>
      </c>
      <c r="H28" s="12">
        <v>0</v>
      </c>
      <c r="I28" s="14">
        <v>1</v>
      </c>
      <c r="J28" s="15" t="str">
        <f>IF(IFERROR(H28/I28,0)&gt; 1,1,IFERROR(H28/I28,0))</f>
        <v>0</v>
      </c>
      <c r="K28" s="12">
        <v>0</v>
      </c>
      <c r="L28" s="20">
        <v>1</v>
      </c>
      <c r="M28" s="15" t="str">
        <f>IF(IFERROR(K28/L28,0)&gt; 1,1,IFERROR(K28/L28,0))</f>
        <v>0</v>
      </c>
      <c r="N28" s="12">
        <v>0</v>
      </c>
      <c r="O28" s="14">
        <v>1</v>
      </c>
      <c r="P28" s="15" t="str">
        <f>IF(IFERROR(N28/O28,0)&gt; 1,1,IFERROR(N28/O28,0))</f>
        <v>0</v>
      </c>
      <c r="Q28" s="12">
        <v>0</v>
      </c>
      <c r="R28" s="14">
        <v>1</v>
      </c>
      <c r="S28" s="15" t="str">
        <f>IF(IFERROR(Q28/R28,0)&gt; 1,1,IFERROR(Q28/R28,0))</f>
        <v>0</v>
      </c>
      <c r="T28" s="3" t="str">
        <f>R28+O28+L28+I28+F28+C28</f>
        <v>0</v>
      </c>
      <c r="U28" s="23" t="str">
        <f>(D28+G28+J28+M28+P28+S28) / 5 </f>
        <v>0</v>
      </c>
      <c r="V28" s="15"/>
      <c r="W28" s="3"/>
      <c r="X28" s="1"/>
      <c r="Y28" s="1"/>
      <c r="Z28" s="1"/>
    </row>
    <row r="29" spans="1:26">
      <c r="A29" s="9" t="s">
        <v>40</v>
      </c>
      <c r="B29" s="13">
        <v>0</v>
      </c>
      <c r="C29" s="13">
        <v>0</v>
      </c>
      <c r="D29" s="17" t="str">
        <f>IF(IFERROR(B29/C29,0)&gt; 1,1,IFERROR(B29/C29,0))</f>
        <v>0</v>
      </c>
      <c r="E29" s="12">
        <v>3</v>
      </c>
      <c r="F29" s="14">
        <v>2</v>
      </c>
      <c r="G29" s="15" t="str">
        <f>IF(IFERROR(E29/F29,0)&gt; 1,1,IFERROR(E29/F29,0))</f>
        <v>0</v>
      </c>
      <c r="H29" s="12">
        <v>1</v>
      </c>
      <c r="I29" s="14">
        <v>1</v>
      </c>
      <c r="J29" s="15" t="str">
        <f>IF(IFERROR(H29/I29,0)&gt; 1,1,IFERROR(H29/I29,0))</f>
        <v>0</v>
      </c>
      <c r="K29" s="12">
        <v>1</v>
      </c>
      <c r="L29" s="20">
        <v>1</v>
      </c>
      <c r="M29" s="15" t="str">
        <f>IF(IFERROR(K29/L29,0)&gt; 1,1,IFERROR(K29/L29,0))</f>
        <v>0</v>
      </c>
      <c r="N29" s="12">
        <v>1</v>
      </c>
      <c r="O29" s="14">
        <v>1</v>
      </c>
      <c r="P29" s="15" t="str">
        <f>IF(IFERROR(N29/O29,0)&gt; 1,1,IFERROR(N29/O29,0))</f>
        <v>0</v>
      </c>
      <c r="Q29" s="12">
        <v>1</v>
      </c>
      <c r="R29" s="14">
        <v>1</v>
      </c>
      <c r="S29" s="15" t="str">
        <f>IF(IFERROR(Q29/R29,0)&gt; 1,1,IFERROR(Q29/R29,0))</f>
        <v>0</v>
      </c>
      <c r="T29" s="3" t="str">
        <f>R29+O29+L29+I29+F29+C29</f>
        <v>0</v>
      </c>
      <c r="U29" s="24" t="str">
        <f>(D29+G29+J29+M29+P29+S29) / 5 </f>
        <v>0</v>
      </c>
      <c r="V29" s="15"/>
      <c r="W29" s="3"/>
      <c r="X29" s="1"/>
      <c r="Y29" s="1"/>
      <c r="Z29" s="1"/>
    </row>
    <row r="30" spans="1:26">
      <c r="A30" s="9" t="s">
        <v>41</v>
      </c>
      <c r="B30" s="13">
        <v>0</v>
      </c>
      <c r="C30" s="13">
        <v>0</v>
      </c>
      <c r="D30" s="17" t="str">
        <f>IF(IFERROR(B30/C30,0)&gt; 1,1,IFERROR(B30/C30,0))</f>
        <v>0</v>
      </c>
      <c r="E30" s="12">
        <v>0</v>
      </c>
      <c r="F30" s="14">
        <v>2</v>
      </c>
      <c r="G30" s="15" t="str">
        <f>IF(IFERROR(E30/F30,0)&gt; 1,1,IFERROR(E30/F30,0))</f>
        <v>0</v>
      </c>
      <c r="H30" s="12">
        <v>0</v>
      </c>
      <c r="I30" s="14">
        <v>1</v>
      </c>
      <c r="J30" s="15" t="str">
        <f>IF(IFERROR(H30/I30,0)&gt; 1,1,IFERROR(H30/I30,0))</f>
        <v>0</v>
      </c>
      <c r="K30" s="12">
        <v>0</v>
      </c>
      <c r="L30" s="20">
        <v>1</v>
      </c>
      <c r="M30" s="15" t="str">
        <f>IF(IFERROR(K30/L30,0)&gt; 1,1,IFERROR(K30/L30,0))</f>
        <v>0</v>
      </c>
      <c r="N30" s="12">
        <v>0</v>
      </c>
      <c r="O30" s="14">
        <v>1</v>
      </c>
      <c r="P30" s="15" t="str">
        <f>IF(IFERROR(N30/O30,0)&gt; 1,1,IFERROR(N30/O30,0))</f>
        <v>0</v>
      </c>
      <c r="Q30" s="12">
        <v>0</v>
      </c>
      <c r="R30" s="14">
        <v>1</v>
      </c>
      <c r="S30" s="15" t="str">
        <f>IF(IFERROR(Q30/R30,0)&gt; 1,1,IFERROR(Q30/R30,0))</f>
        <v>0</v>
      </c>
      <c r="T30" s="3" t="str">
        <f>R30+O30+L30+I30+F30+C30</f>
        <v>0</v>
      </c>
      <c r="U30" s="23" t="str">
        <f>(D30+G30+J30+M30+P30+S30) / 5 </f>
        <v>0</v>
      </c>
      <c r="V30" s="15"/>
      <c r="W30" s="3"/>
      <c r="X30" s="1"/>
      <c r="Y30" s="1"/>
      <c r="Z30" s="1"/>
    </row>
    <row r="31" spans="1:26">
      <c r="A31" s="8" t="s">
        <v>42</v>
      </c>
      <c r="B31" s="7"/>
      <c r="C31" s="7"/>
      <c r="D31" s="16"/>
      <c r="E31" s="18"/>
      <c r="F31" s="19"/>
      <c r="G31" s="16"/>
      <c r="H31" s="18"/>
      <c r="I31" s="19"/>
      <c r="J31" s="16"/>
      <c r="K31" s="7"/>
      <c r="L31" s="7"/>
      <c r="M31" s="16"/>
      <c r="N31" s="18"/>
      <c r="O31" s="19"/>
      <c r="P31" s="16"/>
      <c r="Q31" s="18"/>
      <c r="R31" s="19"/>
      <c r="S31" s="16"/>
      <c r="T31" s="7"/>
      <c r="U31" s="16"/>
      <c r="V31" s="16"/>
      <c r="W31" s="7"/>
      <c r="X31" s="1"/>
      <c r="Y31" s="1"/>
      <c r="Z31" s="1"/>
    </row>
    <row r="32" spans="1:26">
      <c r="A32" s="9" t="s">
        <v>43</v>
      </c>
      <c r="B32" s="13">
        <v>0</v>
      </c>
      <c r="C32" s="13">
        <v>0</v>
      </c>
      <c r="D32" s="17" t="str">
        <f>IF(IFERROR(B32/C32,0)&gt; 1,1,IFERROR(B32/C32,0))</f>
        <v>0</v>
      </c>
      <c r="E32" s="12">
        <v>0</v>
      </c>
      <c r="F32" s="14">
        <v>3</v>
      </c>
      <c r="G32" s="15" t="str">
        <f>IF(IFERROR(E32/F32,0)&gt; 1,1,IFERROR(E32/F32,0))</f>
        <v>0</v>
      </c>
      <c r="H32" s="12">
        <v>0</v>
      </c>
      <c r="I32" s="14">
        <v>1</v>
      </c>
      <c r="J32" s="15" t="str">
        <f>IF(IFERROR(H32/I32,0)&gt; 1,1,IFERROR(H32/I32,0))</f>
        <v>0</v>
      </c>
      <c r="K32" s="13">
        <v>0</v>
      </c>
      <c r="L32" s="13">
        <v>0</v>
      </c>
      <c r="M32" s="17" t="str">
        <f>IF(IFERROR(K32/L32,0)&gt; 1,1,IFERROR(K32/L32,0))</f>
        <v>0</v>
      </c>
      <c r="N32" s="12">
        <v>0</v>
      </c>
      <c r="O32" s="14">
        <v>1</v>
      </c>
      <c r="P32" s="15" t="str">
        <f>IF(IFERROR(N32/O32,0)&gt; 1,1,IFERROR(N32/O32,0))</f>
        <v>0</v>
      </c>
      <c r="Q32" s="12">
        <v>0</v>
      </c>
      <c r="R32" s="14">
        <v>1</v>
      </c>
      <c r="S32" s="15" t="str">
        <f>IF(IFERROR(Q32/R32,0)&gt; 1,1,IFERROR(Q32/R32,0))</f>
        <v>0</v>
      </c>
      <c r="T32" s="3" t="str">
        <f>R32+O32+L32+I32+F32+C32</f>
        <v>0</v>
      </c>
      <c r="U32" s="23" t="str">
        <f>(D32+G32+J32+M32+P32+S32) / 4 </f>
        <v>0</v>
      </c>
      <c r="V32" s="15"/>
      <c r="W32" s="3"/>
      <c r="X32" s="1"/>
      <c r="Y32" s="1"/>
      <c r="Z32" s="1"/>
    </row>
    <row r="33" spans="1:26">
      <c r="A33" s="9" t="s">
        <v>44</v>
      </c>
      <c r="B33" s="13">
        <v>0</v>
      </c>
      <c r="C33" s="13">
        <v>0</v>
      </c>
      <c r="D33" s="17" t="str">
        <f>IF(IFERROR(B33/C33,0)&gt; 1,1,IFERROR(B33/C33,0))</f>
        <v>0</v>
      </c>
      <c r="E33" s="12">
        <v>0</v>
      </c>
      <c r="F33" s="14">
        <v>3</v>
      </c>
      <c r="G33" s="15" t="str">
        <f>IF(IFERROR(E33/F33,0)&gt; 1,1,IFERROR(E33/F33,0))</f>
        <v>0</v>
      </c>
      <c r="H33" s="12">
        <v>0</v>
      </c>
      <c r="I33" s="14">
        <v>1</v>
      </c>
      <c r="J33" s="15" t="str">
        <f>IF(IFERROR(H33/I33,0)&gt; 1,1,IFERROR(H33/I33,0))</f>
        <v>0</v>
      </c>
      <c r="K33" s="13">
        <v>0</v>
      </c>
      <c r="L33" s="13">
        <v>0</v>
      </c>
      <c r="M33" s="17" t="str">
        <f>IF(IFERROR(K33/L33,0)&gt; 1,1,IFERROR(K33/L33,0))</f>
        <v>0</v>
      </c>
      <c r="N33" s="12">
        <v>0</v>
      </c>
      <c r="O33" s="14">
        <v>1</v>
      </c>
      <c r="P33" s="15" t="str">
        <f>IF(IFERROR(N33/O33,0)&gt; 1,1,IFERROR(N33/O33,0))</f>
        <v>0</v>
      </c>
      <c r="Q33" s="12">
        <v>0</v>
      </c>
      <c r="R33" s="14">
        <v>1</v>
      </c>
      <c r="S33" s="15" t="str">
        <f>IF(IFERROR(Q33/R33,0)&gt; 1,1,IFERROR(Q33/R33,0))</f>
        <v>0</v>
      </c>
      <c r="T33" s="3" t="str">
        <f>R33+O33+L33+I33+F33+C33</f>
        <v>0</v>
      </c>
      <c r="U33" s="23" t="str">
        <f>(D33+G33+J33+M33+P33+S33) / 4 </f>
        <v>0</v>
      </c>
      <c r="V33" s="15"/>
      <c r="W33" s="3"/>
      <c r="X33" s="1"/>
      <c r="Y33" s="1"/>
      <c r="Z33" s="1"/>
    </row>
    <row r="34" spans="1:26">
      <c r="A34" s="9" t="s">
        <v>45</v>
      </c>
      <c r="B34" s="13">
        <v>0</v>
      </c>
      <c r="C34" s="13">
        <v>0</v>
      </c>
      <c r="D34" s="17" t="str">
        <f>IF(IFERROR(B34/C34,0)&gt; 1,1,IFERROR(B34/C34,0))</f>
        <v>0</v>
      </c>
      <c r="E34" s="12">
        <v>4</v>
      </c>
      <c r="F34" s="14">
        <v>3</v>
      </c>
      <c r="G34" s="15" t="str">
        <f>IF(IFERROR(E34/F34,0)&gt; 1,1,IFERROR(E34/F34,0))</f>
        <v>0</v>
      </c>
      <c r="H34" s="12">
        <v>2</v>
      </c>
      <c r="I34" s="14">
        <v>1</v>
      </c>
      <c r="J34" s="15" t="str">
        <f>IF(IFERROR(H34/I34,0)&gt; 1,1,IFERROR(H34/I34,0))</f>
        <v>0</v>
      </c>
      <c r="K34" s="13">
        <v>0</v>
      </c>
      <c r="L34" s="13">
        <v>0</v>
      </c>
      <c r="M34" s="17" t="str">
        <f>IF(IFERROR(K34/L34,0)&gt; 1,1,IFERROR(K34/L34,0))</f>
        <v>0</v>
      </c>
      <c r="N34" s="12">
        <v>1</v>
      </c>
      <c r="O34" s="14">
        <v>1</v>
      </c>
      <c r="P34" s="15" t="str">
        <f>IF(IFERROR(N34/O34,0)&gt; 1,1,IFERROR(N34/O34,0))</f>
        <v>0</v>
      </c>
      <c r="Q34" s="12">
        <v>1</v>
      </c>
      <c r="R34" s="14">
        <v>1</v>
      </c>
      <c r="S34" s="15" t="str">
        <f>IF(IFERROR(Q34/R34,0)&gt; 1,1,IFERROR(Q34/R34,0))</f>
        <v>0</v>
      </c>
      <c r="T34" s="3" t="str">
        <f>R34+O34+L34+I34+F34+C34</f>
        <v>0</v>
      </c>
      <c r="U34" s="22" t="str">
        <f>(D34+G34+J34+M34+P34+S34) / 4 </f>
        <v>0</v>
      </c>
      <c r="V34" s="15"/>
      <c r="W34" s="3"/>
      <c r="X34" s="1"/>
      <c r="Y34" s="1"/>
      <c r="Z34" s="1"/>
    </row>
    <row r="35" spans="1:26">
      <c r="A35" s="9" t="s">
        <v>46</v>
      </c>
      <c r="B35" s="13">
        <v>0</v>
      </c>
      <c r="C35" s="13">
        <v>0</v>
      </c>
      <c r="D35" s="17" t="str">
        <f>IF(IFERROR(B35/C35,0)&gt; 1,1,IFERROR(B35/C35,0))</f>
        <v>0</v>
      </c>
      <c r="E35" s="12">
        <v>0</v>
      </c>
      <c r="F35" s="14">
        <v>3</v>
      </c>
      <c r="G35" s="15" t="str">
        <f>IF(IFERROR(E35/F35,0)&gt; 1,1,IFERROR(E35/F35,0))</f>
        <v>0</v>
      </c>
      <c r="H35" s="12">
        <v>1</v>
      </c>
      <c r="I35" s="14">
        <v>1</v>
      </c>
      <c r="J35" s="15" t="str">
        <f>IF(IFERROR(H35/I35,0)&gt; 1,1,IFERROR(H35/I35,0))</f>
        <v>0</v>
      </c>
      <c r="K35" s="13">
        <v>0</v>
      </c>
      <c r="L35" s="13">
        <v>0</v>
      </c>
      <c r="M35" s="17" t="str">
        <f>IF(IFERROR(K35/L35,0)&gt; 1,1,IFERROR(K35/L35,0))</f>
        <v>0</v>
      </c>
      <c r="N35" s="12">
        <v>1</v>
      </c>
      <c r="O35" s="14">
        <v>1</v>
      </c>
      <c r="P35" s="15" t="str">
        <f>IF(IFERROR(N35/O35,0)&gt; 1,1,IFERROR(N35/O35,0))</f>
        <v>0</v>
      </c>
      <c r="Q35" s="12">
        <v>1</v>
      </c>
      <c r="R35" s="14">
        <v>1</v>
      </c>
      <c r="S35" s="15" t="str">
        <f>IF(IFERROR(Q35/R35,0)&gt; 1,1,IFERROR(Q35/R35,0))</f>
        <v>0</v>
      </c>
      <c r="T35" s="3" t="str">
        <f>R35+O35+L35+I35+F35+C35</f>
        <v>0</v>
      </c>
      <c r="U35" s="22" t="str">
        <f>(D35+G35+J35+M35+P35+S35) / 4 </f>
        <v>0</v>
      </c>
      <c r="V35" s="15"/>
      <c r="W35" s="3"/>
      <c r="X35" s="1"/>
      <c r="Y35" s="1"/>
      <c r="Z35" s="1"/>
    </row>
    <row r="36" spans="1:26">
      <c r="A36" s="9" t="s">
        <v>47</v>
      </c>
      <c r="B36" s="13">
        <v>0</v>
      </c>
      <c r="C36" s="13">
        <v>0</v>
      </c>
      <c r="D36" s="17" t="str">
        <f>IF(IFERROR(B36/C36,0)&gt; 1,1,IFERROR(B36/C36,0))</f>
        <v>0</v>
      </c>
      <c r="E36" s="12">
        <v>0</v>
      </c>
      <c r="F36" s="14">
        <v>3</v>
      </c>
      <c r="G36" s="15" t="str">
        <f>IF(IFERROR(E36/F36,0)&gt; 1,1,IFERROR(E36/F36,0))</f>
        <v>0</v>
      </c>
      <c r="H36" s="12">
        <v>0</v>
      </c>
      <c r="I36" s="14">
        <v>1</v>
      </c>
      <c r="J36" s="15" t="str">
        <f>IF(IFERROR(H36/I36,0)&gt; 1,1,IFERROR(H36/I36,0))</f>
        <v>0</v>
      </c>
      <c r="K36" s="13">
        <v>0</v>
      </c>
      <c r="L36" s="13">
        <v>0</v>
      </c>
      <c r="M36" s="17" t="str">
        <f>IF(IFERROR(K36/L36,0)&gt; 1,1,IFERROR(K36/L36,0))</f>
        <v>0</v>
      </c>
      <c r="N36" s="12">
        <v>0</v>
      </c>
      <c r="O36" s="14">
        <v>1</v>
      </c>
      <c r="P36" s="15" t="str">
        <f>IF(IFERROR(N36/O36,0)&gt; 1,1,IFERROR(N36/O36,0))</f>
        <v>0</v>
      </c>
      <c r="Q36" s="12">
        <v>0</v>
      </c>
      <c r="R36" s="14">
        <v>1</v>
      </c>
      <c r="S36" s="15" t="str">
        <f>IF(IFERROR(Q36/R36,0)&gt; 1,1,IFERROR(Q36/R36,0))</f>
        <v>0</v>
      </c>
      <c r="T36" s="3" t="str">
        <f>R36+O36+L36+I36+F36+C36</f>
        <v>0</v>
      </c>
      <c r="U36" s="23" t="str">
        <f>(D36+G36+J36+M36+P36+S36) / 4 </f>
        <v>0</v>
      </c>
      <c r="V36" s="15"/>
      <c r="W36" s="3"/>
      <c r="X36" s="1"/>
      <c r="Y36" s="1"/>
      <c r="Z36" s="1"/>
    </row>
    <row r="37" spans="1:26">
      <c r="A37" s="9" t="s">
        <v>48</v>
      </c>
      <c r="B37" s="13">
        <v>0</v>
      </c>
      <c r="C37" s="13">
        <v>0</v>
      </c>
      <c r="D37" s="17" t="str">
        <f>IF(IFERROR(B37/C37,0)&gt; 1,1,IFERROR(B37/C37,0))</f>
        <v>0</v>
      </c>
      <c r="E37" s="12">
        <v>0</v>
      </c>
      <c r="F37" s="14">
        <v>3</v>
      </c>
      <c r="G37" s="15" t="str">
        <f>IF(IFERROR(E37/F37,0)&gt; 1,1,IFERROR(E37/F37,0))</f>
        <v>0</v>
      </c>
      <c r="H37" s="12">
        <v>0</v>
      </c>
      <c r="I37" s="14">
        <v>1</v>
      </c>
      <c r="J37" s="15" t="str">
        <f>IF(IFERROR(H37/I37,0)&gt; 1,1,IFERROR(H37/I37,0))</f>
        <v>0</v>
      </c>
      <c r="K37" s="13">
        <v>0</v>
      </c>
      <c r="L37" s="13">
        <v>0</v>
      </c>
      <c r="M37" s="17" t="str">
        <f>IF(IFERROR(K37/L37,0)&gt; 1,1,IFERROR(K37/L37,0))</f>
        <v>0</v>
      </c>
      <c r="N37" s="12">
        <v>0</v>
      </c>
      <c r="O37" s="14">
        <v>1</v>
      </c>
      <c r="P37" s="15" t="str">
        <f>IF(IFERROR(N37/O37,0)&gt; 1,1,IFERROR(N37/O37,0))</f>
        <v>0</v>
      </c>
      <c r="Q37" s="12">
        <v>0</v>
      </c>
      <c r="R37" s="14">
        <v>1</v>
      </c>
      <c r="S37" s="15" t="str">
        <f>IF(IFERROR(Q37/R37,0)&gt; 1,1,IFERROR(Q37/R37,0))</f>
        <v>0</v>
      </c>
      <c r="T37" s="3" t="str">
        <f>R37+O37+L37+I37+F37+C37</f>
        <v>0</v>
      </c>
      <c r="U37" s="23" t="str">
        <f>(D37+G37+J37+M37+P37+S37) / 4 </f>
        <v>0</v>
      </c>
      <c r="V37" s="15"/>
      <c r="W37" s="3"/>
      <c r="X37" s="1"/>
      <c r="Y37" s="1"/>
      <c r="Z37" s="1"/>
    </row>
    <row r="38" spans="1:26">
      <c r="A38" s="9" t="s">
        <v>49</v>
      </c>
      <c r="B38" s="13">
        <v>0</v>
      </c>
      <c r="C38" s="13">
        <v>0</v>
      </c>
      <c r="D38" s="17" t="str">
        <f>IF(IFERROR(B38/C38,0)&gt; 1,1,IFERROR(B38/C38,0))</f>
        <v>0</v>
      </c>
      <c r="E38" s="12">
        <v>0</v>
      </c>
      <c r="F38" s="14">
        <v>3</v>
      </c>
      <c r="G38" s="15" t="str">
        <f>IF(IFERROR(E38/F38,0)&gt; 1,1,IFERROR(E38/F38,0))</f>
        <v>0</v>
      </c>
      <c r="H38" s="12">
        <v>0</v>
      </c>
      <c r="I38" s="14">
        <v>1</v>
      </c>
      <c r="J38" s="15" t="str">
        <f>IF(IFERROR(H38/I38,0)&gt; 1,1,IFERROR(H38/I38,0))</f>
        <v>0</v>
      </c>
      <c r="K38" s="13">
        <v>0</v>
      </c>
      <c r="L38" s="13">
        <v>0</v>
      </c>
      <c r="M38" s="17" t="str">
        <f>IF(IFERROR(K38/L38,0)&gt; 1,1,IFERROR(K38/L38,0))</f>
        <v>0</v>
      </c>
      <c r="N38" s="12">
        <v>0</v>
      </c>
      <c r="O38" s="14">
        <v>1</v>
      </c>
      <c r="P38" s="15" t="str">
        <f>IF(IFERROR(N38/O38,0)&gt; 1,1,IFERROR(N38/O38,0))</f>
        <v>0</v>
      </c>
      <c r="Q38" s="12">
        <v>0</v>
      </c>
      <c r="R38" s="14">
        <v>1</v>
      </c>
      <c r="S38" s="15" t="str">
        <f>IF(IFERROR(Q38/R38,0)&gt; 1,1,IFERROR(Q38/R38,0))</f>
        <v>0</v>
      </c>
      <c r="T38" s="3" t="str">
        <f>R38+O38+L38+I38+F38+C38</f>
        <v>0</v>
      </c>
      <c r="U38" s="23" t="str">
        <f>(D38+G38+J38+M38+P38+S38) / 4 </f>
        <v>0</v>
      </c>
      <c r="V38" s="15"/>
      <c r="W38" s="3"/>
      <c r="X38" s="1"/>
      <c r="Y38" s="1"/>
      <c r="Z38" s="1"/>
    </row>
    <row r="39" spans="1:26">
      <c r="A39" s="9" t="s">
        <v>50</v>
      </c>
      <c r="B39" s="13">
        <v>0</v>
      </c>
      <c r="C39" s="13">
        <v>0</v>
      </c>
      <c r="D39" s="17" t="str">
        <f>IF(IFERROR(B39/C39,0)&gt; 1,1,IFERROR(B39/C39,0))</f>
        <v>0</v>
      </c>
      <c r="E39" s="12">
        <v>0</v>
      </c>
      <c r="F39" s="14">
        <v>3</v>
      </c>
      <c r="G39" s="15" t="str">
        <f>IF(IFERROR(E39/F39,0)&gt; 1,1,IFERROR(E39/F39,0))</f>
        <v>0</v>
      </c>
      <c r="H39" s="12">
        <v>0</v>
      </c>
      <c r="I39" s="14">
        <v>1</v>
      </c>
      <c r="J39" s="15" t="str">
        <f>IF(IFERROR(H39/I39,0)&gt; 1,1,IFERROR(H39/I39,0))</f>
        <v>0</v>
      </c>
      <c r="K39" s="13">
        <v>0</v>
      </c>
      <c r="L39" s="13">
        <v>0</v>
      </c>
      <c r="M39" s="17" t="str">
        <f>IF(IFERROR(K39/L39,0)&gt; 1,1,IFERROR(K39/L39,0))</f>
        <v>0</v>
      </c>
      <c r="N39" s="12">
        <v>0</v>
      </c>
      <c r="O39" s="14">
        <v>1</v>
      </c>
      <c r="P39" s="15" t="str">
        <f>IF(IFERROR(N39/O39,0)&gt; 1,1,IFERROR(N39/O39,0))</f>
        <v>0</v>
      </c>
      <c r="Q39" s="12">
        <v>0</v>
      </c>
      <c r="R39" s="14">
        <v>1</v>
      </c>
      <c r="S39" s="15" t="str">
        <f>IF(IFERROR(Q39/R39,0)&gt; 1,1,IFERROR(Q39/R39,0))</f>
        <v>0</v>
      </c>
      <c r="T39" s="3" t="str">
        <f>R39+O39+L39+I39+F39+C39</f>
        <v>0</v>
      </c>
      <c r="U39" s="23" t="str">
        <f>(D39+G39+J39+M39+P39+S39) / 4 </f>
        <v>0</v>
      </c>
      <c r="V39" s="15"/>
      <c r="W39" s="3"/>
      <c r="X39" s="1"/>
      <c r="Y39" s="1"/>
      <c r="Z39" s="1"/>
    </row>
    <row r="40" spans="1:26">
      <c r="A40" s="9" t="s">
        <v>51</v>
      </c>
      <c r="B40" s="13">
        <v>0</v>
      </c>
      <c r="C40" s="13">
        <v>0</v>
      </c>
      <c r="D40" s="17" t="str">
        <f>IF(IFERROR(B40/C40,0)&gt; 1,1,IFERROR(B40/C40,0))</f>
        <v>0</v>
      </c>
      <c r="E40" s="12">
        <v>4</v>
      </c>
      <c r="F40" s="14">
        <v>3</v>
      </c>
      <c r="G40" s="15" t="str">
        <f>IF(IFERROR(E40/F40,0)&gt; 1,1,IFERROR(E40/F40,0))</f>
        <v>0</v>
      </c>
      <c r="H40" s="12">
        <v>1</v>
      </c>
      <c r="I40" s="14">
        <v>1</v>
      </c>
      <c r="J40" s="15" t="str">
        <f>IF(IFERROR(H40/I40,0)&gt; 1,1,IFERROR(H40/I40,0))</f>
        <v>0</v>
      </c>
      <c r="K40" s="13">
        <v>0</v>
      </c>
      <c r="L40" s="13">
        <v>0</v>
      </c>
      <c r="M40" s="17" t="str">
        <f>IF(IFERROR(K40/L40,0)&gt; 1,1,IFERROR(K40/L40,0))</f>
        <v>0</v>
      </c>
      <c r="N40" s="12">
        <v>0</v>
      </c>
      <c r="O40" s="14">
        <v>1</v>
      </c>
      <c r="P40" s="15" t="str">
        <f>IF(IFERROR(N40/O40,0)&gt; 1,1,IFERROR(N40/O40,0))</f>
        <v>0</v>
      </c>
      <c r="Q40" s="12">
        <v>1</v>
      </c>
      <c r="R40" s="14">
        <v>1</v>
      </c>
      <c r="S40" s="15" t="str">
        <f>IF(IFERROR(Q40/R40,0)&gt; 1,1,IFERROR(Q40/R40,0))</f>
        <v>0</v>
      </c>
      <c r="T40" s="3" t="str">
        <f>R40+O40+L40+I40+F40+C40</f>
        <v>0</v>
      </c>
      <c r="U40" s="22" t="str">
        <f>(D40+G40+J40+M40+P40+S40) / 4 </f>
        <v>0</v>
      </c>
      <c r="V40" s="15"/>
      <c r="W40" s="3"/>
      <c r="X40" s="1"/>
      <c r="Y40" s="1"/>
      <c r="Z40" s="1"/>
    </row>
    <row r="41" spans="1:26">
      <c r="A41" s="9" t="s">
        <v>52</v>
      </c>
      <c r="B41" s="13">
        <v>0</v>
      </c>
      <c r="C41" s="13">
        <v>0</v>
      </c>
      <c r="D41" s="17" t="str">
        <f>IF(IFERROR(B41/C41,0)&gt; 1,1,IFERROR(B41/C41,0))</f>
        <v>0</v>
      </c>
      <c r="E41" s="12">
        <v>0</v>
      </c>
      <c r="F41" s="14">
        <v>3</v>
      </c>
      <c r="G41" s="15" t="str">
        <f>IF(IFERROR(E41/F41,0)&gt; 1,1,IFERROR(E41/F41,0))</f>
        <v>0</v>
      </c>
      <c r="H41" s="12">
        <v>0</v>
      </c>
      <c r="I41" s="14">
        <v>1</v>
      </c>
      <c r="J41" s="15" t="str">
        <f>IF(IFERROR(H41/I41,0)&gt; 1,1,IFERROR(H41/I41,0))</f>
        <v>0</v>
      </c>
      <c r="K41" s="13">
        <v>0</v>
      </c>
      <c r="L41" s="13">
        <v>0</v>
      </c>
      <c r="M41" s="17" t="str">
        <f>IF(IFERROR(K41/L41,0)&gt; 1,1,IFERROR(K41/L41,0))</f>
        <v>0</v>
      </c>
      <c r="N41" s="12">
        <v>0</v>
      </c>
      <c r="O41" s="14">
        <v>1</v>
      </c>
      <c r="P41" s="15" t="str">
        <f>IF(IFERROR(N41/O41,0)&gt; 1,1,IFERROR(N41/O41,0))</f>
        <v>0</v>
      </c>
      <c r="Q41" s="12">
        <v>0</v>
      </c>
      <c r="R41" s="14">
        <v>1</v>
      </c>
      <c r="S41" s="15" t="str">
        <f>IF(IFERROR(Q41/R41,0)&gt; 1,1,IFERROR(Q41/R41,0))</f>
        <v>0</v>
      </c>
      <c r="T41" s="3" t="str">
        <f>R41+O41+L41+I41+F41+C41</f>
        <v>0</v>
      </c>
      <c r="U41" s="23" t="str">
        <f>(D41+G41+J41+M41+P41+S41) / 4 </f>
        <v>0</v>
      </c>
      <c r="V41" s="15"/>
      <c r="W41" s="3"/>
      <c r="X41" s="1"/>
      <c r="Y41" s="1"/>
      <c r="Z41" s="1"/>
    </row>
    <row r="42" spans="1:26">
      <c r="A42" s="9" t="s">
        <v>53</v>
      </c>
      <c r="B42" s="13">
        <v>0</v>
      </c>
      <c r="C42" s="13">
        <v>0</v>
      </c>
      <c r="D42" s="17" t="str">
        <f>IF(IFERROR(B42/C42,0)&gt; 1,1,IFERROR(B42/C42,0))</f>
        <v>0</v>
      </c>
      <c r="E42" s="12">
        <v>0</v>
      </c>
      <c r="F42" s="14">
        <v>3</v>
      </c>
      <c r="G42" s="15" t="str">
        <f>IF(IFERROR(E42/F42,0)&gt; 1,1,IFERROR(E42/F42,0))</f>
        <v>0</v>
      </c>
      <c r="H42" s="12">
        <v>0</v>
      </c>
      <c r="I42" s="14">
        <v>1</v>
      </c>
      <c r="J42" s="15" t="str">
        <f>IF(IFERROR(H42/I42,0)&gt; 1,1,IFERROR(H42/I42,0))</f>
        <v>0</v>
      </c>
      <c r="K42" s="13">
        <v>0</v>
      </c>
      <c r="L42" s="13">
        <v>0</v>
      </c>
      <c r="M42" s="17" t="str">
        <f>IF(IFERROR(K42/L42,0)&gt; 1,1,IFERROR(K42/L42,0))</f>
        <v>0</v>
      </c>
      <c r="N42" s="12">
        <v>1</v>
      </c>
      <c r="O42" s="14">
        <v>1</v>
      </c>
      <c r="P42" s="15" t="str">
        <f>IF(IFERROR(N42/O42,0)&gt; 1,1,IFERROR(N42/O42,0))</f>
        <v>0</v>
      </c>
      <c r="Q42" s="12">
        <v>1</v>
      </c>
      <c r="R42" s="14">
        <v>1</v>
      </c>
      <c r="S42" s="15" t="str">
        <f>IF(IFERROR(Q42/R42,0)&gt; 1,1,IFERROR(Q42/R42,0))</f>
        <v>0</v>
      </c>
      <c r="T42" s="3" t="str">
        <f>R42+O42+L42+I42+F42+C42</f>
        <v>0</v>
      </c>
      <c r="U42" s="23" t="str">
        <f>(D42+G42+J42+M42+P42+S42) / 4 </f>
        <v>0</v>
      </c>
      <c r="V42" s="15"/>
      <c r="W42" s="3"/>
      <c r="X42" s="1"/>
      <c r="Y42" s="1"/>
      <c r="Z42" s="1"/>
    </row>
    <row r="43" spans="1:26">
      <c r="A43" s="6" t="s">
        <v>54</v>
      </c>
      <c r="B43" s="7" t="str">
        <f>SUM(B10:B11)</f>
        <v>0</v>
      </c>
      <c r="C43" s="7" t="str">
        <f>SUM(C10:C11)</f>
        <v>0</v>
      </c>
      <c r="D43" s="16" t="str">
        <f>AVERAGE(D10:D11)</f>
        <v>0</v>
      </c>
      <c r="E43" s="7" t="str">
        <f>SUM(E10:E42)</f>
        <v>0</v>
      </c>
      <c r="F43" s="7" t="str">
        <f>SUM(F10:F42)</f>
        <v>0</v>
      </c>
      <c r="G43" s="16" t="str">
        <f>AVERAGE(G10:G42)</f>
        <v>0</v>
      </c>
      <c r="H43" s="7" t="str">
        <f>SUM(H10:H42)</f>
        <v>0</v>
      </c>
      <c r="I43" s="7" t="str">
        <f>SUM(I10:I42)</f>
        <v>0</v>
      </c>
      <c r="J43" s="16" t="str">
        <f>AVERAGE(J10:J42)</f>
        <v>0</v>
      </c>
      <c r="K43" s="7" t="str">
        <f>SUM(K10:K30)</f>
        <v>0</v>
      </c>
      <c r="L43" s="7" t="str">
        <f>SUM(L10:L30)</f>
        <v>0</v>
      </c>
      <c r="M43" s="16" t="str">
        <f>AVERAGE(M10:M30)</f>
        <v>0</v>
      </c>
      <c r="N43" s="7" t="str">
        <f>SUM(N10:N42)</f>
        <v>0</v>
      </c>
      <c r="O43" s="7" t="str">
        <f>SUM(O10:O42)</f>
        <v>0</v>
      </c>
      <c r="P43" s="16" t="str">
        <f>AVERAGE(P10:P42)</f>
        <v>0</v>
      </c>
      <c r="Q43" s="7" t="str">
        <f>SUM(Q10:Q42)</f>
        <v>0</v>
      </c>
      <c r="R43" s="7" t="str">
        <f>SUM(R10:R42)</f>
        <v>0</v>
      </c>
      <c r="S43" s="16" t="str">
        <f>AVERAGE(S10:S42)</f>
        <v>0</v>
      </c>
      <c r="T43" s="7"/>
      <c r="U43" s="15"/>
      <c r="V43" s="15"/>
      <c r="W43" s="3"/>
      <c r="X43" s="1"/>
      <c r="Y43" s="1"/>
      <c r="Z43" s="1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6" t="s">
        <v>55</v>
      </c>
      <c r="S44" s="7"/>
      <c r="T44" s="7"/>
      <c r="U44" s="25" t="str">
        <f>ROUND((D43+G43+J43+M43+P43+S43)/6,4)</f>
        <v>0</v>
      </c>
      <c r="V44" s="25"/>
      <c r="W44" s="26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R2"/>
    <mergeCell ref="S1:W2"/>
    <mergeCell ref="B4:G4"/>
    <mergeCell ref="I4:J4"/>
    <mergeCell ref="K4:L4"/>
    <mergeCell ref="M4:W4"/>
    <mergeCell ref="A6:A7"/>
    <mergeCell ref="B6:D6"/>
    <mergeCell ref="E6:G6"/>
    <mergeCell ref="H6:J6"/>
    <mergeCell ref="K6:M6"/>
    <mergeCell ref="N6:P6"/>
    <mergeCell ref="Q6:S6"/>
    <mergeCell ref="T6:T7"/>
    <mergeCell ref="U6:W7"/>
    <mergeCell ref="A9:W9"/>
    <mergeCell ref="A12:W12"/>
    <mergeCell ref="A19:W19"/>
    <mergeCell ref="A31:W31"/>
    <mergeCell ref="U44:W44"/>
    <mergeCell ref="B13:D18"/>
    <mergeCell ref="B20:D30"/>
    <mergeCell ref="B32:D42"/>
    <mergeCell ref="K32:M42"/>
    <mergeCell ref="U10:W10"/>
    <mergeCell ref="U11:W11"/>
    <mergeCell ref="U13:W13"/>
    <mergeCell ref="U14:W14"/>
    <mergeCell ref="U15:W15"/>
    <mergeCell ref="U16:W16"/>
    <mergeCell ref="U17:W17"/>
    <mergeCell ref="U18:W18"/>
    <mergeCell ref="U20:W20"/>
    <mergeCell ref="U21:W21"/>
    <mergeCell ref="U22:W22"/>
    <mergeCell ref="U23:W23"/>
    <mergeCell ref="U24:W24"/>
    <mergeCell ref="U25:W25"/>
    <mergeCell ref="U26:W26"/>
    <mergeCell ref="U27:W27"/>
    <mergeCell ref="U28:W28"/>
    <mergeCell ref="U29:W29"/>
    <mergeCell ref="U30:W30"/>
    <mergeCell ref="U32:W32"/>
    <mergeCell ref="U33:W33"/>
    <mergeCell ref="U34:W34"/>
    <mergeCell ref="U35:W35"/>
    <mergeCell ref="U36:W36"/>
    <mergeCell ref="U37:W37"/>
    <mergeCell ref="U38:W38"/>
    <mergeCell ref="U39:W39"/>
    <mergeCell ref="U40:W40"/>
    <mergeCell ref="U41:W41"/>
    <mergeCell ref="U42:W42"/>
    <mergeCell ref="U43:W43"/>
    <mergeCell ref="R44:T44"/>
    <mergeCell ref="A3:W3"/>
    <mergeCell ref="A5:W5"/>
    <mergeCell ref="A8:W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METAS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SEPCON</dc:creator>
  <cp:lastModifiedBy>SEPCON</cp:lastModifiedBy>
  <dcterms:created xsi:type="dcterms:W3CDTF">2021-08-19T01:38:15+02:00</dcterms:created>
  <dcterms:modified xsi:type="dcterms:W3CDTF">2021-08-19T01:38:15+02:00</dcterms:modified>
  <dc:title>Matriz de Metas</dc:title>
  <dc:description>Matriz de Metas</dc:description>
  <dc:subject>Reporte Excel con PHP y MySQL</dc:subject>
  <cp:keywords>Metas</cp:keywords>
  <cp:category>Reporte excel</cp:category>
</cp:coreProperties>
</file>