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4840" windowHeight="15560" tabRatio="500" activeTab="1"/>
  </bookViews>
  <sheets>
    <sheet name="Sheet1" sheetId="1" r:id="rId1"/>
    <sheet name="Sheet2" sheetId="2" r:id="rId2"/>
    <sheet name="Sheet3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2" l="1"/>
  <c r="D45" i="2"/>
  <c r="E45" i="2"/>
  <c r="C45" i="2"/>
  <c r="F5" i="2"/>
  <c r="P24" i="2"/>
  <c r="K24" i="2"/>
  <c r="Z22" i="2"/>
  <c r="U22" i="2"/>
  <c r="P22" i="2"/>
  <c r="K22" i="2"/>
  <c r="F22" i="2"/>
  <c r="F21" i="2"/>
  <c r="P21" i="2"/>
  <c r="P13" i="2"/>
  <c r="K21" i="2"/>
  <c r="P12" i="2"/>
  <c r="P9" i="2"/>
  <c r="P7" i="2"/>
  <c r="P5" i="2"/>
  <c r="F13" i="2"/>
  <c r="F12" i="2"/>
  <c r="F9" i="2"/>
  <c r="F7" i="2"/>
  <c r="K5" i="2"/>
  <c r="K7" i="2"/>
  <c r="K9" i="2"/>
  <c r="K12" i="2"/>
  <c r="K13" i="2"/>
</calcChain>
</file>

<file path=xl/sharedStrings.xml><?xml version="1.0" encoding="utf-8"?>
<sst xmlns="http://schemas.openxmlformats.org/spreadsheetml/2006/main" count="244" uniqueCount="73">
  <si>
    <t>Configuration Variables</t>
  </si>
  <si>
    <t>Data Distribution</t>
  </si>
  <si>
    <t>Modulo Unrolling</t>
  </si>
  <si>
    <t>Modulo Unrolling?</t>
  </si>
  <si>
    <t>Yes</t>
  </si>
  <si>
    <t>No</t>
  </si>
  <si>
    <t>Input Size</t>
  </si>
  <si>
    <t>Number of Locales</t>
  </si>
  <si>
    <t>Cyclic</t>
  </si>
  <si>
    <t>Block</t>
  </si>
  <si>
    <t>Block Cyclic</t>
  </si>
  <si>
    <t>Measurements Taken</t>
  </si>
  <si>
    <t>Runtime (sec)</t>
  </si>
  <si>
    <t>Correctness of Benchmark Output (Yes/No)</t>
  </si>
  <si>
    <t xml:space="preserve">Message Count </t>
  </si>
  <si>
    <t>Configurations</t>
  </si>
  <si>
    <t xml:space="preserve"> </t>
  </si>
  <si>
    <t>Configuration</t>
  </si>
  <si>
    <t>x</t>
  </si>
  <si>
    <t>Benchmarks</t>
  </si>
  <si>
    <t>2mm</t>
  </si>
  <si>
    <t>3mm</t>
  </si>
  <si>
    <t>foo</t>
  </si>
  <si>
    <t>(more benchmarks)</t>
  </si>
  <si>
    <t>(more configurations)</t>
  </si>
  <si>
    <t>geometric mean</t>
  </si>
  <si>
    <t>Configuration Descriptions</t>
  </si>
  <si>
    <t xml:space="preserve">Benchmark Results Table (runtime) </t>
  </si>
  <si>
    <t>Dynamic Message volume (for modulo unrolling cases only)</t>
  </si>
  <si>
    <t>Memory Usage</t>
  </si>
  <si>
    <t>Fixed at 64</t>
  </si>
  <si>
    <t>Fixed at default size per benchmark</t>
  </si>
  <si>
    <t>cholesky</t>
  </si>
  <si>
    <t>fw</t>
  </si>
  <si>
    <t>jacobi</t>
  </si>
  <si>
    <t>Message Count</t>
  </si>
  <si>
    <t xml:space="preserve">Block </t>
  </si>
  <si>
    <t>Cyclic Modulo</t>
  </si>
  <si>
    <t>Benchmark</t>
  </si>
  <si>
    <t>Runtime (s)</t>
  </si>
  <si>
    <t>Normalized Message Count</t>
  </si>
  <si>
    <t>Normalized Runtime</t>
  </si>
  <si>
    <t>*all benchmarks tested on Dell Optiplex 9020 in SCAL</t>
  </si>
  <si>
    <t>*nl = 10 for all benchmarks</t>
  </si>
  <si>
    <t>correlation</t>
  </si>
  <si>
    <t>covariance</t>
  </si>
  <si>
    <t>Benchmark Results Table</t>
  </si>
  <si>
    <t>atax</t>
  </si>
  <si>
    <t>stencil9</t>
  </si>
  <si>
    <t>*paracr script doesn’t check for correctness but it was checked manually and is correct</t>
  </si>
  <si>
    <t>paracr</t>
  </si>
  <si>
    <t>lsms</t>
  </si>
  <si>
    <t>*covariance correctness returns false but was confirmed to be true when printouts of symmat and symmatTest were compared manually</t>
  </si>
  <si>
    <t>*lsms script does not check for correctness but it was checked manually and is correct</t>
  </si>
  <si>
    <t>*correlation correctness returns false but was confirmed to be true when printouts of symmat and symmatTest were compared manually</t>
  </si>
  <si>
    <t>stream</t>
  </si>
  <si>
    <t>*stream would not run on 10 locales - not enough memory</t>
  </si>
  <si>
    <t>bicg</t>
  </si>
  <si>
    <t>lu</t>
  </si>
  <si>
    <t>mvt</t>
  </si>
  <si>
    <t>trmm</t>
  </si>
  <si>
    <t>mandelbrot</t>
  </si>
  <si>
    <t>Zippered</t>
  </si>
  <si>
    <t>No Zippered</t>
  </si>
  <si>
    <t>Cyclic Modul</t>
  </si>
  <si>
    <t>nl =2</t>
  </si>
  <si>
    <t>Runtime</t>
  </si>
  <si>
    <t>Messages</t>
  </si>
  <si>
    <t>Message Counts and Runtime - test.chpl</t>
  </si>
  <si>
    <t>folding</t>
  </si>
  <si>
    <t>pascal</t>
  </si>
  <si>
    <t xml:space="preserve">Block Cyclic </t>
  </si>
  <si>
    <t>Block Cyclic 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</si>
</sst>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0" fillId="0" borderId="0" xfId="0" applyFill="1"/>
    <xf numFmtId="0" fontId="0" fillId="5" borderId="0" xfId="0" applyFill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Sheet2!$D$38</c:f>
              <c:strCache>
                <c:ptCount val="1"/>
                <c:pt idx="0">
                  <c:v>Cyclic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Sheet2!$D$39:$D$45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2"/>
          <c:order val="1"/>
          <c:tx>
            <c:strRef>
              <c:f>Sheet2!$E$38</c:f>
              <c:strCache>
                <c:ptCount val="1"/>
                <c:pt idx="0">
                  <c:v>Cyclic Modulo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Sheet2!$E$39:$E$45</c:f>
              <c:numCache>
                <c:formatCode>General</c:formatCode>
                <c:ptCount val="7"/>
                <c:pt idx="0">
                  <c:v>0.999967</c:v>
                </c:pt>
                <c:pt idx="1">
                  <c:v>0.976352</c:v>
                </c:pt>
                <c:pt idx="2">
                  <c:v>0.055144</c:v>
                </c:pt>
                <c:pt idx="3">
                  <c:v>0.036432</c:v>
                </c:pt>
                <c:pt idx="4">
                  <c:v>0.066086</c:v>
                </c:pt>
                <c:pt idx="5">
                  <c:v>0.090928</c:v>
                </c:pt>
                <c:pt idx="6">
                  <c:v>0.150856286189233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934920"/>
        <c:axId val="2046937896"/>
      </c:barChart>
      <c:catAx>
        <c:axId val="204693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937896"/>
        <c:crosses val="autoZero"/>
        <c:auto val="1"/>
        <c:lblAlgn val="ctr"/>
        <c:lblOffset val="100"/>
        <c:noMultiLvlLbl val="0"/>
      </c:catAx>
      <c:valAx>
        <c:axId val="2046937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93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38</xdr:row>
      <xdr:rowOff>146050</xdr:rowOff>
    </xdr:from>
    <xdr:to>
      <xdr:col>19</xdr:col>
      <xdr:colOff>431800</xdr:colOff>
      <xdr:row>64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3"/>
  <sheetViews>
    <sheetView topLeftCell="P1" workbookViewId="0">
      <selection activeCell="W2" sqref="W2:AD10"/>
    </sheetView>
  </sheetViews>
  <sheetFormatPr baseColWidth="10" defaultRowHeight="15" x14ac:dyDescent="0"/>
  <cols>
    <col min="2" max="2" width="17" customWidth="1"/>
    <col min="24" max="24" width="16.33203125" customWidth="1"/>
  </cols>
  <sheetData>
    <row r="2" spans="2:29">
      <c r="B2" s="2" t="s">
        <v>0</v>
      </c>
      <c r="J2" s="2" t="s">
        <v>11</v>
      </c>
      <c r="W2" s="2" t="s">
        <v>27</v>
      </c>
    </row>
    <row r="3" spans="2:29">
      <c r="J3" t="s">
        <v>13</v>
      </c>
      <c r="AA3" t="s">
        <v>15</v>
      </c>
    </row>
    <row r="4" spans="2:29">
      <c r="B4" s="2" t="s">
        <v>1</v>
      </c>
      <c r="C4" t="s">
        <v>8</v>
      </c>
      <c r="D4" t="s">
        <v>9</v>
      </c>
      <c r="E4" t="s">
        <v>10</v>
      </c>
      <c r="J4" t="s">
        <v>12</v>
      </c>
      <c r="X4">
        <v>1</v>
      </c>
      <c r="Y4">
        <v>2</v>
      </c>
      <c r="Z4">
        <v>3</v>
      </c>
      <c r="AA4">
        <v>4</v>
      </c>
      <c r="AB4">
        <v>5</v>
      </c>
      <c r="AC4" t="s">
        <v>24</v>
      </c>
    </row>
    <row r="5" spans="2:29">
      <c r="B5" s="2" t="s">
        <v>3</v>
      </c>
      <c r="C5" t="s">
        <v>4</v>
      </c>
      <c r="D5" t="s">
        <v>5</v>
      </c>
      <c r="J5" t="s">
        <v>14</v>
      </c>
      <c r="W5" t="s">
        <v>19</v>
      </c>
    </row>
    <row r="6" spans="2:29">
      <c r="B6" s="2" t="s">
        <v>6</v>
      </c>
      <c r="C6">
        <v>10</v>
      </c>
      <c r="D6">
        <v>100</v>
      </c>
      <c r="E6">
        <v>1000</v>
      </c>
      <c r="F6">
        <v>10000</v>
      </c>
      <c r="G6">
        <v>100000</v>
      </c>
      <c r="J6" t="s">
        <v>28</v>
      </c>
      <c r="W6" t="s">
        <v>20</v>
      </c>
    </row>
    <row r="7" spans="2:29">
      <c r="B7" s="2" t="s">
        <v>7</v>
      </c>
      <c r="C7">
        <v>2</v>
      </c>
      <c r="D7">
        <v>4</v>
      </c>
      <c r="E7">
        <v>8</v>
      </c>
      <c r="F7">
        <v>16</v>
      </c>
      <c r="G7">
        <v>32</v>
      </c>
      <c r="H7">
        <v>64</v>
      </c>
      <c r="J7" t="s">
        <v>29</v>
      </c>
      <c r="W7" t="s">
        <v>21</v>
      </c>
    </row>
    <row r="8" spans="2:29">
      <c r="W8" t="s">
        <v>22</v>
      </c>
    </row>
    <row r="9" spans="2:29">
      <c r="W9" t="s">
        <v>23</v>
      </c>
    </row>
    <row r="10" spans="2:29">
      <c r="B10" s="2" t="s">
        <v>26</v>
      </c>
      <c r="W10" t="s">
        <v>25</v>
      </c>
    </row>
    <row r="11" spans="2:29">
      <c r="M11" t="s">
        <v>30</v>
      </c>
      <c r="S11" t="s">
        <v>31</v>
      </c>
    </row>
    <row r="12" spans="2:29">
      <c r="B12" s="2" t="s">
        <v>17</v>
      </c>
      <c r="D12" s="2" t="s">
        <v>1</v>
      </c>
      <c r="F12" s="1"/>
      <c r="G12" s="2" t="s">
        <v>2</v>
      </c>
      <c r="I12" s="1"/>
      <c r="L12" t="s">
        <v>16</v>
      </c>
      <c r="M12" s="2" t="s">
        <v>7</v>
      </c>
      <c r="P12" s="1"/>
      <c r="S12" s="2" t="s">
        <v>6</v>
      </c>
    </row>
    <row r="13" spans="2:29">
      <c r="C13" t="s">
        <v>8</v>
      </c>
      <c r="D13" t="s">
        <v>9</v>
      </c>
      <c r="E13" t="s">
        <v>10</v>
      </c>
      <c r="F13" s="1"/>
      <c r="G13" t="s">
        <v>4</v>
      </c>
      <c r="H13" t="s">
        <v>5</v>
      </c>
      <c r="I13" s="1"/>
      <c r="J13">
        <v>2</v>
      </c>
      <c r="K13">
        <v>4</v>
      </c>
      <c r="L13">
        <v>8</v>
      </c>
      <c r="M13">
        <v>16</v>
      </c>
      <c r="N13">
        <v>32</v>
      </c>
      <c r="O13">
        <v>64</v>
      </c>
      <c r="P13" s="1"/>
      <c r="Q13">
        <v>10</v>
      </c>
      <c r="R13">
        <v>100</v>
      </c>
      <c r="S13">
        <v>1000</v>
      </c>
      <c r="T13">
        <v>10000</v>
      </c>
      <c r="U13">
        <v>100000</v>
      </c>
    </row>
    <row r="14" spans="2:29">
      <c r="B14">
        <v>1</v>
      </c>
      <c r="C14" t="s">
        <v>18</v>
      </c>
      <c r="F14" s="1"/>
      <c r="H14" t="s">
        <v>18</v>
      </c>
      <c r="I14" s="1"/>
      <c r="J14" t="s">
        <v>18</v>
      </c>
      <c r="P14" s="1"/>
    </row>
    <row r="15" spans="2:29">
      <c r="B15">
        <v>2</v>
      </c>
      <c r="C15" t="s">
        <v>18</v>
      </c>
      <c r="F15" s="1"/>
      <c r="H15" t="s">
        <v>18</v>
      </c>
      <c r="I15" s="1"/>
      <c r="K15" t="s">
        <v>18</v>
      </c>
      <c r="P15" s="1"/>
    </row>
    <row r="16" spans="2:29">
      <c r="B16">
        <v>3</v>
      </c>
      <c r="C16" t="s">
        <v>18</v>
      </c>
      <c r="F16" s="1"/>
      <c r="H16" t="s">
        <v>18</v>
      </c>
      <c r="I16" s="1"/>
      <c r="L16" t="s">
        <v>18</v>
      </c>
      <c r="P16" s="1"/>
    </row>
    <row r="17" spans="2:16">
      <c r="B17">
        <v>4</v>
      </c>
      <c r="C17" t="s">
        <v>18</v>
      </c>
      <c r="F17" s="1"/>
      <c r="H17" t="s">
        <v>18</v>
      </c>
      <c r="I17" s="1"/>
      <c r="M17" t="s">
        <v>18</v>
      </c>
      <c r="P17" s="1"/>
    </row>
    <row r="18" spans="2:16">
      <c r="B18">
        <v>5</v>
      </c>
      <c r="C18" t="s">
        <v>18</v>
      </c>
      <c r="F18" s="1"/>
      <c r="H18" t="s">
        <v>18</v>
      </c>
      <c r="I18" s="1"/>
      <c r="N18" t="s">
        <v>18</v>
      </c>
      <c r="P18" s="1"/>
    </row>
    <row r="19" spans="2:16">
      <c r="B19">
        <v>6</v>
      </c>
      <c r="C19" t="s">
        <v>18</v>
      </c>
      <c r="F19" s="1"/>
      <c r="H19" t="s">
        <v>18</v>
      </c>
      <c r="I19" s="1"/>
      <c r="O19" t="s">
        <v>18</v>
      </c>
      <c r="P19" s="1"/>
    </row>
    <row r="20" spans="2:16">
      <c r="B20">
        <v>7</v>
      </c>
      <c r="C20" t="s">
        <v>18</v>
      </c>
      <c r="F20" s="1"/>
      <c r="G20" t="s">
        <v>18</v>
      </c>
      <c r="I20" s="1"/>
      <c r="J20" t="s">
        <v>18</v>
      </c>
      <c r="P20" s="1"/>
    </row>
    <row r="21" spans="2:16">
      <c r="B21">
        <v>8</v>
      </c>
      <c r="C21" t="s">
        <v>18</v>
      </c>
      <c r="F21" s="1"/>
      <c r="G21" t="s">
        <v>18</v>
      </c>
      <c r="I21" s="1"/>
      <c r="K21" t="s">
        <v>18</v>
      </c>
      <c r="P21" s="1"/>
    </row>
    <row r="22" spans="2:16">
      <c r="B22">
        <v>9</v>
      </c>
      <c r="C22" t="s">
        <v>18</v>
      </c>
      <c r="F22" s="1"/>
      <c r="G22" t="s">
        <v>18</v>
      </c>
      <c r="I22" s="1"/>
      <c r="L22" t="s">
        <v>18</v>
      </c>
      <c r="P22" s="1"/>
    </row>
    <row r="23" spans="2:16">
      <c r="B23">
        <v>10</v>
      </c>
      <c r="C23" t="s">
        <v>18</v>
      </c>
      <c r="F23" s="1"/>
      <c r="G23" t="s">
        <v>18</v>
      </c>
      <c r="I23" s="1"/>
      <c r="M23" t="s">
        <v>18</v>
      </c>
      <c r="P23" s="1"/>
    </row>
    <row r="24" spans="2:16">
      <c r="B24">
        <v>11</v>
      </c>
      <c r="C24" t="s">
        <v>18</v>
      </c>
      <c r="F24" s="1"/>
      <c r="G24" t="s">
        <v>18</v>
      </c>
      <c r="I24" s="1"/>
      <c r="N24" t="s">
        <v>18</v>
      </c>
      <c r="P24" s="1"/>
    </row>
    <row r="25" spans="2:16">
      <c r="B25">
        <v>12</v>
      </c>
      <c r="C25" t="s">
        <v>18</v>
      </c>
      <c r="F25" s="1"/>
      <c r="G25" t="s">
        <v>18</v>
      </c>
      <c r="I25" s="1"/>
      <c r="O25" t="s">
        <v>18</v>
      </c>
      <c r="P25" s="1"/>
    </row>
    <row r="26" spans="2:16">
      <c r="B26">
        <v>13</v>
      </c>
      <c r="D26" t="s">
        <v>18</v>
      </c>
      <c r="F26" s="1"/>
      <c r="H26" t="s">
        <v>18</v>
      </c>
      <c r="I26" s="1"/>
      <c r="J26" t="s">
        <v>18</v>
      </c>
      <c r="P26" s="1"/>
    </row>
    <row r="27" spans="2:16">
      <c r="B27">
        <v>14</v>
      </c>
      <c r="D27" t="s">
        <v>18</v>
      </c>
      <c r="F27" s="1"/>
      <c r="H27" t="s">
        <v>18</v>
      </c>
      <c r="I27" s="1"/>
      <c r="K27" t="s">
        <v>18</v>
      </c>
      <c r="P27" s="1"/>
    </row>
    <row r="28" spans="2:16">
      <c r="B28">
        <v>15</v>
      </c>
      <c r="D28" t="s">
        <v>18</v>
      </c>
      <c r="F28" s="1"/>
      <c r="H28" t="s">
        <v>18</v>
      </c>
      <c r="I28" s="1"/>
      <c r="L28" t="s">
        <v>18</v>
      </c>
      <c r="P28" s="1"/>
    </row>
    <row r="29" spans="2:16">
      <c r="B29">
        <v>16</v>
      </c>
      <c r="D29" t="s">
        <v>18</v>
      </c>
      <c r="F29" s="1"/>
      <c r="H29" t="s">
        <v>18</v>
      </c>
      <c r="I29" s="1"/>
      <c r="M29" t="s">
        <v>18</v>
      </c>
      <c r="P29" s="1"/>
    </row>
    <row r="30" spans="2:16">
      <c r="B30">
        <v>17</v>
      </c>
      <c r="D30" t="s">
        <v>18</v>
      </c>
      <c r="F30" s="1"/>
      <c r="H30" t="s">
        <v>18</v>
      </c>
      <c r="I30" s="1"/>
      <c r="N30" t="s">
        <v>18</v>
      </c>
      <c r="P30" s="1"/>
    </row>
    <row r="31" spans="2:16">
      <c r="B31">
        <v>18</v>
      </c>
      <c r="D31" t="s">
        <v>18</v>
      </c>
      <c r="F31" s="1"/>
      <c r="H31" t="s">
        <v>18</v>
      </c>
      <c r="I31" s="1"/>
      <c r="O31" t="s">
        <v>18</v>
      </c>
      <c r="P31" s="1"/>
    </row>
    <row r="32" spans="2:16">
      <c r="B32">
        <v>19</v>
      </c>
      <c r="E32" t="s">
        <v>18</v>
      </c>
      <c r="F32" s="1"/>
      <c r="H32" t="s">
        <v>18</v>
      </c>
      <c r="I32" s="1"/>
      <c r="J32" t="s">
        <v>18</v>
      </c>
      <c r="P32" s="1"/>
    </row>
    <row r="33" spans="2:16">
      <c r="B33">
        <v>20</v>
      </c>
      <c r="E33" t="s">
        <v>18</v>
      </c>
      <c r="F33" s="1"/>
      <c r="H33" t="s">
        <v>18</v>
      </c>
      <c r="I33" s="1"/>
      <c r="K33" t="s">
        <v>18</v>
      </c>
      <c r="P33" s="1"/>
    </row>
    <row r="34" spans="2:16">
      <c r="B34">
        <v>21</v>
      </c>
      <c r="E34" t="s">
        <v>18</v>
      </c>
      <c r="F34" s="1"/>
      <c r="H34" t="s">
        <v>18</v>
      </c>
      <c r="I34" s="1"/>
      <c r="L34" t="s">
        <v>18</v>
      </c>
      <c r="P34" s="1"/>
    </row>
    <row r="35" spans="2:16">
      <c r="B35">
        <v>22</v>
      </c>
      <c r="E35" t="s">
        <v>18</v>
      </c>
      <c r="F35" s="1"/>
      <c r="H35" t="s">
        <v>18</v>
      </c>
      <c r="I35" s="1"/>
      <c r="M35" t="s">
        <v>18</v>
      </c>
      <c r="P35" s="1"/>
    </row>
    <row r="36" spans="2:16">
      <c r="B36">
        <v>23</v>
      </c>
      <c r="E36" t="s">
        <v>18</v>
      </c>
      <c r="F36" s="1"/>
      <c r="H36" t="s">
        <v>18</v>
      </c>
      <c r="I36" s="1"/>
      <c r="N36" t="s">
        <v>18</v>
      </c>
      <c r="P36" s="1"/>
    </row>
    <row r="37" spans="2:16">
      <c r="B37">
        <v>24</v>
      </c>
      <c r="E37" t="s">
        <v>18</v>
      </c>
      <c r="F37" s="1"/>
      <c r="H37" t="s">
        <v>18</v>
      </c>
      <c r="I37" s="1"/>
      <c r="O37" t="s">
        <v>18</v>
      </c>
      <c r="P37" s="1"/>
    </row>
    <row r="38" spans="2:16">
      <c r="B38">
        <v>25</v>
      </c>
      <c r="E38" t="s">
        <v>18</v>
      </c>
      <c r="F38" s="1"/>
      <c r="G38" t="s">
        <v>18</v>
      </c>
      <c r="I38" s="1"/>
      <c r="J38" t="s">
        <v>18</v>
      </c>
      <c r="P38" s="1"/>
    </row>
    <row r="39" spans="2:16">
      <c r="B39">
        <v>26</v>
      </c>
      <c r="E39" t="s">
        <v>18</v>
      </c>
      <c r="F39" s="1"/>
      <c r="G39" t="s">
        <v>18</v>
      </c>
      <c r="I39" s="1"/>
      <c r="K39" t="s">
        <v>18</v>
      </c>
      <c r="P39" s="1"/>
    </row>
    <row r="40" spans="2:16">
      <c r="B40">
        <v>27</v>
      </c>
      <c r="E40" t="s">
        <v>18</v>
      </c>
      <c r="F40" s="1"/>
      <c r="G40" t="s">
        <v>18</v>
      </c>
      <c r="I40" s="1"/>
      <c r="L40" t="s">
        <v>18</v>
      </c>
      <c r="P40" s="1"/>
    </row>
    <row r="41" spans="2:16">
      <c r="B41">
        <v>28</v>
      </c>
      <c r="E41" t="s">
        <v>18</v>
      </c>
      <c r="F41" s="1"/>
      <c r="G41" t="s">
        <v>18</v>
      </c>
      <c r="I41" s="1"/>
      <c r="M41" t="s">
        <v>18</v>
      </c>
      <c r="P41" s="1"/>
    </row>
    <row r="42" spans="2:16">
      <c r="B42">
        <v>29</v>
      </c>
      <c r="E42" t="s">
        <v>18</v>
      </c>
      <c r="F42" s="1"/>
      <c r="G42" t="s">
        <v>18</v>
      </c>
      <c r="I42" s="1"/>
      <c r="N42" t="s">
        <v>18</v>
      </c>
      <c r="P42" s="1"/>
    </row>
    <row r="43" spans="2:16">
      <c r="B43">
        <v>30</v>
      </c>
      <c r="E43" t="s">
        <v>18</v>
      </c>
      <c r="F43" s="1"/>
      <c r="G43" t="s">
        <v>18</v>
      </c>
      <c r="I43" s="1"/>
      <c r="O43" t="s">
        <v>18</v>
      </c>
      <c r="P4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A32" workbookViewId="0">
      <selection activeCell="B38" sqref="B38:E45"/>
    </sheetView>
  </sheetViews>
  <sheetFormatPr baseColWidth="10" defaultRowHeight="15" x14ac:dyDescent="0"/>
  <cols>
    <col min="1" max="1" width="14" customWidth="1"/>
    <col min="2" max="2" width="14.5" customWidth="1"/>
    <col min="3" max="3" width="9.1640625" customWidth="1"/>
    <col min="4" max="4" width="7" customWidth="1"/>
    <col min="5" max="5" width="12" customWidth="1"/>
    <col min="6" max="6" width="9.6640625" customWidth="1"/>
    <col min="7" max="7" width="8.1640625" customWidth="1"/>
    <col min="8" max="8" width="8" customWidth="1"/>
    <col min="9" max="9" width="8.83203125" customWidth="1"/>
    <col min="10" max="10" width="10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0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55105.8</v>
      </c>
      <c r="E5">
        <v>129011106</v>
      </c>
      <c r="F5">
        <f>E5/J5</f>
        <v>0.53731660349547428</v>
      </c>
      <c r="G5" s="1"/>
      <c r="H5">
        <v>50781.7</v>
      </c>
      <c r="J5">
        <v>240102586</v>
      </c>
      <c r="K5">
        <f>J5/J5</f>
        <v>1</v>
      </c>
      <c r="L5" s="1"/>
      <c r="M5">
        <v>102864</v>
      </c>
      <c r="O5">
        <v>240094739</v>
      </c>
      <c r="P5">
        <f>O5/J5</f>
        <v>0.99996731813625694</v>
      </c>
      <c r="Q5" s="1"/>
      <c r="V5" s="1"/>
      <c r="AA5" s="1"/>
    </row>
    <row r="6" spans="1:27">
      <c r="A6" s="3" t="s">
        <v>47</v>
      </c>
      <c r="B6" s="1"/>
      <c r="G6" s="1"/>
      <c r="L6" s="1"/>
      <c r="Q6" s="1"/>
      <c r="V6" s="1"/>
      <c r="AA6" s="1"/>
    </row>
    <row r="7" spans="1:27">
      <c r="A7" t="s">
        <v>32</v>
      </c>
      <c r="B7" s="1"/>
      <c r="C7">
        <v>2317.63</v>
      </c>
      <c r="E7">
        <v>18151922</v>
      </c>
      <c r="F7">
        <f>E7/J7</f>
        <v>0.44451111269088356</v>
      </c>
      <c r="G7" s="1"/>
      <c r="H7">
        <v>6371.81</v>
      </c>
      <c r="J7">
        <v>40835699</v>
      </c>
      <c r="K7">
        <f>J7/J7</f>
        <v>1</v>
      </c>
      <c r="L7" s="1"/>
      <c r="M7">
        <v>6253.78</v>
      </c>
      <c r="O7">
        <v>39869998</v>
      </c>
      <c r="P7">
        <f>O7/J7</f>
        <v>0.97635154965756799</v>
      </c>
      <c r="Q7" s="1"/>
      <c r="V7" s="1"/>
      <c r="AA7" s="1"/>
    </row>
    <row r="8" spans="1:27">
      <c r="A8" t="s">
        <v>33</v>
      </c>
      <c r="B8" s="1"/>
      <c r="G8" s="1"/>
      <c r="L8" s="1"/>
      <c r="Q8" s="1"/>
      <c r="V8" s="1"/>
      <c r="AA8" s="1"/>
    </row>
    <row r="9" spans="1:27">
      <c r="A9" t="s">
        <v>34</v>
      </c>
      <c r="B9" s="1"/>
      <c r="C9">
        <v>40.132399999999997</v>
      </c>
      <c r="E9">
        <v>140223</v>
      </c>
      <c r="F9">
        <f>E9/J9</f>
        <v>4.1750469020248634E-2</v>
      </c>
      <c r="G9" s="1"/>
      <c r="H9">
        <v>115.28400000000001</v>
      </c>
      <c r="J9">
        <v>3358597</v>
      </c>
      <c r="K9">
        <f>J9/J9</f>
        <v>1</v>
      </c>
      <c r="L9" s="1"/>
      <c r="M9">
        <v>35.5916</v>
      </c>
      <c r="O9">
        <v>185207</v>
      </c>
      <c r="P9">
        <f>O9/J9</f>
        <v>5.5144156920285466E-2</v>
      </c>
      <c r="Q9" s="1"/>
      <c r="V9" s="1"/>
      <c r="AA9" s="1"/>
    </row>
    <row r="10" spans="1:27">
      <c r="A10" s="6" t="s">
        <v>44</v>
      </c>
      <c r="B10" s="1"/>
      <c r="G10" s="1"/>
      <c r="L10" s="1"/>
      <c r="Q10" s="1"/>
      <c r="V10" s="1"/>
      <c r="AA10" s="1"/>
    </row>
    <row r="11" spans="1:27">
      <c r="A11" s="6" t="s">
        <v>45</v>
      </c>
      <c r="B11" s="1"/>
      <c r="G11" s="1"/>
      <c r="L11" s="1"/>
      <c r="Q11" s="1"/>
      <c r="V11" s="1"/>
      <c r="AA11" s="1"/>
    </row>
    <row r="12" spans="1:27">
      <c r="A12" s="5" t="s">
        <v>48</v>
      </c>
      <c r="B12" s="1"/>
      <c r="C12">
        <v>20.668299999999999</v>
      </c>
      <c r="E12">
        <v>132367</v>
      </c>
      <c r="F12">
        <f>E12/J12</f>
        <v>3.3324496615486712E-2</v>
      </c>
      <c r="G12" s="1"/>
      <c r="H12">
        <v>68.375799999999998</v>
      </c>
      <c r="J12">
        <v>3972063</v>
      </c>
      <c r="K12">
        <f>J12/J12</f>
        <v>1</v>
      </c>
      <c r="L12" s="1"/>
      <c r="M12">
        <v>16.892499999999998</v>
      </c>
      <c r="O12">
        <v>144711</v>
      </c>
      <c r="P12">
        <f>O12/J12</f>
        <v>3.643220160405311E-2</v>
      </c>
      <c r="Q12" s="1"/>
      <c r="V12" s="1"/>
      <c r="AA12" s="1"/>
    </row>
    <row r="13" spans="1:27">
      <c r="A13" s="4" t="s">
        <v>50</v>
      </c>
      <c r="B13" s="1"/>
      <c r="C13">
        <v>3.72342</v>
      </c>
      <c r="E13">
        <v>51985</v>
      </c>
      <c r="F13">
        <f>E13/J13</f>
        <v>0.37126308722914969</v>
      </c>
      <c r="G13" s="1"/>
      <c r="H13">
        <v>8.3016199999999998</v>
      </c>
      <c r="J13">
        <v>140022</v>
      </c>
      <c r="K13">
        <f>J13/J13</f>
        <v>1</v>
      </c>
      <c r="L13" s="1"/>
      <c r="M13">
        <v>7.8949400000000001</v>
      </c>
      <c r="O13">
        <v>132117</v>
      </c>
      <c r="P13">
        <f>O13/J13</f>
        <v>0.94354458585079493</v>
      </c>
      <c r="Q13" s="1"/>
      <c r="V13" s="1"/>
      <c r="AA13" s="1"/>
    </row>
    <row r="14" spans="1:27">
      <c r="A14" s="4" t="s">
        <v>51</v>
      </c>
      <c r="B14" s="1"/>
      <c r="G14" s="1"/>
      <c r="L14" s="1"/>
      <c r="Q14" s="1"/>
      <c r="V14" s="1"/>
      <c r="AA14" s="1"/>
    </row>
    <row r="15" spans="1:27">
      <c r="A15" s="4" t="s">
        <v>55</v>
      </c>
      <c r="B15" s="1"/>
      <c r="G15" s="1"/>
      <c r="L15" s="1"/>
      <c r="Q15" s="1"/>
      <c r="V15" s="1"/>
      <c r="AA15" s="1"/>
    </row>
    <row r="16" spans="1:27">
      <c r="A16" s="3" t="s">
        <v>57</v>
      </c>
      <c r="B16" s="1"/>
      <c r="G16" s="1"/>
      <c r="L16" s="1"/>
      <c r="Q16" s="1"/>
      <c r="V16" s="1"/>
      <c r="AA16" s="1"/>
    </row>
    <row r="17" spans="1:27">
      <c r="A17" s="5" t="s">
        <v>58</v>
      </c>
      <c r="B17" s="1"/>
      <c r="G17" s="1"/>
      <c r="L17" s="1"/>
      <c r="Q17" s="1"/>
      <c r="V17" s="1"/>
      <c r="AA17" s="1"/>
    </row>
    <row r="18" spans="1:27">
      <c r="A18" s="5" t="s">
        <v>59</v>
      </c>
      <c r="B18" s="1"/>
      <c r="G18" s="1"/>
      <c r="L18" s="1"/>
      <c r="Q18" s="1"/>
      <c r="V18" s="1"/>
      <c r="AA18" s="1"/>
    </row>
    <row r="19" spans="1:27">
      <c r="A19" s="5" t="s">
        <v>60</v>
      </c>
      <c r="B19" s="1"/>
      <c r="G19" s="1"/>
      <c r="L19" s="1"/>
      <c r="Q19" s="1"/>
      <c r="V19" s="1"/>
      <c r="AA19" s="1"/>
    </row>
    <row r="20" spans="1:27">
      <c r="A20" s="5" t="s">
        <v>61</v>
      </c>
      <c r="B20" s="1"/>
      <c r="G20" s="1"/>
      <c r="L20" s="1"/>
      <c r="Q20" s="1"/>
      <c r="V20" s="1"/>
      <c r="AA20" s="1"/>
    </row>
    <row r="21" spans="1:27">
      <c r="A21" s="5" t="s">
        <v>69</v>
      </c>
      <c r="B21" s="1"/>
      <c r="C21" s="7">
        <v>22.2135</v>
      </c>
      <c r="D21" s="7"/>
      <c r="E21" s="7">
        <v>3568376</v>
      </c>
      <c r="F21" s="7">
        <f>E21/J21</f>
        <v>1.065422212667873</v>
      </c>
      <c r="G21" s="7"/>
      <c r="H21" s="7">
        <v>20.750599999999999</v>
      </c>
      <c r="I21" s="7"/>
      <c r="J21" s="7">
        <v>3349260</v>
      </c>
      <c r="K21" s="7">
        <f>J21/J21</f>
        <v>1</v>
      </c>
      <c r="L21" s="7"/>
      <c r="M21" s="7">
        <v>8.4070800000000006</v>
      </c>
      <c r="N21" s="7"/>
      <c r="O21" s="7">
        <v>221340</v>
      </c>
      <c r="P21">
        <f>O21/J21</f>
        <v>6.6086239945540207E-2</v>
      </c>
      <c r="Q21" s="1"/>
      <c r="V21" s="1"/>
      <c r="AA21" s="1"/>
    </row>
    <row r="22" spans="1:27">
      <c r="A22" s="5" t="s">
        <v>70</v>
      </c>
      <c r="B22" s="1"/>
      <c r="C22" s="7">
        <v>0.69175399999999998</v>
      </c>
      <c r="D22" s="7"/>
      <c r="E22" s="7">
        <v>29527</v>
      </c>
      <c r="F22" s="7">
        <f>E22/J22</f>
        <v>4.5159435273821234E-2</v>
      </c>
      <c r="G22" s="7"/>
      <c r="H22" s="7">
        <v>5.1107500000000003</v>
      </c>
      <c r="I22" s="7"/>
      <c r="J22" s="7">
        <v>653839</v>
      </c>
      <c r="K22" s="7">
        <f>J22/J22</f>
        <v>1</v>
      </c>
      <c r="L22" s="7"/>
      <c r="M22" s="7">
        <v>1.57839</v>
      </c>
      <c r="N22" s="7"/>
      <c r="O22" s="7">
        <v>59452</v>
      </c>
      <c r="P22" s="7">
        <f>O22/J22</f>
        <v>9.0927583090026756E-2</v>
      </c>
      <c r="Q22" s="7"/>
      <c r="R22" s="7">
        <v>10.177099999999999</v>
      </c>
      <c r="S22" s="7"/>
      <c r="T22" s="7">
        <v>982235</v>
      </c>
      <c r="U22" s="7">
        <f>T22/J22</f>
        <v>1.5022582011779659</v>
      </c>
      <c r="V22" s="7"/>
      <c r="W22" s="7">
        <v>2.6984599999999999</v>
      </c>
      <c r="X22" s="7"/>
      <c r="Y22" s="7">
        <v>94098</v>
      </c>
      <c r="Z22" s="7">
        <f>Y22/J22</f>
        <v>0.14391616284742881</v>
      </c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t="s">
        <v>25</v>
      </c>
      <c r="B24" s="1"/>
      <c r="F24">
        <f>GEOMEAN(F5,F7,F9,F12,F13,F21,F22)</f>
        <v>0.17920729909371527</v>
      </c>
      <c r="K24">
        <f>GEOMEAN(K5,K7,K9,K12,K13,K21,K22)</f>
        <v>1</v>
      </c>
      <c r="P24">
        <f>GEOMEAN(P5,P7,P9,P12,P13,P21,P22)</f>
        <v>0.19602279629350219</v>
      </c>
      <c r="Q24" s="1"/>
      <c r="V24" s="1"/>
      <c r="AA24" s="1"/>
    </row>
    <row r="28" spans="1:27">
      <c r="B28" t="s">
        <v>42</v>
      </c>
    </row>
    <row r="29" spans="1:27">
      <c r="B29" t="s">
        <v>43</v>
      </c>
    </row>
    <row r="30" spans="1:27">
      <c r="B30" t="s">
        <v>49</v>
      </c>
    </row>
    <row r="31" spans="1:27">
      <c r="B31" t="s">
        <v>52</v>
      </c>
    </row>
    <row r="32" spans="1:27">
      <c r="B32" t="s">
        <v>53</v>
      </c>
    </row>
    <row r="33" spans="2:5">
      <c r="B33" t="s">
        <v>54</v>
      </c>
    </row>
    <row r="35" spans="2:5">
      <c r="B35" t="s">
        <v>56</v>
      </c>
    </row>
    <row r="38" spans="2:5">
      <c r="C38" t="s">
        <v>9</v>
      </c>
      <c r="D38" t="s">
        <v>8</v>
      </c>
      <c r="E38" t="s">
        <v>37</v>
      </c>
    </row>
    <row r="39" spans="2:5">
      <c r="B39" t="s">
        <v>20</v>
      </c>
      <c r="C39">
        <v>0.53731700000000004</v>
      </c>
      <c r="D39">
        <v>1</v>
      </c>
      <c r="E39">
        <v>0.99996700000000005</v>
      </c>
    </row>
    <row r="40" spans="2:5">
      <c r="B40" t="s">
        <v>32</v>
      </c>
      <c r="C40">
        <v>0.44451099999999999</v>
      </c>
      <c r="D40">
        <v>1</v>
      </c>
      <c r="E40">
        <v>0.976352</v>
      </c>
    </row>
    <row r="41" spans="2:5">
      <c r="B41" t="s">
        <v>34</v>
      </c>
      <c r="C41">
        <v>4.1750000000000002E-2</v>
      </c>
      <c r="D41">
        <v>1</v>
      </c>
      <c r="E41">
        <v>5.5143999999999999E-2</v>
      </c>
    </row>
    <row r="42" spans="2:5">
      <c r="B42" t="s">
        <v>48</v>
      </c>
      <c r="C42">
        <v>3.3323999999999999E-2</v>
      </c>
      <c r="D42">
        <v>1</v>
      </c>
      <c r="E42">
        <v>3.6431999999999999E-2</v>
      </c>
    </row>
    <row r="43" spans="2:5">
      <c r="B43" t="s">
        <v>69</v>
      </c>
      <c r="C43">
        <v>1.0654220000000001</v>
      </c>
      <c r="D43">
        <v>1</v>
      </c>
      <c r="E43">
        <v>6.6086000000000006E-2</v>
      </c>
    </row>
    <row r="44" spans="2:5">
      <c r="B44" t="s">
        <v>70</v>
      </c>
      <c r="C44">
        <v>4.5158999999999998E-2</v>
      </c>
      <c r="D44">
        <v>1</v>
      </c>
      <c r="E44">
        <v>9.0927999999999995E-2</v>
      </c>
    </row>
    <row r="45" spans="2:5">
      <c r="B45" t="s">
        <v>25</v>
      </c>
      <c r="C45">
        <f>GEOMEAN(C39,C40,C41,C42,C43,C44)</f>
        <v>0.15872016734377342</v>
      </c>
      <c r="D45">
        <f t="shared" ref="D45:E45" si="0">GEOMEAN(D39,D40,D41,D42,D43,D44)</f>
        <v>1</v>
      </c>
      <c r="E45">
        <f t="shared" si="0"/>
        <v>0.15085628618923339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7"/>
  <sheetViews>
    <sheetView workbookViewId="0">
      <selection activeCell="E15" sqref="E15"/>
    </sheetView>
  </sheetViews>
  <sheetFormatPr baseColWidth="10" defaultRowHeight="15" x14ac:dyDescent="0"/>
  <sheetData>
    <row r="3" spans="2:20">
      <c r="B3" t="s">
        <v>68</v>
      </c>
    </row>
    <row r="4" spans="2:20">
      <c r="B4" t="s">
        <v>65</v>
      </c>
    </row>
    <row r="5" spans="2:20">
      <c r="C5" t="s">
        <v>9</v>
      </c>
      <c r="G5" t="s">
        <v>37</v>
      </c>
      <c r="K5" t="s">
        <v>10</v>
      </c>
      <c r="O5" t="s">
        <v>64</v>
      </c>
      <c r="S5" t="s">
        <v>10</v>
      </c>
    </row>
    <row r="6" spans="2:20">
      <c r="C6" t="s">
        <v>62</v>
      </c>
      <c r="E6" t="s">
        <v>63</v>
      </c>
      <c r="G6" t="s">
        <v>62</v>
      </c>
      <c r="I6" t="s">
        <v>63</v>
      </c>
      <c r="K6" t="s">
        <v>62</v>
      </c>
      <c r="M6" t="s">
        <v>63</v>
      </c>
      <c r="O6" t="s">
        <v>62</v>
      </c>
      <c r="Q6" t="s">
        <v>63</v>
      </c>
      <c r="S6" t="s">
        <v>62</v>
      </c>
      <c r="T6" t="s">
        <v>63</v>
      </c>
    </row>
    <row r="7" spans="2:20">
      <c r="B7" t="s">
        <v>6</v>
      </c>
      <c r="C7" t="s">
        <v>66</v>
      </c>
      <c r="D7" t="s">
        <v>67</v>
      </c>
      <c r="E7" t="s">
        <v>66</v>
      </c>
      <c r="F7" t="s">
        <v>67</v>
      </c>
      <c r="G7" t="s">
        <v>66</v>
      </c>
      <c r="H7" t="s">
        <v>67</v>
      </c>
      <c r="I7" t="s">
        <v>66</v>
      </c>
      <c r="J7" t="s">
        <v>67</v>
      </c>
      <c r="K7" t="s">
        <v>66</v>
      </c>
      <c r="L7" t="s">
        <v>67</v>
      </c>
      <c r="M7" t="s">
        <v>66</v>
      </c>
      <c r="N7" t="s">
        <v>67</v>
      </c>
      <c r="O7" t="s">
        <v>66</v>
      </c>
      <c r="P7" t="s">
        <v>67</v>
      </c>
      <c r="Q7" t="s">
        <v>66</v>
      </c>
      <c r="R7" t="s">
        <v>67</v>
      </c>
      <c r="S7" t="s">
        <v>66</v>
      </c>
      <c r="T7" t="s">
        <v>67</v>
      </c>
    </row>
    <row r="8" spans="2:20">
      <c r="B8">
        <v>2</v>
      </c>
      <c r="C8">
        <v>0.28935899999999998</v>
      </c>
      <c r="D8">
        <v>1104</v>
      </c>
      <c r="G8">
        <v>0.32066299999999998</v>
      </c>
      <c r="H8">
        <v>2188</v>
      </c>
    </row>
    <row r="9" spans="2:20">
      <c r="B9">
        <v>4</v>
      </c>
      <c r="C9">
        <v>1.06125</v>
      </c>
      <c r="D9">
        <v>4414</v>
      </c>
      <c r="G9">
        <v>1.2388699999999999</v>
      </c>
      <c r="H9">
        <v>8838</v>
      </c>
    </row>
    <row r="10" spans="2:20">
      <c r="B10">
        <v>8</v>
      </c>
      <c r="C10">
        <v>4.2282099999999998</v>
      </c>
      <c r="D10">
        <v>17766</v>
      </c>
      <c r="G10">
        <v>4.9888199999999996</v>
      </c>
      <c r="H10">
        <v>35438</v>
      </c>
    </row>
    <row r="11" spans="2:20">
      <c r="B11">
        <v>16</v>
      </c>
      <c r="C11">
        <v>16.8401</v>
      </c>
      <c r="D11">
        <v>72070</v>
      </c>
      <c r="G11">
        <v>20.124400000000001</v>
      </c>
      <c r="H11">
        <v>142734</v>
      </c>
    </row>
    <row r="12" spans="2:20">
      <c r="B12">
        <v>32</v>
      </c>
      <c r="C12">
        <v>67.838800000000006</v>
      </c>
      <c r="D12">
        <v>296454</v>
      </c>
      <c r="G12">
        <v>81.385300000000001</v>
      </c>
      <c r="H12">
        <v>579086</v>
      </c>
    </row>
    <row r="13" spans="2:20">
      <c r="B13">
        <v>64</v>
      </c>
      <c r="C13">
        <v>271.23599999999999</v>
      </c>
      <c r="D13">
        <v>1251334</v>
      </c>
      <c r="G13">
        <v>342.12299999999999</v>
      </c>
      <c r="H13">
        <v>2381838</v>
      </c>
    </row>
    <row r="14" spans="2:20">
      <c r="B14">
        <v>128</v>
      </c>
      <c r="C14">
        <v>1679.65</v>
      </c>
      <c r="D14">
        <v>5529606</v>
      </c>
      <c r="G14">
        <v>1494.96</v>
      </c>
      <c r="H14">
        <v>10051598</v>
      </c>
    </row>
    <row r="15" spans="2:20">
      <c r="B15">
        <v>256</v>
      </c>
      <c r="C15">
        <v>10558.4</v>
      </c>
      <c r="D15">
        <v>26312710</v>
      </c>
    </row>
    <row r="16" spans="2:20">
      <c r="B16">
        <v>512</v>
      </c>
    </row>
    <row r="17" spans="2:2">
      <c r="B17">
        <v>1024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Aroon  Sharma</dc:creator>
  <cp:lastModifiedBy>Aroon  Sharma</cp:lastModifiedBy>
  <dcterms:created xsi:type="dcterms:W3CDTF">2013-12-23T18:27:40Z</dcterms:created>
  <dcterms:modified xsi:type="dcterms:W3CDTF">2014-03-14T01:15:27Z</dcterms:modified>
</cp:coreProperties>
</file>