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60" yWindow="0" windowWidth="13040" windowHeight="15620" tabRatio="500" firstSheet="6" activeTab="6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  <sheet name="More Data 8 locales" sheetId="7" r:id="rId6"/>
    <sheet name="Varying Input Experiment Data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8" i="8" l="1"/>
  <c r="M228" i="8"/>
  <c r="L229" i="8"/>
  <c r="M229" i="8"/>
  <c r="L230" i="8"/>
  <c r="M230" i="8"/>
  <c r="L231" i="8"/>
  <c r="M231" i="8"/>
  <c r="L232" i="8"/>
  <c r="M232" i="8"/>
  <c r="L233" i="8"/>
  <c r="M233" i="8"/>
  <c r="L234" i="8"/>
  <c r="M234" i="8"/>
  <c r="L235" i="8"/>
  <c r="M235" i="8"/>
  <c r="L236" i="8"/>
  <c r="M236" i="8"/>
  <c r="L237" i="8"/>
  <c r="M237" i="8"/>
  <c r="L238" i="8"/>
  <c r="M238" i="8"/>
  <c r="L239" i="8"/>
  <c r="M239" i="8"/>
  <c r="L240" i="8"/>
  <c r="M240" i="8"/>
  <c r="L241" i="8"/>
  <c r="M241" i="8"/>
  <c r="L242" i="8"/>
  <c r="M242" i="8"/>
  <c r="L243" i="8"/>
  <c r="M243" i="8"/>
  <c r="L244" i="8"/>
  <c r="M244" i="8"/>
  <c r="L245" i="8"/>
  <c r="M245" i="8"/>
  <c r="L246" i="8"/>
  <c r="M246" i="8"/>
  <c r="L247" i="8"/>
  <c r="M247" i="8"/>
  <c r="L248" i="8"/>
  <c r="M248" i="8"/>
  <c r="L249" i="8"/>
  <c r="M249" i="8"/>
  <c r="L250" i="8"/>
  <c r="M250" i="8"/>
  <c r="L251" i="8"/>
  <c r="M251" i="8"/>
  <c r="L252" i="8"/>
  <c r="M252" i="8"/>
  <c r="L253" i="8"/>
  <c r="M253" i="8"/>
  <c r="L254" i="8"/>
  <c r="M254" i="8"/>
  <c r="L255" i="8"/>
  <c r="M255" i="8"/>
  <c r="L256" i="8"/>
  <c r="M256" i="8"/>
  <c r="L257" i="8"/>
  <c r="M257" i="8"/>
  <c r="L258" i="8"/>
  <c r="M258" i="8"/>
  <c r="L259" i="8"/>
  <c r="M259" i="8"/>
  <c r="L260" i="8"/>
  <c r="M260" i="8"/>
  <c r="L261" i="8"/>
  <c r="M261" i="8"/>
  <c r="L262" i="8"/>
  <c r="M262" i="8"/>
  <c r="L263" i="8"/>
  <c r="M263" i="8"/>
  <c r="L264" i="8"/>
  <c r="M264" i="8"/>
  <c r="L265" i="8"/>
  <c r="M265" i="8"/>
  <c r="L266" i="8"/>
  <c r="M266" i="8"/>
  <c r="L267" i="8"/>
  <c r="M267" i="8"/>
  <c r="L268" i="8"/>
  <c r="M268" i="8"/>
  <c r="L269" i="8"/>
  <c r="M269" i="8"/>
  <c r="L270" i="8"/>
  <c r="M270" i="8"/>
  <c r="L271" i="8"/>
  <c r="M271" i="8"/>
  <c r="L272" i="8"/>
  <c r="M272" i="8"/>
  <c r="L273" i="8"/>
  <c r="M273" i="8"/>
  <c r="L274" i="8"/>
  <c r="M274" i="8"/>
  <c r="L275" i="8"/>
  <c r="M275" i="8"/>
  <c r="L276" i="8"/>
  <c r="M276" i="8"/>
  <c r="L277" i="8"/>
  <c r="M277" i="8"/>
  <c r="L278" i="8"/>
  <c r="M278" i="8"/>
  <c r="L279" i="8"/>
  <c r="M279" i="8"/>
  <c r="L280" i="8"/>
  <c r="M280" i="8"/>
  <c r="L281" i="8"/>
  <c r="M281" i="8"/>
  <c r="L282" i="8"/>
  <c r="M282" i="8"/>
  <c r="L283" i="8"/>
  <c r="M283" i="8"/>
  <c r="L284" i="8"/>
  <c r="M284" i="8"/>
  <c r="L285" i="8"/>
  <c r="M285" i="8"/>
  <c r="L286" i="8"/>
  <c r="M286" i="8"/>
  <c r="L287" i="8"/>
  <c r="M287" i="8"/>
  <c r="L288" i="8"/>
  <c r="M288" i="8"/>
  <c r="L289" i="8"/>
  <c r="M289" i="8"/>
  <c r="L290" i="8"/>
  <c r="M290" i="8"/>
  <c r="L291" i="8"/>
  <c r="M291" i="8"/>
  <c r="L292" i="8"/>
  <c r="M292" i="8"/>
  <c r="L293" i="8"/>
  <c r="M293" i="8"/>
  <c r="L294" i="8"/>
  <c r="M294" i="8"/>
  <c r="L295" i="8"/>
  <c r="M295" i="8"/>
  <c r="L296" i="8"/>
  <c r="M296" i="8"/>
  <c r="L297" i="8"/>
  <c r="M297" i="8"/>
  <c r="L298" i="8"/>
  <c r="M298" i="8"/>
  <c r="L299" i="8"/>
  <c r="M299" i="8"/>
  <c r="L300" i="8"/>
  <c r="M300" i="8"/>
  <c r="L301" i="8"/>
  <c r="M301" i="8"/>
  <c r="L302" i="8"/>
  <c r="M302" i="8"/>
  <c r="L303" i="8"/>
  <c r="M303" i="8"/>
  <c r="L304" i="8"/>
  <c r="M304" i="8"/>
  <c r="L305" i="8"/>
  <c r="M305" i="8"/>
  <c r="L306" i="8"/>
  <c r="M306" i="8"/>
  <c r="L307" i="8"/>
  <c r="M307" i="8"/>
  <c r="L308" i="8"/>
  <c r="M308" i="8"/>
  <c r="L309" i="8"/>
  <c r="M309" i="8"/>
  <c r="L310" i="8"/>
  <c r="M310" i="8"/>
  <c r="L311" i="8"/>
  <c r="M311" i="8"/>
  <c r="L312" i="8"/>
  <c r="M312" i="8"/>
  <c r="L313" i="8"/>
  <c r="M313" i="8"/>
  <c r="L314" i="8"/>
  <c r="M314" i="8"/>
  <c r="L315" i="8"/>
  <c r="M315" i="8"/>
  <c r="L316" i="8"/>
  <c r="M316" i="8"/>
  <c r="L317" i="8"/>
  <c r="M317" i="8"/>
  <c r="L318" i="8"/>
  <c r="M318" i="8"/>
  <c r="L319" i="8"/>
  <c r="M319" i="8"/>
  <c r="L320" i="8"/>
  <c r="M320" i="8"/>
  <c r="L321" i="8"/>
  <c r="M321" i="8"/>
  <c r="L322" i="8"/>
  <c r="M322" i="8"/>
  <c r="L223" i="8"/>
  <c r="M223" i="8"/>
  <c r="L224" i="8"/>
  <c r="M224" i="8"/>
  <c r="L225" i="8"/>
  <c r="M225" i="8"/>
  <c r="L226" i="8"/>
  <c r="M226" i="8"/>
  <c r="L227" i="8"/>
  <c r="M227" i="8"/>
  <c r="L371" i="8"/>
  <c r="M371" i="8"/>
  <c r="L372" i="8"/>
  <c r="M372" i="8"/>
  <c r="L373" i="8"/>
  <c r="M373" i="8"/>
  <c r="L374" i="8"/>
  <c r="M374" i="8"/>
  <c r="L375" i="8"/>
  <c r="M375" i="8"/>
  <c r="L376" i="8"/>
  <c r="M376" i="8"/>
  <c r="L377" i="8"/>
  <c r="M377" i="8"/>
  <c r="L378" i="8"/>
  <c r="M378" i="8"/>
  <c r="L379" i="8"/>
  <c r="M379" i="8"/>
  <c r="L380" i="8"/>
  <c r="M380" i="8"/>
  <c r="L381" i="8"/>
  <c r="M381" i="8"/>
  <c r="L382" i="8"/>
  <c r="M382" i="8"/>
  <c r="L383" i="8"/>
  <c r="M383" i="8"/>
  <c r="L384" i="8"/>
  <c r="M384" i="8"/>
  <c r="L385" i="8"/>
  <c r="M385" i="8"/>
  <c r="L386" i="8"/>
  <c r="M386" i="8"/>
  <c r="L387" i="8"/>
  <c r="M387" i="8"/>
  <c r="L388" i="8"/>
  <c r="M388" i="8"/>
  <c r="L389" i="8"/>
  <c r="M389" i="8"/>
  <c r="L390" i="8"/>
  <c r="M390" i="8"/>
  <c r="L391" i="8"/>
  <c r="M391" i="8"/>
  <c r="L392" i="8"/>
  <c r="M392" i="8"/>
  <c r="L393" i="8"/>
  <c r="M393" i="8"/>
  <c r="L394" i="8"/>
  <c r="M394" i="8"/>
  <c r="L395" i="8"/>
  <c r="M395" i="8"/>
  <c r="L396" i="8"/>
  <c r="M396" i="8"/>
  <c r="L397" i="8"/>
  <c r="M397" i="8"/>
  <c r="L398" i="8"/>
  <c r="M398" i="8"/>
  <c r="L399" i="8"/>
  <c r="M399" i="8"/>
  <c r="L400" i="8"/>
  <c r="M400" i="8"/>
  <c r="L401" i="8"/>
  <c r="M401" i="8"/>
  <c r="L402" i="8"/>
  <c r="M402" i="8"/>
  <c r="L403" i="8"/>
  <c r="M403" i="8"/>
  <c r="L404" i="8"/>
  <c r="M404" i="8"/>
  <c r="L405" i="8"/>
  <c r="M405" i="8"/>
  <c r="L406" i="8"/>
  <c r="M406" i="8"/>
  <c r="L407" i="8"/>
  <c r="M407" i="8"/>
  <c r="L408" i="8"/>
  <c r="M408" i="8"/>
  <c r="M370" i="8"/>
  <c r="L370" i="8"/>
  <c r="L328" i="8"/>
  <c r="M328" i="8"/>
  <c r="L329" i="8"/>
  <c r="M329" i="8"/>
  <c r="L330" i="8"/>
  <c r="M330" i="8"/>
  <c r="L331" i="8"/>
  <c r="M331" i="8"/>
  <c r="L332" i="8"/>
  <c r="M332" i="8"/>
  <c r="L333" i="8"/>
  <c r="M333" i="8"/>
  <c r="L334" i="8"/>
  <c r="M334" i="8"/>
  <c r="L335" i="8"/>
  <c r="M335" i="8"/>
  <c r="L336" i="8"/>
  <c r="M336" i="8"/>
  <c r="L337" i="8"/>
  <c r="M337" i="8"/>
  <c r="L338" i="8"/>
  <c r="M338" i="8"/>
  <c r="L339" i="8"/>
  <c r="M339" i="8"/>
  <c r="L340" i="8"/>
  <c r="M340" i="8"/>
  <c r="L341" i="8"/>
  <c r="M341" i="8"/>
  <c r="L342" i="8"/>
  <c r="M342" i="8"/>
  <c r="L343" i="8"/>
  <c r="M343" i="8"/>
  <c r="L344" i="8"/>
  <c r="M344" i="8"/>
  <c r="L345" i="8"/>
  <c r="M345" i="8"/>
  <c r="L346" i="8"/>
  <c r="M346" i="8"/>
  <c r="L347" i="8"/>
  <c r="M347" i="8"/>
  <c r="L348" i="8"/>
  <c r="M348" i="8"/>
  <c r="L349" i="8"/>
  <c r="M349" i="8"/>
  <c r="L350" i="8"/>
  <c r="M350" i="8"/>
  <c r="L351" i="8"/>
  <c r="M351" i="8"/>
  <c r="L352" i="8"/>
  <c r="M352" i="8"/>
  <c r="L353" i="8"/>
  <c r="M353" i="8"/>
  <c r="L354" i="8"/>
  <c r="M354" i="8"/>
  <c r="L355" i="8"/>
  <c r="M355" i="8"/>
  <c r="L356" i="8"/>
  <c r="M356" i="8"/>
  <c r="L357" i="8"/>
  <c r="M357" i="8"/>
  <c r="L358" i="8"/>
  <c r="M358" i="8"/>
  <c r="L359" i="8"/>
  <c r="M359" i="8"/>
  <c r="L360" i="8"/>
  <c r="M360" i="8"/>
  <c r="L361" i="8"/>
  <c r="M361" i="8"/>
  <c r="L362" i="8"/>
  <c r="M362" i="8"/>
  <c r="L363" i="8"/>
  <c r="M363" i="8"/>
  <c r="L364" i="8"/>
  <c r="M364" i="8"/>
  <c r="L365" i="8"/>
  <c r="M365" i="8"/>
  <c r="M327" i="8"/>
  <c r="L327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06" i="8"/>
  <c r="M206" i="8"/>
  <c r="L207" i="8"/>
  <c r="M207" i="8"/>
  <c r="L208" i="8"/>
  <c r="M208" i="8"/>
  <c r="L209" i="8"/>
  <c r="M209" i="8"/>
  <c r="L210" i="8"/>
  <c r="M210" i="8"/>
  <c r="L211" i="8"/>
  <c r="M211" i="8"/>
  <c r="L212" i="8"/>
  <c r="M212" i="8"/>
  <c r="L213" i="8"/>
  <c r="M213" i="8"/>
  <c r="L214" i="8"/>
  <c r="M214" i="8"/>
  <c r="L215" i="8"/>
  <c r="M215" i="8"/>
  <c r="L216" i="8"/>
  <c r="M216" i="8"/>
  <c r="L217" i="8"/>
  <c r="M217" i="8"/>
  <c r="L218" i="8"/>
  <c r="M218" i="8"/>
  <c r="L219" i="8"/>
  <c r="M219" i="8"/>
  <c r="L220" i="8"/>
  <c r="M220" i="8"/>
  <c r="L221" i="8"/>
  <c r="M221" i="8"/>
  <c r="L222" i="8"/>
  <c r="M222" i="8"/>
  <c r="L128" i="8"/>
  <c r="M128" i="8"/>
  <c r="M127" i="8"/>
  <c r="L127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M23" i="8"/>
  <c r="L23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14" i="8"/>
  <c r="M15" i="8"/>
  <c r="M16" i="8"/>
  <c r="M17" i="8"/>
  <c r="M18" i="8"/>
  <c r="M9" i="8"/>
  <c r="M10" i="8"/>
  <c r="M11" i="8"/>
  <c r="M12" i="8"/>
  <c r="M13" i="8"/>
  <c r="M8" i="8"/>
  <c r="L9" i="8"/>
  <c r="L10" i="8"/>
  <c r="L11" i="8"/>
  <c r="L12" i="8"/>
  <c r="L13" i="8"/>
  <c r="L14" i="8"/>
  <c r="L15" i="8"/>
  <c r="L16" i="8"/>
  <c r="L17" i="8"/>
  <c r="L18" i="8"/>
  <c r="L8" i="8"/>
  <c r="P22" i="5"/>
  <c r="N22" i="5"/>
  <c r="K22" i="5"/>
  <c r="I22" i="5"/>
  <c r="F22" i="5"/>
  <c r="D22" i="5"/>
  <c r="H48" i="7"/>
  <c r="H49" i="7"/>
  <c r="H50" i="7"/>
  <c r="H51" i="7"/>
  <c r="H47" i="7"/>
  <c r="G48" i="7"/>
  <c r="G49" i="7"/>
  <c r="G50" i="7"/>
  <c r="G51" i="7"/>
  <c r="G47" i="7"/>
  <c r="F48" i="7"/>
  <c r="F49" i="7"/>
  <c r="F50" i="7"/>
  <c r="F51" i="7"/>
  <c r="F47" i="7"/>
  <c r="E48" i="7"/>
  <c r="E49" i="7"/>
  <c r="E50" i="7"/>
  <c r="E51" i="7"/>
  <c r="E47" i="7"/>
  <c r="D48" i="7"/>
  <c r="D49" i="7"/>
  <c r="D50" i="7"/>
  <c r="D51" i="7"/>
  <c r="D47" i="7"/>
  <c r="D52" i="7"/>
  <c r="F61" i="7"/>
  <c r="G61" i="7"/>
  <c r="H61" i="7"/>
  <c r="E61" i="7"/>
  <c r="H57" i="7"/>
  <c r="H58" i="7"/>
  <c r="H59" i="7"/>
  <c r="H60" i="7"/>
  <c r="H56" i="7"/>
  <c r="G57" i="7"/>
  <c r="G58" i="7"/>
  <c r="G59" i="7"/>
  <c r="G60" i="7"/>
  <c r="G56" i="7"/>
  <c r="F57" i="7"/>
  <c r="F58" i="7"/>
  <c r="F59" i="7"/>
  <c r="F60" i="7"/>
  <c r="F56" i="7"/>
  <c r="E57" i="7"/>
  <c r="E58" i="7"/>
  <c r="E59" i="7"/>
  <c r="E60" i="7"/>
  <c r="E56" i="7"/>
  <c r="D56" i="7"/>
  <c r="D57" i="7"/>
  <c r="D58" i="7"/>
  <c r="D59" i="7"/>
  <c r="D60" i="7"/>
  <c r="D61" i="7"/>
  <c r="C56" i="7"/>
  <c r="C57" i="7"/>
  <c r="C58" i="7"/>
  <c r="C59" i="7"/>
  <c r="C60" i="7"/>
  <c r="C61" i="7"/>
  <c r="D26" i="7"/>
  <c r="H26" i="7"/>
  <c r="C26" i="7"/>
  <c r="H27" i="7"/>
  <c r="C27" i="7"/>
  <c r="H28" i="7"/>
  <c r="C28" i="7"/>
  <c r="H29" i="7"/>
  <c r="C29" i="7"/>
  <c r="H30" i="7"/>
  <c r="C30" i="7"/>
  <c r="H52" i="7"/>
  <c r="G26" i="7"/>
  <c r="G27" i="7"/>
  <c r="G28" i="7"/>
  <c r="G29" i="7"/>
  <c r="G30" i="7"/>
  <c r="G52" i="7"/>
  <c r="F26" i="7"/>
  <c r="F27" i="7"/>
  <c r="F28" i="7"/>
  <c r="F29" i="7"/>
  <c r="F30" i="7"/>
  <c r="F52" i="7"/>
  <c r="E26" i="7"/>
  <c r="E27" i="7"/>
  <c r="E28" i="7"/>
  <c r="E29" i="7"/>
  <c r="E30" i="7"/>
  <c r="E52" i="7"/>
  <c r="D27" i="7"/>
  <c r="D28" i="7"/>
  <c r="D29" i="7"/>
  <c r="D30" i="7"/>
  <c r="C47" i="7"/>
  <c r="C48" i="7"/>
  <c r="C49" i="7"/>
  <c r="C50" i="7"/>
  <c r="C51" i="7"/>
  <c r="C52" i="7"/>
  <c r="N26" i="7"/>
  <c r="N27" i="7"/>
  <c r="N28" i="7"/>
  <c r="N29" i="7"/>
  <c r="N30" i="7"/>
  <c r="N31" i="7"/>
  <c r="M26" i="7"/>
  <c r="M27" i="7"/>
  <c r="M28" i="7"/>
  <c r="M29" i="7"/>
  <c r="M30" i="7"/>
  <c r="M31" i="7"/>
  <c r="K26" i="7"/>
  <c r="K27" i="7"/>
  <c r="K28" i="7"/>
  <c r="K29" i="7"/>
  <c r="K30" i="7"/>
  <c r="K31" i="7"/>
  <c r="L26" i="7"/>
  <c r="L27" i="7"/>
  <c r="L28" i="7"/>
  <c r="L29" i="7"/>
  <c r="L30" i="7"/>
  <c r="L31" i="7"/>
  <c r="I26" i="7"/>
  <c r="I27" i="7"/>
  <c r="I28" i="7"/>
  <c r="I29" i="7"/>
  <c r="I30" i="7"/>
  <c r="I31" i="7"/>
  <c r="J26" i="7"/>
  <c r="J27" i="7"/>
  <c r="J28" i="7"/>
  <c r="J29" i="7"/>
  <c r="J30" i="7"/>
  <c r="J31" i="7"/>
  <c r="E31" i="7"/>
  <c r="F31" i="7"/>
  <c r="G31" i="7"/>
  <c r="H31" i="7"/>
  <c r="D31" i="7"/>
  <c r="C31" i="7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<sst xmlns="http://schemas.openxmlformats.org/spreadsheetml/2006/main" count="547" uniqueCount="194">
  <si>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</si>
  <si>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</si>
  <si>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</si>
  <si>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</si>
  <si>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</si>
  <si>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</si>
  <si>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</si>
  <si>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</si>
  <si>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</si>
  <si>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</si>
  <si>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</si>
  <si>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</si>
  <si>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</si>
  <si>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</si>
  <si>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</si>
  <si>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</si>
  <si>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</si>
  <si>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</si>
  <si>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</si>
  <si>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</si>
  <si>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</si>
  <si>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</si>
  <si>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</si>
  <si>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</si>
  <si>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</si>
  <si>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</si>
  <si>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</si>
  <si>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</si>
  <si>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</si>
  <si>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</si>
  <si>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</si>
  <si>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</si>
  <si>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</si>
  <si>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</si>
  <si>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</si>
  <si>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</si>
  <si>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</si>
  <si>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</si>
  <si>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</si>
  <si>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</si>
  <si>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</si>
  <si>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</si>
  <si>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</si>
  <si>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</si>
  <si>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</si>
  <si>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</si>
  <si>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</si>
  <si>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</si>
  <si>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</si>
  <si>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</si>
  <si>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</si>
  <si>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</si>
  <si>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</si>
  <si>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</si>
  <si>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</si>
  <si>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</si>
  <si>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</si>
  <si>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</si>
  <si>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</si>
  <si>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</si>
  <si>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</si>
  <si>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</si>
  <si>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</si>
  <si>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</si>
  <si>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</si>
  <si>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</si>
  <si>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</si>
  <si>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</si>
  <si>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</si>
  <si>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</si>
  <si>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</si>
  <si>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</si>
  <si>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</si>
  <si>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</si>
  <si>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</si>
  <si>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</si>
  <si>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</si>
  <si>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</si>
  <si>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</si>
  <si>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</si>
  <si>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</si>
  <si>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</si>
  <si>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</si>
  <si>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</si>
  <si>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</si>
  <si>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</si>
  <si>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</si>
  <si>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</si>
  <si>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</si>
  <si>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</si>
  <si>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</si>
  <si>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</si>
  <si>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</si>
  <si>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</si>
  <si>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</si>
  <si>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</si>
  <si>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</si>
  <si>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</si>
  <si>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</si>
  <si>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</si>
  <si>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</si>
  <si>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</si>
  <si>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</si>
  <si>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</si>
  <si>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</si>
  <si>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</si>
  <si>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</si>
  <si>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</si>
  <si>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</si>
  <si>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</si>
  <si>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</si>
  <si>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</si>
  <si>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</si>
  <si>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</si>
  <si>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</si>
  <si>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</si>
  <si>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</si>
  <si>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</si>
  <si>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</si>
  <si>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</si>
  <si>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</si>
  <si>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</si>
  <si>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</si>
  <si>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</si>
  <si>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</si>
  <si>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</si>
  <si>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</si>
  <si>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</si>
  <si>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</si>
  <si>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</si>
  <si>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</si>
  <si>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</si>
  <si>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</si>
  <si>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</si>
  <si>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</si>
  <si>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</si>
  <si>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</si>
  <si>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</si>
  <si>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</si>
  <si>
    <t xml:space="preserve">max # elements to aggregate per chunk of work </t>
  </si>
  <si>
    <t>400=&gt;2600, 4000=&gt;250000</t>
  </si>
  <si>
    <t>400=&gt;2613, 4000=&gt;252126</t>
  </si>
  <si>
    <t>Block Run</t>
  </si>
  <si>
    <t>Block Message</t>
  </si>
  <si>
    <t>Cyclic Run</t>
  </si>
  <si>
    <t>Cyclic Message</t>
  </si>
  <si>
    <t>Block Cyclic Run</t>
  </si>
  <si>
    <t>Block Cyclic Message</t>
  </si>
  <si>
    <t>Block Cyclic MUWU Run</t>
  </si>
  <si>
    <t>Block Cyclic Message MUWU</t>
  </si>
  <si>
    <t>Raw Data</t>
  </si>
  <si>
    <t>Normalized</t>
  </si>
  <si>
    <t>CMUWU 4 Run</t>
  </si>
  <si>
    <t>CMUWU 100 Run</t>
  </si>
  <si>
    <t xml:space="preserve">CMUWU 16 Run </t>
  </si>
  <si>
    <t>CMUWU 1000000 Run</t>
  </si>
  <si>
    <t>CMUWU 4 Message</t>
  </si>
  <si>
    <t>CMUWU 16 Message</t>
  </si>
  <si>
    <t>CMUWU 100 Message</t>
  </si>
  <si>
    <t>CMUWU 1000000 Message</t>
  </si>
  <si>
    <t>CMUWU 16 Run</t>
  </si>
  <si>
    <t>size=128</t>
  </si>
  <si>
    <t>N=256</t>
  </si>
  <si>
    <t>N=64</t>
  </si>
  <si>
    <t>n=4000</t>
  </si>
  <si>
    <t>N,M=512</t>
  </si>
  <si>
    <t>Runtimes</t>
  </si>
  <si>
    <t>Message</t>
  </si>
  <si>
    <t>Pascal</t>
  </si>
  <si>
    <t>C Runtime</t>
  </si>
  <si>
    <t>CM Runtime</t>
  </si>
  <si>
    <t>C Message</t>
  </si>
  <si>
    <t>CM Message</t>
  </si>
  <si>
    <t>BC Runtime</t>
  </si>
  <si>
    <t>BCM Runtime</t>
  </si>
  <si>
    <t>BC Message</t>
  </si>
  <si>
    <t>BCM Message</t>
  </si>
  <si>
    <t>Input size (n1)</t>
  </si>
  <si>
    <t>n1=8</t>
  </si>
  <si>
    <t>blocksize=16</t>
  </si>
  <si>
    <t>Folding</t>
  </si>
  <si>
    <t>Jacobi-2D</t>
  </si>
  <si>
    <t>Input size (n)</t>
  </si>
  <si>
    <t>Fdtd-2d</t>
  </si>
  <si>
    <t>CM/C Runtime</t>
  </si>
  <si>
    <t>CM/C Message</t>
  </si>
  <si>
    <t>BCM/BC Runtime</t>
  </si>
  <si>
    <t>BCM/BC Message</t>
  </si>
  <si>
    <t>OK</t>
  </si>
  <si>
    <t xml:space="preserve">need more </t>
  </si>
  <si>
    <t>need more</t>
  </si>
  <si>
    <t>Avg parallel chunk size</t>
  </si>
  <si>
    <t>Parallel chunk size</t>
  </si>
  <si>
    <t>Average parallel 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</si>
</sst>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  <font>
      <sz val="12"/>
      <color indexed="205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7" fillId="0" borderId="0" xfId="0" applyFon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97496"/>
        <c:axId val="2108300472"/>
      </c:barChart>
      <c:catAx>
        <c:axId val="210829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00472"/>
        <c:crosses val="autoZero"/>
        <c:auto val="1"/>
        <c:lblAlgn val="ctr"/>
        <c:lblOffset val="100"/>
        <c:noMultiLvlLbl val="0"/>
      </c:catAx>
      <c:valAx>
        <c:axId val="210830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9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Jacobi-2D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Data'!$B$127:$B$322</c:f>
              <c:numCache>
                <c:formatCode>General</c:formatCode>
                <c:ptCount val="1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16.0</c:v>
                </c:pt>
                <c:pt idx="29">
                  <c:v>17.0</c:v>
                </c:pt>
                <c:pt idx="30">
                  <c:v>18.0</c:v>
                </c:pt>
                <c:pt idx="31">
                  <c:v>19.0</c:v>
                </c:pt>
                <c:pt idx="32">
                  <c:v>20.0</c:v>
                </c:pt>
                <c:pt idx="33">
                  <c:v>21.0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26.0</c:v>
                </c:pt>
                <c:pt idx="38">
                  <c:v>27.0</c:v>
                </c:pt>
                <c:pt idx="39">
                  <c:v>28.0</c:v>
                </c:pt>
                <c:pt idx="40">
                  <c:v>30.0</c:v>
                </c:pt>
                <c:pt idx="41">
                  <c:v>31.0</c:v>
                </c:pt>
                <c:pt idx="42">
                  <c:v>33.0</c:v>
                </c:pt>
                <c:pt idx="43">
                  <c:v>34.0</c:v>
                </c:pt>
                <c:pt idx="44">
                  <c:v>36.0</c:v>
                </c:pt>
                <c:pt idx="45">
                  <c:v>37.0</c:v>
                </c:pt>
                <c:pt idx="46">
                  <c:v>39.0</c:v>
                </c:pt>
                <c:pt idx="47">
                  <c:v>40.0</c:v>
                </c:pt>
                <c:pt idx="48">
                  <c:v>42.0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49.0</c:v>
                </c:pt>
                <c:pt idx="53">
                  <c:v>50.0</c:v>
                </c:pt>
                <c:pt idx="54">
                  <c:v>52.0</c:v>
                </c:pt>
                <c:pt idx="55">
                  <c:v>54.0</c:v>
                </c:pt>
                <c:pt idx="56">
                  <c:v>56.0</c:v>
                </c:pt>
                <c:pt idx="57">
                  <c:v>58.0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66.0</c:v>
                </c:pt>
                <c:pt idx="62">
                  <c:v>68.0</c:v>
                </c:pt>
                <c:pt idx="63">
                  <c:v>70.0</c:v>
                </c:pt>
                <c:pt idx="64">
                  <c:v>72.0</c:v>
                </c:pt>
                <c:pt idx="65">
                  <c:v>74.0</c:v>
                </c:pt>
                <c:pt idx="66">
                  <c:v>76.0</c:v>
                </c:pt>
                <c:pt idx="67">
                  <c:v>78.0</c:v>
                </c:pt>
                <c:pt idx="68">
                  <c:v>81.0</c:v>
                </c:pt>
                <c:pt idx="69">
                  <c:v>83.0</c:v>
                </c:pt>
                <c:pt idx="70">
                  <c:v>85.0</c:v>
                </c:pt>
                <c:pt idx="71">
                  <c:v>87.0</c:v>
                </c:pt>
                <c:pt idx="72">
                  <c:v>90.0</c:v>
                </c:pt>
                <c:pt idx="73">
                  <c:v>92.0</c:v>
                </c:pt>
                <c:pt idx="74">
                  <c:v>95.0</c:v>
                </c:pt>
                <c:pt idx="75">
                  <c:v>97.0</c:v>
                </c:pt>
                <c:pt idx="76">
                  <c:v>100.0</c:v>
                </c:pt>
                <c:pt idx="77">
                  <c:v>102.0</c:v>
                </c:pt>
                <c:pt idx="78">
                  <c:v>105.0</c:v>
                </c:pt>
                <c:pt idx="79">
                  <c:v>107.0</c:v>
                </c:pt>
                <c:pt idx="80">
                  <c:v>110.0</c:v>
                </c:pt>
                <c:pt idx="81">
                  <c:v>112.0</c:v>
                </c:pt>
                <c:pt idx="82">
                  <c:v>115.0</c:v>
                </c:pt>
                <c:pt idx="83">
                  <c:v>118.0</c:v>
                </c:pt>
                <c:pt idx="84">
                  <c:v>121.0</c:v>
                </c:pt>
                <c:pt idx="85">
                  <c:v>123.0</c:v>
                </c:pt>
                <c:pt idx="86">
                  <c:v>126.0</c:v>
                </c:pt>
                <c:pt idx="87">
                  <c:v>129.0</c:v>
                </c:pt>
                <c:pt idx="88">
                  <c:v>132.0</c:v>
                </c:pt>
                <c:pt idx="89">
                  <c:v>135.0</c:v>
                </c:pt>
                <c:pt idx="90">
                  <c:v>138.0</c:v>
                </c:pt>
                <c:pt idx="91">
                  <c:v>141.0</c:v>
                </c:pt>
                <c:pt idx="92">
                  <c:v>144.0</c:v>
                </c:pt>
                <c:pt idx="93">
                  <c:v>147.0</c:v>
                </c:pt>
                <c:pt idx="94">
                  <c:v>150.0</c:v>
                </c:pt>
                <c:pt idx="95">
                  <c:v>153.0</c:v>
                </c:pt>
                <c:pt idx="96">
                  <c:v>156.0</c:v>
                </c:pt>
                <c:pt idx="97">
                  <c:v>159.0</c:v>
                </c:pt>
                <c:pt idx="98">
                  <c:v>162.0</c:v>
                </c:pt>
                <c:pt idx="99">
                  <c:v>165.0</c:v>
                </c:pt>
                <c:pt idx="100">
                  <c:v>169.0</c:v>
                </c:pt>
                <c:pt idx="101">
                  <c:v>172.0</c:v>
                </c:pt>
                <c:pt idx="102">
                  <c:v>175.0</c:v>
                </c:pt>
                <c:pt idx="103">
                  <c:v>178.0</c:v>
                </c:pt>
                <c:pt idx="104">
                  <c:v>182.0</c:v>
                </c:pt>
                <c:pt idx="105">
                  <c:v>185.0</c:v>
                </c:pt>
                <c:pt idx="106">
                  <c:v>189.0</c:v>
                </c:pt>
                <c:pt idx="107">
                  <c:v>192.0</c:v>
                </c:pt>
                <c:pt idx="108">
                  <c:v>196.0</c:v>
                </c:pt>
                <c:pt idx="109">
                  <c:v>199.0</c:v>
                </c:pt>
                <c:pt idx="110">
                  <c:v>203.0</c:v>
                </c:pt>
                <c:pt idx="111">
                  <c:v>206.0</c:v>
                </c:pt>
                <c:pt idx="112">
                  <c:v>210.0</c:v>
                </c:pt>
                <c:pt idx="113">
                  <c:v>213.0</c:v>
                </c:pt>
                <c:pt idx="114">
                  <c:v>217.0</c:v>
                </c:pt>
                <c:pt idx="115">
                  <c:v>221.0</c:v>
                </c:pt>
                <c:pt idx="116">
                  <c:v>225.0</c:v>
                </c:pt>
                <c:pt idx="117">
                  <c:v>228.0</c:v>
                </c:pt>
                <c:pt idx="118">
                  <c:v>232.0</c:v>
                </c:pt>
                <c:pt idx="119">
                  <c:v>236.0</c:v>
                </c:pt>
                <c:pt idx="120">
                  <c:v>240.0</c:v>
                </c:pt>
                <c:pt idx="121">
                  <c:v>244.0</c:v>
                </c:pt>
                <c:pt idx="122">
                  <c:v>248.0</c:v>
                </c:pt>
                <c:pt idx="123">
                  <c:v>252.0</c:v>
                </c:pt>
                <c:pt idx="124">
                  <c:v>256.0</c:v>
                </c:pt>
                <c:pt idx="125">
                  <c:v>260.0</c:v>
                </c:pt>
                <c:pt idx="126">
                  <c:v>264.0</c:v>
                </c:pt>
                <c:pt idx="127">
                  <c:v>268.0</c:v>
                </c:pt>
                <c:pt idx="128">
                  <c:v>272.0</c:v>
                </c:pt>
                <c:pt idx="129">
                  <c:v>276.0</c:v>
                </c:pt>
                <c:pt idx="130">
                  <c:v>280.0</c:v>
                </c:pt>
                <c:pt idx="131">
                  <c:v>284.0</c:v>
                </c:pt>
                <c:pt idx="132">
                  <c:v>289.0</c:v>
                </c:pt>
                <c:pt idx="133">
                  <c:v>293.0</c:v>
                </c:pt>
                <c:pt idx="134">
                  <c:v>297.0</c:v>
                </c:pt>
                <c:pt idx="135">
                  <c:v>301.0</c:v>
                </c:pt>
                <c:pt idx="136">
                  <c:v>306.0</c:v>
                </c:pt>
                <c:pt idx="137">
                  <c:v>310.0</c:v>
                </c:pt>
                <c:pt idx="138">
                  <c:v>315.0</c:v>
                </c:pt>
                <c:pt idx="139">
                  <c:v>319.0</c:v>
                </c:pt>
                <c:pt idx="140">
                  <c:v>324.0</c:v>
                </c:pt>
                <c:pt idx="141">
                  <c:v>328.0</c:v>
                </c:pt>
                <c:pt idx="142">
                  <c:v>333.0</c:v>
                </c:pt>
                <c:pt idx="143">
                  <c:v>337.0</c:v>
                </c:pt>
                <c:pt idx="144">
                  <c:v>342.0</c:v>
                </c:pt>
                <c:pt idx="145">
                  <c:v>346.0</c:v>
                </c:pt>
                <c:pt idx="146">
                  <c:v>351.0</c:v>
                </c:pt>
                <c:pt idx="147">
                  <c:v>356.0</c:v>
                </c:pt>
                <c:pt idx="148">
                  <c:v>361.0</c:v>
                </c:pt>
                <c:pt idx="149">
                  <c:v>365.0</c:v>
                </c:pt>
                <c:pt idx="150">
                  <c:v>370.0</c:v>
                </c:pt>
                <c:pt idx="151">
                  <c:v>375.0</c:v>
                </c:pt>
                <c:pt idx="152">
                  <c:v>380.0</c:v>
                </c:pt>
                <c:pt idx="153">
                  <c:v>385.0</c:v>
                </c:pt>
                <c:pt idx="154">
                  <c:v>390.0</c:v>
                </c:pt>
                <c:pt idx="155">
                  <c:v>395.0</c:v>
                </c:pt>
                <c:pt idx="156">
                  <c:v>400.0</c:v>
                </c:pt>
                <c:pt idx="157">
                  <c:v>405.0</c:v>
                </c:pt>
                <c:pt idx="158">
                  <c:v>410.0</c:v>
                </c:pt>
                <c:pt idx="159">
                  <c:v>415.0</c:v>
                </c:pt>
                <c:pt idx="160">
                  <c:v>420.0</c:v>
                </c:pt>
                <c:pt idx="161">
                  <c:v>425.0</c:v>
                </c:pt>
                <c:pt idx="162">
                  <c:v>430.0</c:v>
                </c:pt>
                <c:pt idx="163">
                  <c:v>435.0</c:v>
                </c:pt>
                <c:pt idx="164">
                  <c:v>441.0</c:v>
                </c:pt>
                <c:pt idx="165">
                  <c:v>446.0</c:v>
                </c:pt>
                <c:pt idx="166">
                  <c:v>451.0</c:v>
                </c:pt>
                <c:pt idx="167">
                  <c:v>456.0</c:v>
                </c:pt>
                <c:pt idx="168">
                  <c:v>462.0</c:v>
                </c:pt>
                <c:pt idx="169">
                  <c:v>467.0</c:v>
                </c:pt>
                <c:pt idx="170">
                  <c:v>473.0</c:v>
                </c:pt>
                <c:pt idx="171">
                  <c:v>478.0</c:v>
                </c:pt>
                <c:pt idx="172">
                  <c:v>484.0</c:v>
                </c:pt>
                <c:pt idx="173">
                  <c:v>489.0</c:v>
                </c:pt>
                <c:pt idx="174">
                  <c:v>495.0</c:v>
                </c:pt>
                <c:pt idx="175">
                  <c:v>500.0</c:v>
                </c:pt>
                <c:pt idx="176">
                  <c:v>506.0</c:v>
                </c:pt>
                <c:pt idx="177">
                  <c:v>511.0</c:v>
                </c:pt>
                <c:pt idx="178">
                  <c:v>517.0</c:v>
                </c:pt>
                <c:pt idx="179">
                  <c:v>523.0</c:v>
                </c:pt>
                <c:pt idx="180">
                  <c:v>529.0</c:v>
                </c:pt>
                <c:pt idx="181">
                  <c:v>534.0</c:v>
                </c:pt>
                <c:pt idx="182">
                  <c:v>540.0</c:v>
                </c:pt>
                <c:pt idx="183">
                  <c:v>546.0</c:v>
                </c:pt>
                <c:pt idx="184">
                  <c:v>552.0</c:v>
                </c:pt>
                <c:pt idx="185">
                  <c:v>558.0</c:v>
                </c:pt>
                <c:pt idx="186">
                  <c:v>564.0</c:v>
                </c:pt>
                <c:pt idx="187">
                  <c:v>570.0</c:v>
                </c:pt>
                <c:pt idx="188">
                  <c:v>576.0</c:v>
                </c:pt>
                <c:pt idx="189">
                  <c:v>582.0</c:v>
                </c:pt>
                <c:pt idx="190">
                  <c:v>588.0</c:v>
                </c:pt>
                <c:pt idx="191">
                  <c:v>594.0</c:v>
                </c:pt>
                <c:pt idx="192">
                  <c:v>600.0</c:v>
                </c:pt>
                <c:pt idx="193">
                  <c:v>606.0</c:v>
                </c:pt>
                <c:pt idx="194">
                  <c:v>612.0</c:v>
                </c:pt>
                <c:pt idx="195">
                  <c:v>618.0</c:v>
                </c:pt>
              </c:numCache>
            </c:numRef>
          </c:xVal>
          <c:yVal>
            <c:numRef>
              <c:f>'Varying Input Experiment Data'!$L$127:$L$322</c:f>
              <c:numCache>
                <c:formatCode>General</c:formatCode>
                <c:ptCount val="196"/>
                <c:pt idx="0">
                  <c:v>0.994451743737682</c:v>
                </c:pt>
                <c:pt idx="1">
                  <c:v>0.952750087325684</c:v>
                </c:pt>
                <c:pt idx="2">
                  <c:v>0.984220488257108</c:v>
                </c:pt>
                <c:pt idx="3">
                  <c:v>0.893029472003332</c:v>
                </c:pt>
                <c:pt idx="4">
                  <c:v>1.045605306799336</c:v>
                </c:pt>
                <c:pt idx="5">
                  <c:v>0.886911504600648</c:v>
                </c:pt>
                <c:pt idx="6">
                  <c:v>0.897806416761523</c:v>
                </c:pt>
                <c:pt idx="7">
                  <c:v>0.884433302974833</c:v>
                </c:pt>
                <c:pt idx="8">
                  <c:v>1.049550259684525</c:v>
                </c:pt>
                <c:pt idx="9">
                  <c:v>0.866307371349096</c:v>
                </c:pt>
                <c:pt idx="10">
                  <c:v>0.976533110667519</c:v>
                </c:pt>
                <c:pt idx="11">
                  <c:v>0.870963474328599</c:v>
                </c:pt>
                <c:pt idx="12">
                  <c:v>1.016106379916044</c:v>
                </c:pt>
                <c:pt idx="13">
                  <c:v>1.11147219529391</c:v>
                </c:pt>
                <c:pt idx="14">
                  <c:v>1.004419326809395</c:v>
                </c:pt>
                <c:pt idx="15">
                  <c:v>0.822808860114164</c:v>
                </c:pt>
                <c:pt idx="16">
                  <c:v>0.918999779266568</c:v>
                </c:pt>
                <c:pt idx="17">
                  <c:v>0.918107182993472</c:v>
                </c:pt>
                <c:pt idx="18">
                  <c:v>0.924608015975787</c:v>
                </c:pt>
                <c:pt idx="19">
                  <c:v>0.76613071127193</c:v>
                </c:pt>
                <c:pt idx="20">
                  <c:v>0.92699950395378</c:v>
                </c:pt>
                <c:pt idx="21">
                  <c:v>0.855733153416399</c:v>
                </c:pt>
                <c:pt idx="22">
                  <c:v>0.820027411731493</c:v>
                </c:pt>
                <c:pt idx="23">
                  <c:v>0.966856148522652</c:v>
                </c:pt>
                <c:pt idx="24">
                  <c:v>0.816079614692741</c:v>
                </c:pt>
                <c:pt idx="25">
                  <c:v>0.72528099551498</c:v>
                </c:pt>
                <c:pt idx="26">
                  <c:v>0.719019308439756</c:v>
                </c:pt>
                <c:pt idx="27">
                  <c:v>0.826050862320959</c:v>
                </c:pt>
                <c:pt idx="28">
                  <c:v>1.100408409037359</c:v>
                </c:pt>
                <c:pt idx="29">
                  <c:v>0.757724219131136</c:v>
                </c:pt>
                <c:pt idx="30">
                  <c:v>0.903345372338161</c:v>
                </c:pt>
                <c:pt idx="31">
                  <c:v>0.929354251277058</c:v>
                </c:pt>
                <c:pt idx="32">
                  <c:v>0.843512396456014</c:v>
                </c:pt>
                <c:pt idx="33">
                  <c:v>0.92638426112152</c:v>
                </c:pt>
                <c:pt idx="34">
                  <c:v>0.917227923054268</c:v>
                </c:pt>
                <c:pt idx="35">
                  <c:v>0.751506501236883</c:v>
                </c:pt>
                <c:pt idx="36">
                  <c:v>0.847506041848779</c:v>
                </c:pt>
                <c:pt idx="37">
                  <c:v>0.877055706058856</c:v>
                </c:pt>
                <c:pt idx="38">
                  <c:v>0.71042735718782</c:v>
                </c:pt>
                <c:pt idx="39">
                  <c:v>0.821038649634722</c:v>
                </c:pt>
                <c:pt idx="40">
                  <c:v>0.701674851856288</c:v>
                </c:pt>
                <c:pt idx="41">
                  <c:v>0.796464120199801</c:v>
                </c:pt>
                <c:pt idx="42">
                  <c:v>0.808998200890272</c:v>
                </c:pt>
                <c:pt idx="43">
                  <c:v>0.777391845486915</c:v>
                </c:pt>
                <c:pt idx="44">
                  <c:v>0.829383968540119</c:v>
                </c:pt>
                <c:pt idx="45">
                  <c:v>0.688723789883848</c:v>
                </c:pt>
                <c:pt idx="46">
                  <c:v>0.959870168191207</c:v>
                </c:pt>
                <c:pt idx="47">
                  <c:v>0.995976892284735</c:v>
                </c:pt>
                <c:pt idx="48">
                  <c:v>0.80076023648439</c:v>
                </c:pt>
                <c:pt idx="49">
                  <c:v>0.725045691762271</c:v>
                </c:pt>
                <c:pt idx="50">
                  <c:v>0.751342174376657</c:v>
                </c:pt>
                <c:pt idx="51">
                  <c:v>0.687069053360959</c:v>
                </c:pt>
                <c:pt idx="52">
                  <c:v>0.863113721848929</c:v>
                </c:pt>
                <c:pt idx="53">
                  <c:v>0.895324744576554</c:v>
                </c:pt>
                <c:pt idx="54">
                  <c:v>0.699968249671428</c:v>
                </c:pt>
                <c:pt idx="55">
                  <c:v>1.107240224852807</c:v>
                </c:pt>
                <c:pt idx="56">
                  <c:v>0.842298534855314</c:v>
                </c:pt>
                <c:pt idx="57">
                  <c:v>0.775582625616873</c:v>
                </c:pt>
                <c:pt idx="58">
                  <c:v>0.816850675678703</c:v>
                </c:pt>
                <c:pt idx="59">
                  <c:v>0.718135809748428</c:v>
                </c:pt>
                <c:pt idx="60">
                  <c:v>0.801525169467269</c:v>
                </c:pt>
                <c:pt idx="61">
                  <c:v>0.920349542036357</c:v>
                </c:pt>
                <c:pt idx="62">
                  <c:v>0.989654900848966</c:v>
                </c:pt>
                <c:pt idx="63">
                  <c:v>0.674537202095275</c:v>
                </c:pt>
                <c:pt idx="64">
                  <c:v>0.982664292029162</c:v>
                </c:pt>
                <c:pt idx="65">
                  <c:v>0.788191281377006</c:v>
                </c:pt>
                <c:pt idx="66">
                  <c:v>0.850729070259205</c:v>
                </c:pt>
                <c:pt idx="67">
                  <c:v>0.877285963239299</c:v>
                </c:pt>
                <c:pt idx="68">
                  <c:v>0.794005627205563</c:v>
                </c:pt>
                <c:pt idx="69">
                  <c:v>0.974686743677196</c:v>
                </c:pt>
                <c:pt idx="70">
                  <c:v>0.851696846869113</c:v>
                </c:pt>
                <c:pt idx="71">
                  <c:v>0.899302247899939</c:v>
                </c:pt>
                <c:pt idx="72">
                  <c:v>0.680553763141414</c:v>
                </c:pt>
                <c:pt idx="73">
                  <c:v>0.836613253442542</c:v>
                </c:pt>
                <c:pt idx="74">
                  <c:v>0.813574826744346</c:v>
                </c:pt>
                <c:pt idx="75">
                  <c:v>0.882189766650153</c:v>
                </c:pt>
                <c:pt idx="76">
                  <c:v>0.77483914532101</c:v>
                </c:pt>
                <c:pt idx="77">
                  <c:v>0.752995575954333</c:v>
                </c:pt>
                <c:pt idx="78">
                  <c:v>0.88462089182117</c:v>
                </c:pt>
                <c:pt idx="79">
                  <c:v>0.729144221803326</c:v>
                </c:pt>
                <c:pt idx="80">
                  <c:v>0.764865524102959</c:v>
                </c:pt>
                <c:pt idx="81">
                  <c:v>0.734964598345921</c:v>
                </c:pt>
                <c:pt idx="82">
                  <c:v>0.882489314294137</c:v>
                </c:pt>
                <c:pt idx="83">
                  <c:v>0.849778616267172</c:v>
                </c:pt>
                <c:pt idx="84">
                  <c:v>0.805438744042613</c:v>
                </c:pt>
                <c:pt idx="85">
                  <c:v>0.825016506641924</c:v>
                </c:pt>
                <c:pt idx="86">
                  <c:v>0.689580964697347</c:v>
                </c:pt>
                <c:pt idx="87">
                  <c:v>0.910122684112928</c:v>
                </c:pt>
                <c:pt idx="88">
                  <c:v>0.578247189286674</c:v>
                </c:pt>
                <c:pt idx="89">
                  <c:v>0.886493435779539</c:v>
                </c:pt>
                <c:pt idx="90">
                  <c:v>0.582838728024692</c:v>
                </c:pt>
                <c:pt idx="91">
                  <c:v>0.697348683472512</c:v>
                </c:pt>
                <c:pt idx="92">
                  <c:v>0.542712920556632</c:v>
                </c:pt>
                <c:pt idx="93">
                  <c:v>0.59246676678347</c:v>
                </c:pt>
                <c:pt idx="94">
                  <c:v>0.717974080304682</c:v>
                </c:pt>
                <c:pt idx="95">
                  <c:v>0.71424297087213</c:v>
                </c:pt>
                <c:pt idx="96">
                  <c:v>0.661870163331862</c:v>
                </c:pt>
                <c:pt idx="97">
                  <c:v>0.740422764137824</c:v>
                </c:pt>
                <c:pt idx="98">
                  <c:v>0.718568459913979</c:v>
                </c:pt>
                <c:pt idx="99">
                  <c:v>0.636685354431117</c:v>
                </c:pt>
                <c:pt idx="100">
                  <c:v>0.608376087562592</c:v>
                </c:pt>
                <c:pt idx="101">
                  <c:v>0.611955276469476</c:v>
                </c:pt>
                <c:pt idx="102">
                  <c:v>0.521778471138846</c:v>
                </c:pt>
                <c:pt idx="103">
                  <c:v>0.801844963253141</c:v>
                </c:pt>
                <c:pt idx="104">
                  <c:v>0.744657712117064</c:v>
                </c:pt>
                <c:pt idx="105">
                  <c:v>0.807637999736744</c:v>
                </c:pt>
                <c:pt idx="106">
                  <c:v>0.719921012795251</c:v>
                </c:pt>
                <c:pt idx="107">
                  <c:v>0.885275948586175</c:v>
                </c:pt>
                <c:pt idx="108">
                  <c:v>0.579200079906395</c:v>
                </c:pt>
                <c:pt idx="109">
                  <c:v>1.077384529103073</c:v>
                </c:pt>
                <c:pt idx="110">
                  <c:v>0.556719970080578</c:v>
                </c:pt>
                <c:pt idx="111">
                  <c:v>0.765280061967815</c:v>
                </c:pt>
                <c:pt idx="112">
                  <c:v>1.08635647566157</c:v>
                </c:pt>
                <c:pt idx="113">
                  <c:v>0.929232814633205</c:v>
                </c:pt>
                <c:pt idx="114">
                  <c:v>0.556971186139532</c:v>
                </c:pt>
                <c:pt idx="115">
                  <c:v>0.627831068057009</c:v>
                </c:pt>
                <c:pt idx="116">
                  <c:v>0.552650768982027</c:v>
                </c:pt>
                <c:pt idx="117">
                  <c:v>0.512142889424787</c:v>
                </c:pt>
                <c:pt idx="118">
                  <c:v>0.683895083889683</c:v>
                </c:pt>
                <c:pt idx="119">
                  <c:v>0.796509179480759</c:v>
                </c:pt>
                <c:pt idx="120">
                  <c:v>0.685865347955774</c:v>
                </c:pt>
                <c:pt idx="121">
                  <c:v>0.829282177625756</c:v>
                </c:pt>
                <c:pt idx="122">
                  <c:v>0.709997061734504</c:v>
                </c:pt>
                <c:pt idx="123">
                  <c:v>0.545967355871156</c:v>
                </c:pt>
                <c:pt idx="124">
                  <c:v>0.727385182124459</c:v>
                </c:pt>
                <c:pt idx="125">
                  <c:v>0.761387345586774</c:v>
                </c:pt>
                <c:pt idx="126">
                  <c:v>0.747026843357118</c:v>
                </c:pt>
                <c:pt idx="127">
                  <c:v>0.940986670851909</c:v>
                </c:pt>
                <c:pt idx="128">
                  <c:v>0.665700282382053</c:v>
                </c:pt>
                <c:pt idx="129">
                  <c:v>0.716111727709952</c:v>
                </c:pt>
                <c:pt idx="130">
                  <c:v>0.565502987599211</c:v>
                </c:pt>
                <c:pt idx="131">
                  <c:v>0.627175165153</c:v>
                </c:pt>
                <c:pt idx="132">
                  <c:v>0.692656368041264</c:v>
                </c:pt>
                <c:pt idx="133">
                  <c:v>0.828573297320278</c:v>
                </c:pt>
                <c:pt idx="134">
                  <c:v>0.738180612103659</c:v>
                </c:pt>
                <c:pt idx="135">
                  <c:v>0.56919428615448</c:v>
                </c:pt>
                <c:pt idx="136">
                  <c:v>0.725550215800912</c:v>
                </c:pt>
                <c:pt idx="137">
                  <c:v>0.53085264265561</c:v>
                </c:pt>
                <c:pt idx="138">
                  <c:v>0.510358109309262</c:v>
                </c:pt>
                <c:pt idx="139">
                  <c:v>0.607956105591631</c:v>
                </c:pt>
                <c:pt idx="140">
                  <c:v>0.616604891830767</c:v>
                </c:pt>
                <c:pt idx="141">
                  <c:v>0.483009098633435</c:v>
                </c:pt>
                <c:pt idx="142">
                  <c:v>0.525164270016399</c:v>
                </c:pt>
                <c:pt idx="143">
                  <c:v>0.631934483336748</c:v>
                </c:pt>
                <c:pt idx="144">
                  <c:v>0.692843357239302</c:v>
                </c:pt>
                <c:pt idx="145">
                  <c:v>0.687391581740383</c:v>
                </c:pt>
                <c:pt idx="146">
                  <c:v>0.642005395113801</c:v>
                </c:pt>
                <c:pt idx="147">
                  <c:v>0.399642024031337</c:v>
                </c:pt>
                <c:pt idx="148">
                  <c:v>0.535579515383356</c:v>
                </c:pt>
                <c:pt idx="149">
                  <c:v>0.534741234607976</c:v>
                </c:pt>
                <c:pt idx="150">
                  <c:v>0.668185451739636</c:v>
                </c:pt>
                <c:pt idx="151">
                  <c:v>0.792939731315928</c:v>
                </c:pt>
                <c:pt idx="152">
                  <c:v>0.494052645593214</c:v>
                </c:pt>
                <c:pt idx="153">
                  <c:v>0.785854381751774</c:v>
                </c:pt>
                <c:pt idx="154">
                  <c:v>0.460924962600299</c:v>
                </c:pt>
                <c:pt idx="155">
                  <c:v>0.570581827539892</c:v>
                </c:pt>
                <c:pt idx="156">
                  <c:v>0.612063419816608</c:v>
                </c:pt>
                <c:pt idx="157">
                  <c:v>0.768486393846925</c:v>
                </c:pt>
                <c:pt idx="158">
                  <c:v>0.572395186552637</c:v>
                </c:pt>
                <c:pt idx="159">
                  <c:v>0.691580236527195</c:v>
                </c:pt>
                <c:pt idx="160">
                  <c:v>0.501007056956345</c:v>
                </c:pt>
                <c:pt idx="161">
                  <c:v>0.668341430242083</c:v>
                </c:pt>
                <c:pt idx="162">
                  <c:v>0.73943117262418</c:v>
                </c:pt>
                <c:pt idx="163">
                  <c:v>0.707472154671586</c:v>
                </c:pt>
                <c:pt idx="164">
                  <c:v>0.593110925530925</c:v>
                </c:pt>
                <c:pt idx="165">
                  <c:v>0.467414937684279</c:v>
                </c:pt>
                <c:pt idx="166">
                  <c:v>0.538714630154503</c:v>
                </c:pt>
                <c:pt idx="167">
                  <c:v>0.525934397688547</c:v>
                </c:pt>
                <c:pt idx="168">
                  <c:v>0.709151460302652</c:v>
                </c:pt>
                <c:pt idx="169">
                  <c:v>0.620453685537239</c:v>
                </c:pt>
                <c:pt idx="170">
                  <c:v>0.500292225201072</c:v>
                </c:pt>
                <c:pt idx="171">
                  <c:v>0.625038189107761</c:v>
                </c:pt>
                <c:pt idx="172">
                  <c:v>0.728079818940744</c:v>
                </c:pt>
                <c:pt idx="173">
                  <c:v>0.931198280311495</c:v>
                </c:pt>
                <c:pt idx="174">
                  <c:v>0.698533880176043</c:v>
                </c:pt>
                <c:pt idx="175">
                  <c:v>0.671775404179733</c:v>
                </c:pt>
                <c:pt idx="176">
                  <c:v>0.4813085481434</c:v>
                </c:pt>
                <c:pt idx="177">
                  <c:v>0.563318536634567</c:v>
                </c:pt>
                <c:pt idx="178">
                  <c:v>0.662077786908282</c:v>
                </c:pt>
                <c:pt idx="179">
                  <c:v>0.709292442714953</c:v>
                </c:pt>
                <c:pt idx="180">
                  <c:v>0.583256038947495</c:v>
                </c:pt>
                <c:pt idx="181">
                  <c:v>0.64678252322368</c:v>
                </c:pt>
                <c:pt idx="182">
                  <c:v>0.524741482929157</c:v>
                </c:pt>
                <c:pt idx="183">
                  <c:v>0.630927078789801</c:v>
                </c:pt>
                <c:pt idx="184">
                  <c:v>0.465951352621212</c:v>
                </c:pt>
                <c:pt idx="185">
                  <c:v>0.501142700516058</c:v>
                </c:pt>
                <c:pt idx="186">
                  <c:v>0.580010500831316</c:v>
                </c:pt>
                <c:pt idx="187">
                  <c:v>0.42191832418259</c:v>
                </c:pt>
                <c:pt idx="188">
                  <c:v>0.560747614608754</c:v>
                </c:pt>
                <c:pt idx="189">
                  <c:v>0.656416018095507</c:v>
                </c:pt>
                <c:pt idx="190">
                  <c:v>0.61273361093305</c:v>
                </c:pt>
                <c:pt idx="191">
                  <c:v>0.743292603301931</c:v>
                </c:pt>
                <c:pt idx="192">
                  <c:v>0.420521967255073</c:v>
                </c:pt>
                <c:pt idx="193">
                  <c:v>0.572243952354163</c:v>
                </c:pt>
                <c:pt idx="194">
                  <c:v>0.581308382762592</c:v>
                </c:pt>
                <c:pt idx="195">
                  <c:v>0.542878537407729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Data'!$B$127:$B$322</c:f>
              <c:numCache>
                <c:formatCode>General</c:formatCode>
                <c:ptCount val="1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16.0</c:v>
                </c:pt>
                <c:pt idx="29">
                  <c:v>17.0</c:v>
                </c:pt>
                <c:pt idx="30">
                  <c:v>18.0</c:v>
                </c:pt>
                <c:pt idx="31">
                  <c:v>19.0</c:v>
                </c:pt>
                <c:pt idx="32">
                  <c:v>20.0</c:v>
                </c:pt>
                <c:pt idx="33">
                  <c:v>21.0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26.0</c:v>
                </c:pt>
                <c:pt idx="38">
                  <c:v>27.0</c:v>
                </c:pt>
                <c:pt idx="39">
                  <c:v>28.0</c:v>
                </c:pt>
                <c:pt idx="40">
                  <c:v>30.0</c:v>
                </c:pt>
                <c:pt idx="41">
                  <c:v>31.0</c:v>
                </c:pt>
                <c:pt idx="42">
                  <c:v>33.0</c:v>
                </c:pt>
                <c:pt idx="43">
                  <c:v>34.0</c:v>
                </c:pt>
                <c:pt idx="44">
                  <c:v>36.0</c:v>
                </c:pt>
                <c:pt idx="45">
                  <c:v>37.0</c:v>
                </c:pt>
                <c:pt idx="46">
                  <c:v>39.0</c:v>
                </c:pt>
                <c:pt idx="47">
                  <c:v>40.0</c:v>
                </c:pt>
                <c:pt idx="48">
                  <c:v>42.0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49.0</c:v>
                </c:pt>
                <c:pt idx="53">
                  <c:v>50.0</c:v>
                </c:pt>
                <c:pt idx="54">
                  <c:v>52.0</c:v>
                </c:pt>
                <c:pt idx="55">
                  <c:v>54.0</c:v>
                </c:pt>
                <c:pt idx="56">
                  <c:v>56.0</c:v>
                </c:pt>
                <c:pt idx="57">
                  <c:v>58.0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66.0</c:v>
                </c:pt>
                <c:pt idx="62">
                  <c:v>68.0</c:v>
                </c:pt>
                <c:pt idx="63">
                  <c:v>70.0</c:v>
                </c:pt>
                <c:pt idx="64">
                  <c:v>72.0</c:v>
                </c:pt>
                <c:pt idx="65">
                  <c:v>74.0</c:v>
                </c:pt>
                <c:pt idx="66">
                  <c:v>76.0</c:v>
                </c:pt>
                <c:pt idx="67">
                  <c:v>78.0</c:v>
                </c:pt>
                <c:pt idx="68">
                  <c:v>81.0</c:v>
                </c:pt>
                <c:pt idx="69">
                  <c:v>83.0</c:v>
                </c:pt>
                <c:pt idx="70">
                  <c:v>85.0</c:v>
                </c:pt>
                <c:pt idx="71">
                  <c:v>87.0</c:v>
                </c:pt>
                <c:pt idx="72">
                  <c:v>90.0</c:v>
                </c:pt>
                <c:pt idx="73">
                  <c:v>92.0</c:v>
                </c:pt>
                <c:pt idx="74">
                  <c:v>95.0</c:v>
                </c:pt>
                <c:pt idx="75">
                  <c:v>97.0</c:v>
                </c:pt>
                <c:pt idx="76">
                  <c:v>100.0</c:v>
                </c:pt>
                <c:pt idx="77">
                  <c:v>102.0</c:v>
                </c:pt>
                <c:pt idx="78">
                  <c:v>105.0</c:v>
                </c:pt>
                <c:pt idx="79">
                  <c:v>107.0</c:v>
                </c:pt>
                <c:pt idx="80">
                  <c:v>110.0</c:v>
                </c:pt>
                <c:pt idx="81">
                  <c:v>112.0</c:v>
                </c:pt>
                <c:pt idx="82">
                  <c:v>115.0</c:v>
                </c:pt>
                <c:pt idx="83">
                  <c:v>118.0</c:v>
                </c:pt>
                <c:pt idx="84">
                  <c:v>121.0</c:v>
                </c:pt>
                <c:pt idx="85">
                  <c:v>123.0</c:v>
                </c:pt>
                <c:pt idx="86">
                  <c:v>126.0</c:v>
                </c:pt>
                <c:pt idx="87">
                  <c:v>129.0</c:v>
                </c:pt>
                <c:pt idx="88">
                  <c:v>132.0</c:v>
                </c:pt>
                <c:pt idx="89">
                  <c:v>135.0</c:v>
                </c:pt>
                <c:pt idx="90">
                  <c:v>138.0</c:v>
                </c:pt>
                <c:pt idx="91">
                  <c:v>141.0</c:v>
                </c:pt>
                <c:pt idx="92">
                  <c:v>144.0</c:v>
                </c:pt>
                <c:pt idx="93">
                  <c:v>147.0</c:v>
                </c:pt>
                <c:pt idx="94">
                  <c:v>150.0</c:v>
                </c:pt>
                <c:pt idx="95">
                  <c:v>153.0</c:v>
                </c:pt>
                <c:pt idx="96">
                  <c:v>156.0</c:v>
                </c:pt>
                <c:pt idx="97">
                  <c:v>159.0</c:v>
                </c:pt>
                <c:pt idx="98">
                  <c:v>162.0</c:v>
                </c:pt>
                <c:pt idx="99">
                  <c:v>165.0</c:v>
                </c:pt>
                <c:pt idx="100">
                  <c:v>169.0</c:v>
                </c:pt>
                <c:pt idx="101">
                  <c:v>172.0</c:v>
                </c:pt>
                <c:pt idx="102">
                  <c:v>175.0</c:v>
                </c:pt>
                <c:pt idx="103">
                  <c:v>178.0</c:v>
                </c:pt>
                <c:pt idx="104">
                  <c:v>182.0</c:v>
                </c:pt>
                <c:pt idx="105">
                  <c:v>185.0</c:v>
                </c:pt>
                <c:pt idx="106">
                  <c:v>189.0</c:v>
                </c:pt>
                <c:pt idx="107">
                  <c:v>192.0</c:v>
                </c:pt>
                <c:pt idx="108">
                  <c:v>196.0</c:v>
                </c:pt>
                <c:pt idx="109">
                  <c:v>199.0</c:v>
                </c:pt>
                <c:pt idx="110">
                  <c:v>203.0</c:v>
                </c:pt>
                <c:pt idx="111">
                  <c:v>206.0</c:v>
                </c:pt>
                <c:pt idx="112">
                  <c:v>210.0</c:v>
                </c:pt>
                <c:pt idx="113">
                  <c:v>213.0</c:v>
                </c:pt>
                <c:pt idx="114">
                  <c:v>217.0</c:v>
                </c:pt>
                <c:pt idx="115">
                  <c:v>221.0</c:v>
                </c:pt>
                <c:pt idx="116">
                  <c:v>225.0</c:v>
                </c:pt>
                <c:pt idx="117">
                  <c:v>228.0</c:v>
                </c:pt>
                <c:pt idx="118">
                  <c:v>232.0</c:v>
                </c:pt>
                <c:pt idx="119">
                  <c:v>236.0</c:v>
                </c:pt>
                <c:pt idx="120">
                  <c:v>240.0</c:v>
                </c:pt>
                <c:pt idx="121">
                  <c:v>244.0</c:v>
                </c:pt>
                <c:pt idx="122">
                  <c:v>248.0</c:v>
                </c:pt>
                <c:pt idx="123">
                  <c:v>252.0</c:v>
                </c:pt>
                <c:pt idx="124">
                  <c:v>256.0</c:v>
                </c:pt>
                <c:pt idx="125">
                  <c:v>260.0</c:v>
                </c:pt>
                <c:pt idx="126">
                  <c:v>264.0</c:v>
                </c:pt>
                <c:pt idx="127">
                  <c:v>268.0</c:v>
                </c:pt>
                <c:pt idx="128">
                  <c:v>272.0</c:v>
                </c:pt>
                <c:pt idx="129">
                  <c:v>276.0</c:v>
                </c:pt>
                <c:pt idx="130">
                  <c:v>280.0</c:v>
                </c:pt>
                <c:pt idx="131">
                  <c:v>284.0</c:v>
                </c:pt>
                <c:pt idx="132">
                  <c:v>289.0</c:v>
                </c:pt>
                <c:pt idx="133">
                  <c:v>293.0</c:v>
                </c:pt>
                <c:pt idx="134">
                  <c:v>297.0</c:v>
                </c:pt>
                <c:pt idx="135">
                  <c:v>301.0</c:v>
                </c:pt>
                <c:pt idx="136">
                  <c:v>306.0</c:v>
                </c:pt>
                <c:pt idx="137">
                  <c:v>310.0</c:v>
                </c:pt>
                <c:pt idx="138">
                  <c:v>315.0</c:v>
                </c:pt>
                <c:pt idx="139">
                  <c:v>319.0</c:v>
                </c:pt>
                <c:pt idx="140">
                  <c:v>324.0</c:v>
                </c:pt>
                <c:pt idx="141">
                  <c:v>328.0</c:v>
                </c:pt>
                <c:pt idx="142">
                  <c:v>333.0</c:v>
                </c:pt>
                <c:pt idx="143">
                  <c:v>337.0</c:v>
                </c:pt>
                <c:pt idx="144">
                  <c:v>342.0</c:v>
                </c:pt>
                <c:pt idx="145">
                  <c:v>346.0</c:v>
                </c:pt>
                <c:pt idx="146">
                  <c:v>351.0</c:v>
                </c:pt>
                <c:pt idx="147">
                  <c:v>356.0</c:v>
                </c:pt>
                <c:pt idx="148">
                  <c:v>361.0</c:v>
                </c:pt>
                <c:pt idx="149">
                  <c:v>365.0</c:v>
                </c:pt>
                <c:pt idx="150">
                  <c:v>370.0</c:v>
                </c:pt>
                <c:pt idx="151">
                  <c:v>375.0</c:v>
                </c:pt>
                <c:pt idx="152">
                  <c:v>380.0</c:v>
                </c:pt>
                <c:pt idx="153">
                  <c:v>385.0</c:v>
                </c:pt>
                <c:pt idx="154">
                  <c:v>390.0</c:v>
                </c:pt>
                <c:pt idx="155">
                  <c:v>395.0</c:v>
                </c:pt>
                <c:pt idx="156">
                  <c:v>400.0</c:v>
                </c:pt>
                <c:pt idx="157">
                  <c:v>405.0</c:v>
                </c:pt>
                <c:pt idx="158">
                  <c:v>410.0</c:v>
                </c:pt>
                <c:pt idx="159">
                  <c:v>415.0</c:v>
                </c:pt>
                <c:pt idx="160">
                  <c:v>420.0</c:v>
                </c:pt>
                <c:pt idx="161">
                  <c:v>425.0</c:v>
                </c:pt>
                <c:pt idx="162">
                  <c:v>430.0</c:v>
                </c:pt>
                <c:pt idx="163">
                  <c:v>435.0</c:v>
                </c:pt>
                <c:pt idx="164">
                  <c:v>441.0</c:v>
                </c:pt>
                <c:pt idx="165">
                  <c:v>446.0</c:v>
                </c:pt>
                <c:pt idx="166">
                  <c:v>451.0</c:v>
                </c:pt>
                <c:pt idx="167">
                  <c:v>456.0</c:v>
                </c:pt>
                <c:pt idx="168">
                  <c:v>462.0</c:v>
                </c:pt>
                <c:pt idx="169">
                  <c:v>467.0</c:v>
                </c:pt>
                <c:pt idx="170">
                  <c:v>473.0</c:v>
                </c:pt>
                <c:pt idx="171">
                  <c:v>478.0</c:v>
                </c:pt>
                <c:pt idx="172">
                  <c:v>484.0</c:v>
                </c:pt>
                <c:pt idx="173">
                  <c:v>489.0</c:v>
                </c:pt>
                <c:pt idx="174">
                  <c:v>495.0</c:v>
                </c:pt>
                <c:pt idx="175">
                  <c:v>500.0</c:v>
                </c:pt>
                <c:pt idx="176">
                  <c:v>506.0</c:v>
                </c:pt>
                <c:pt idx="177">
                  <c:v>511.0</c:v>
                </c:pt>
                <c:pt idx="178">
                  <c:v>517.0</c:v>
                </c:pt>
                <c:pt idx="179">
                  <c:v>523.0</c:v>
                </c:pt>
                <c:pt idx="180">
                  <c:v>529.0</c:v>
                </c:pt>
                <c:pt idx="181">
                  <c:v>534.0</c:v>
                </c:pt>
                <c:pt idx="182">
                  <c:v>540.0</c:v>
                </c:pt>
                <c:pt idx="183">
                  <c:v>546.0</c:v>
                </c:pt>
                <c:pt idx="184">
                  <c:v>552.0</c:v>
                </c:pt>
                <c:pt idx="185">
                  <c:v>558.0</c:v>
                </c:pt>
                <c:pt idx="186">
                  <c:v>564.0</c:v>
                </c:pt>
                <c:pt idx="187">
                  <c:v>570.0</c:v>
                </c:pt>
                <c:pt idx="188">
                  <c:v>576.0</c:v>
                </c:pt>
                <c:pt idx="189">
                  <c:v>582.0</c:v>
                </c:pt>
                <c:pt idx="190">
                  <c:v>588.0</c:v>
                </c:pt>
                <c:pt idx="191">
                  <c:v>594.0</c:v>
                </c:pt>
                <c:pt idx="192">
                  <c:v>600.0</c:v>
                </c:pt>
                <c:pt idx="193">
                  <c:v>606.0</c:v>
                </c:pt>
                <c:pt idx="194">
                  <c:v>612.0</c:v>
                </c:pt>
                <c:pt idx="195">
                  <c:v>618.0</c:v>
                </c:pt>
              </c:numCache>
            </c:numRef>
          </c:xVal>
          <c:yVal>
            <c:numRef>
              <c:f>'Varying Input Experiment Data'!$M$127:$M$322</c:f>
              <c:numCache>
                <c:formatCode>General</c:formatCode>
                <c:ptCount val="196"/>
                <c:pt idx="0">
                  <c:v>1.01534488899442</c:v>
                </c:pt>
                <c:pt idx="1">
                  <c:v>1.018344170172703</c:v>
                </c:pt>
                <c:pt idx="2">
                  <c:v>1.020875548493374</c:v>
                </c:pt>
                <c:pt idx="3">
                  <c:v>1.023742652807134</c:v>
                </c:pt>
                <c:pt idx="4">
                  <c:v>1.02730297120569</c:v>
                </c:pt>
                <c:pt idx="5">
                  <c:v>1.027863689243254</c:v>
                </c:pt>
                <c:pt idx="6">
                  <c:v>1.035920860969298</c:v>
                </c:pt>
                <c:pt idx="7">
                  <c:v>1.038222821355351</c:v>
                </c:pt>
                <c:pt idx="8">
                  <c:v>1.039576737210465</c:v>
                </c:pt>
                <c:pt idx="9">
                  <c:v>1.042773674346819</c:v>
                </c:pt>
                <c:pt idx="10">
                  <c:v>1.043444445960513</c:v>
                </c:pt>
                <c:pt idx="11">
                  <c:v>1.043126757516764</c:v>
                </c:pt>
                <c:pt idx="12">
                  <c:v>1.04765738206408</c:v>
                </c:pt>
                <c:pt idx="13">
                  <c:v>1.048927061451326</c:v>
                </c:pt>
                <c:pt idx="14">
                  <c:v>1.053595272405177</c:v>
                </c:pt>
                <c:pt idx="15">
                  <c:v>1.049402057548697</c:v>
                </c:pt>
                <c:pt idx="16">
                  <c:v>1.055976933866694</c:v>
                </c:pt>
                <c:pt idx="17">
                  <c:v>1.046943927378433</c:v>
                </c:pt>
                <c:pt idx="18">
                  <c:v>1.055635479394503</c:v>
                </c:pt>
                <c:pt idx="19">
                  <c:v>1.041017084225731</c:v>
                </c:pt>
                <c:pt idx="20">
                  <c:v>1.054569952840781</c:v>
                </c:pt>
                <c:pt idx="21">
                  <c:v>1.038958825391414</c:v>
                </c:pt>
                <c:pt idx="22">
                  <c:v>1.050257873367716</c:v>
                </c:pt>
                <c:pt idx="23">
                  <c:v>1.043131412643872</c:v>
                </c:pt>
                <c:pt idx="24">
                  <c:v>1.051956459192481</c:v>
                </c:pt>
                <c:pt idx="25">
                  <c:v>1.046610570104945</c:v>
                </c:pt>
                <c:pt idx="26">
                  <c:v>1.042220174712215</c:v>
                </c:pt>
                <c:pt idx="27">
                  <c:v>1.030699143812096</c:v>
                </c:pt>
                <c:pt idx="28">
                  <c:v>1.044550590180499</c:v>
                </c:pt>
                <c:pt idx="29">
                  <c:v>1.041344255599174</c:v>
                </c:pt>
                <c:pt idx="30">
                  <c:v>1.045911047345768</c:v>
                </c:pt>
                <c:pt idx="31">
                  <c:v>1.033005493531809</c:v>
                </c:pt>
                <c:pt idx="32">
                  <c:v>1.021383184055865</c:v>
                </c:pt>
                <c:pt idx="33">
                  <c:v>1.0261384256459</c:v>
                </c:pt>
                <c:pt idx="34">
                  <c:v>1.023656120780844</c:v>
                </c:pt>
                <c:pt idx="35">
                  <c:v>1.019806375243088</c:v>
                </c:pt>
                <c:pt idx="36">
                  <c:v>1.020746887966805</c:v>
                </c:pt>
                <c:pt idx="37">
                  <c:v>1.022612280592167</c:v>
                </c:pt>
                <c:pt idx="38">
                  <c:v>1.016078886072832</c:v>
                </c:pt>
                <c:pt idx="39">
                  <c:v>1.015521244958651</c:v>
                </c:pt>
                <c:pt idx="40">
                  <c:v>1.011091687262644</c:v>
                </c:pt>
                <c:pt idx="41">
                  <c:v>1.00247040455345</c:v>
                </c:pt>
                <c:pt idx="42">
                  <c:v>1.00335600105979</c:v>
                </c:pt>
                <c:pt idx="43">
                  <c:v>0.992359270232341</c:v>
                </c:pt>
                <c:pt idx="44">
                  <c:v>0.982190714964987</c:v>
                </c:pt>
                <c:pt idx="45">
                  <c:v>0.979706228980425</c:v>
                </c:pt>
                <c:pt idx="46">
                  <c:v>0.960795000704788</c:v>
                </c:pt>
                <c:pt idx="47">
                  <c:v>0.943558986320135</c:v>
                </c:pt>
                <c:pt idx="48">
                  <c:v>0.936063277580951</c:v>
                </c:pt>
                <c:pt idx="49">
                  <c:v>0.923858923036607</c:v>
                </c:pt>
                <c:pt idx="50">
                  <c:v>0.908466696946218</c:v>
                </c:pt>
                <c:pt idx="51">
                  <c:v>0.903992210321324</c:v>
                </c:pt>
                <c:pt idx="52">
                  <c:v>0.886600709287504</c:v>
                </c:pt>
                <c:pt idx="53">
                  <c:v>0.890802644990983</c:v>
                </c:pt>
                <c:pt idx="54">
                  <c:v>0.87239852209603</c:v>
                </c:pt>
                <c:pt idx="55">
                  <c:v>0.870516230223677</c:v>
                </c:pt>
                <c:pt idx="56">
                  <c:v>0.85168464453792</c:v>
                </c:pt>
                <c:pt idx="57">
                  <c:v>0.851637139025629</c:v>
                </c:pt>
                <c:pt idx="58">
                  <c:v>0.828647555299221</c:v>
                </c:pt>
                <c:pt idx="59">
                  <c:v>0.823195602057102</c:v>
                </c:pt>
                <c:pt idx="60">
                  <c:v>0.813520889192995</c:v>
                </c:pt>
                <c:pt idx="61">
                  <c:v>0.803118494953065</c:v>
                </c:pt>
                <c:pt idx="62">
                  <c:v>0.79560680688158</c:v>
                </c:pt>
                <c:pt idx="63">
                  <c:v>0.782945379826418</c:v>
                </c:pt>
                <c:pt idx="64">
                  <c:v>0.778014502788705</c:v>
                </c:pt>
                <c:pt idx="65">
                  <c:v>0.766229191182533</c:v>
                </c:pt>
                <c:pt idx="66">
                  <c:v>0.760358484251236</c:v>
                </c:pt>
                <c:pt idx="67">
                  <c:v>0.743303831373006</c:v>
                </c:pt>
                <c:pt idx="68">
                  <c:v>0.735429718124474</c:v>
                </c:pt>
                <c:pt idx="69">
                  <c:v>0.726481022017162</c:v>
                </c:pt>
                <c:pt idx="70">
                  <c:v>0.721654068474878</c:v>
                </c:pt>
                <c:pt idx="71">
                  <c:v>0.706498194945848</c:v>
                </c:pt>
                <c:pt idx="72">
                  <c:v>0.699152803134423</c:v>
                </c:pt>
                <c:pt idx="73">
                  <c:v>0.692151294788991</c:v>
                </c:pt>
                <c:pt idx="74">
                  <c:v>0.681101496772646</c:v>
                </c:pt>
                <c:pt idx="75">
                  <c:v>0.676712256149279</c:v>
                </c:pt>
                <c:pt idx="76">
                  <c:v>0.665922042397994</c:v>
                </c:pt>
                <c:pt idx="77">
                  <c:v>0.657943335885771</c:v>
                </c:pt>
                <c:pt idx="78">
                  <c:v>0.649187634521247</c:v>
                </c:pt>
                <c:pt idx="79">
                  <c:v>0.64330889208053</c:v>
                </c:pt>
                <c:pt idx="80">
                  <c:v>0.63239852261549</c:v>
                </c:pt>
                <c:pt idx="81">
                  <c:v>0.624702826585179</c:v>
                </c:pt>
                <c:pt idx="82">
                  <c:v>0.618914452777425</c:v>
                </c:pt>
                <c:pt idx="83">
                  <c:v>0.608649009464324</c:v>
                </c:pt>
                <c:pt idx="84">
                  <c:v>0.602269446719259</c:v>
                </c:pt>
                <c:pt idx="85">
                  <c:v>0.592095879211675</c:v>
                </c:pt>
                <c:pt idx="86">
                  <c:v>0.588943822823604</c:v>
                </c:pt>
                <c:pt idx="87">
                  <c:v>0.578620854211405</c:v>
                </c:pt>
                <c:pt idx="88">
                  <c:v>0.573913875490367</c:v>
                </c:pt>
                <c:pt idx="89">
                  <c:v>0.563817495287009</c:v>
                </c:pt>
                <c:pt idx="90">
                  <c:v>0.558636480660835</c:v>
                </c:pt>
                <c:pt idx="91">
                  <c:v>0.551518761167362</c:v>
                </c:pt>
                <c:pt idx="92">
                  <c:v>0.541732843931434</c:v>
                </c:pt>
                <c:pt idx="93">
                  <c:v>0.540825038579224</c:v>
                </c:pt>
                <c:pt idx="94">
                  <c:v>0.529426422264098</c:v>
                </c:pt>
                <c:pt idx="95">
                  <c:v>0.523149197453279</c:v>
                </c:pt>
                <c:pt idx="96">
                  <c:v>0.517940123409766</c:v>
                </c:pt>
                <c:pt idx="97">
                  <c:v>0.513035659259334</c:v>
                </c:pt>
                <c:pt idx="98">
                  <c:v>0.505895542007907</c:v>
                </c:pt>
                <c:pt idx="99">
                  <c:v>0.497547486906902</c:v>
                </c:pt>
                <c:pt idx="100">
                  <c:v>0.49283115150988</c:v>
                </c:pt>
                <c:pt idx="101">
                  <c:v>0.488094953217354</c:v>
                </c:pt>
                <c:pt idx="102">
                  <c:v>0.482359507513587</c:v>
                </c:pt>
                <c:pt idx="103">
                  <c:v>0.475830110058486</c:v>
                </c:pt>
                <c:pt idx="104">
                  <c:v>0.470881832830832</c:v>
                </c:pt>
                <c:pt idx="105">
                  <c:v>0.466500775328543</c:v>
                </c:pt>
                <c:pt idx="106">
                  <c:v>0.460816520187072</c:v>
                </c:pt>
                <c:pt idx="107">
                  <c:v>0.454362972941628</c:v>
                </c:pt>
                <c:pt idx="108">
                  <c:v>0.448389266761342</c:v>
                </c:pt>
                <c:pt idx="109">
                  <c:v>0.4441255503826</c:v>
                </c:pt>
                <c:pt idx="110">
                  <c:v>0.436978066473283</c:v>
                </c:pt>
                <c:pt idx="111">
                  <c:v>0.43413033286451</c:v>
                </c:pt>
                <c:pt idx="112">
                  <c:v>0.428588239744134</c:v>
                </c:pt>
                <c:pt idx="113">
                  <c:v>0.424790593253167</c:v>
                </c:pt>
                <c:pt idx="114">
                  <c:v>0.41922038203993</c:v>
                </c:pt>
                <c:pt idx="115">
                  <c:v>0.413590924225075</c:v>
                </c:pt>
                <c:pt idx="116">
                  <c:v>0.407980798079808</c:v>
                </c:pt>
                <c:pt idx="117">
                  <c:v>0.40449852653623</c:v>
                </c:pt>
                <c:pt idx="118">
                  <c:v>0.399764026137437</c:v>
                </c:pt>
                <c:pt idx="119">
                  <c:v>0.395537399327426</c:v>
                </c:pt>
                <c:pt idx="120">
                  <c:v>0.388978095786595</c:v>
                </c:pt>
                <c:pt idx="121">
                  <c:v>0.387391973256852</c:v>
                </c:pt>
                <c:pt idx="122">
                  <c:v>0.38396954899532</c:v>
                </c:pt>
                <c:pt idx="123">
                  <c:v>0.376078095463138</c:v>
                </c:pt>
                <c:pt idx="124">
                  <c:v>0.372806937371359</c:v>
                </c:pt>
                <c:pt idx="125">
                  <c:v>0.370926033017272</c:v>
                </c:pt>
                <c:pt idx="126">
                  <c:v>0.366108448656507</c:v>
                </c:pt>
                <c:pt idx="127">
                  <c:v>0.361334222625873</c:v>
                </c:pt>
                <c:pt idx="128">
                  <c:v>0.356924121470044</c:v>
                </c:pt>
                <c:pt idx="129">
                  <c:v>0.351960050109917</c:v>
                </c:pt>
                <c:pt idx="130">
                  <c:v>0.349052115669611</c:v>
                </c:pt>
                <c:pt idx="131">
                  <c:v>0.344354293441514</c:v>
                </c:pt>
                <c:pt idx="132">
                  <c:v>0.341799133311214</c:v>
                </c:pt>
                <c:pt idx="133">
                  <c:v>0.338249196445453</c:v>
                </c:pt>
                <c:pt idx="134">
                  <c:v>0.334867822677826</c:v>
                </c:pt>
                <c:pt idx="135">
                  <c:v>0.32910442450395</c:v>
                </c:pt>
                <c:pt idx="136">
                  <c:v>0.326596410182378</c:v>
                </c:pt>
                <c:pt idx="137">
                  <c:v>0.323744432840132</c:v>
                </c:pt>
                <c:pt idx="138">
                  <c:v>0.3193388088163</c:v>
                </c:pt>
                <c:pt idx="139">
                  <c:v>0.315514282705258</c:v>
                </c:pt>
                <c:pt idx="140">
                  <c:v>0.313051565948486</c:v>
                </c:pt>
                <c:pt idx="141">
                  <c:v>0.310225250574153</c:v>
                </c:pt>
                <c:pt idx="142">
                  <c:v>0.306696899800618</c:v>
                </c:pt>
                <c:pt idx="143">
                  <c:v>0.303834773063523</c:v>
                </c:pt>
                <c:pt idx="144">
                  <c:v>0.29923811037247</c:v>
                </c:pt>
                <c:pt idx="145">
                  <c:v>0.297378312100704</c:v>
                </c:pt>
                <c:pt idx="146">
                  <c:v>0.294197066078151</c:v>
                </c:pt>
                <c:pt idx="147">
                  <c:v>0.29056201185525</c:v>
                </c:pt>
                <c:pt idx="148">
                  <c:v>0.28787506044231</c:v>
                </c:pt>
                <c:pt idx="149">
                  <c:v>0.285318218569114</c:v>
                </c:pt>
                <c:pt idx="150">
                  <c:v>0.282243445869092</c:v>
                </c:pt>
                <c:pt idx="151">
                  <c:v>0.279572902942468</c:v>
                </c:pt>
                <c:pt idx="152">
                  <c:v>0.276369381356414</c:v>
                </c:pt>
                <c:pt idx="153">
                  <c:v>0.274113380806069</c:v>
                </c:pt>
                <c:pt idx="154">
                  <c:v>0.270543793422697</c:v>
                </c:pt>
                <c:pt idx="155">
                  <c:v>0.267713058699229</c:v>
                </c:pt>
                <c:pt idx="156">
                  <c:v>0.265257819103973</c:v>
                </c:pt>
                <c:pt idx="157">
                  <c:v>0.262425472894907</c:v>
                </c:pt>
                <c:pt idx="158">
                  <c:v>0.261263523016347</c:v>
                </c:pt>
                <c:pt idx="159">
                  <c:v>0.257392517271528</c:v>
                </c:pt>
                <c:pt idx="160">
                  <c:v>0.255051433459135</c:v>
                </c:pt>
                <c:pt idx="161">
                  <c:v>0.253130468236141</c:v>
                </c:pt>
                <c:pt idx="162">
                  <c:v>0.250001838519183</c:v>
                </c:pt>
                <c:pt idx="163">
                  <c:v>0.248737509401526</c:v>
                </c:pt>
                <c:pt idx="164">
                  <c:v>0.245745211480399</c:v>
                </c:pt>
                <c:pt idx="165">
                  <c:v>0.242857857250016</c:v>
                </c:pt>
                <c:pt idx="166">
                  <c:v>0.240743582177634</c:v>
                </c:pt>
                <c:pt idx="167">
                  <c:v>0.238373834575205</c:v>
                </c:pt>
                <c:pt idx="168">
                  <c:v>0.236177453816584</c:v>
                </c:pt>
                <c:pt idx="169">
                  <c:v>0.23426355770048</c:v>
                </c:pt>
                <c:pt idx="170">
                  <c:v>0.231970194269493</c:v>
                </c:pt>
                <c:pt idx="171">
                  <c:v>0.229761797347289</c:v>
                </c:pt>
                <c:pt idx="172">
                  <c:v>0.227372546746422</c:v>
                </c:pt>
                <c:pt idx="173">
                  <c:v>0.225359800063198</c:v>
                </c:pt>
                <c:pt idx="174">
                  <c:v>0.223053083506298</c:v>
                </c:pt>
                <c:pt idx="175">
                  <c:v>0.22056206210986</c:v>
                </c:pt>
                <c:pt idx="176">
                  <c:v>0.218948249766528</c:v>
                </c:pt>
                <c:pt idx="177">
                  <c:v>0.217175578208549</c:v>
                </c:pt>
                <c:pt idx="178">
                  <c:v>0.214556073832352</c:v>
                </c:pt>
                <c:pt idx="179">
                  <c:v>0.21406474608472</c:v>
                </c:pt>
                <c:pt idx="180">
                  <c:v>0.211137265618692</c:v>
                </c:pt>
                <c:pt idx="181">
                  <c:v>0.209429835819823</c:v>
                </c:pt>
                <c:pt idx="182">
                  <c:v>0.20719520049084</c:v>
                </c:pt>
                <c:pt idx="183">
                  <c:v>0.205388576797906</c:v>
                </c:pt>
                <c:pt idx="184">
                  <c:v>0.203403318355063</c:v>
                </c:pt>
                <c:pt idx="185">
                  <c:v>0.20195969321375</c:v>
                </c:pt>
                <c:pt idx="186">
                  <c:v>0.200180581590492</c:v>
                </c:pt>
                <c:pt idx="187">
                  <c:v>0.197187583737539</c:v>
                </c:pt>
                <c:pt idx="188">
                  <c:v>0.196732980576512</c:v>
                </c:pt>
                <c:pt idx="189">
                  <c:v>0.195055717902641</c:v>
                </c:pt>
                <c:pt idx="190">
                  <c:v>0.193194755695821</c:v>
                </c:pt>
                <c:pt idx="191">
                  <c:v>0.191189443850067</c:v>
                </c:pt>
                <c:pt idx="192">
                  <c:v>0.189740593900989</c:v>
                </c:pt>
                <c:pt idx="193">
                  <c:v>0.18811738728618</c:v>
                </c:pt>
                <c:pt idx="194">
                  <c:v>0.186565020682287</c:v>
                </c:pt>
                <c:pt idx="195">
                  <c:v>0.1843094370777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08536"/>
        <c:axId val="2088105544"/>
      </c:scatterChart>
      <c:valAx>
        <c:axId val="208810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105544"/>
        <c:crosses val="autoZero"/>
        <c:crossBetween val="midCat"/>
      </c:valAx>
      <c:valAx>
        <c:axId val="208810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0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Folding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Data'!$B$23:$B$122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25.0</c:v>
                </c:pt>
                <c:pt idx="16">
                  <c:v>27.0</c:v>
                </c:pt>
                <c:pt idx="17">
                  <c:v>29.0</c:v>
                </c:pt>
                <c:pt idx="18">
                  <c:v>30.0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38.0</c:v>
                </c:pt>
                <c:pt idx="24">
                  <c:v>39.0</c:v>
                </c:pt>
                <c:pt idx="25">
                  <c:v>41.0</c:v>
                </c:pt>
                <c:pt idx="26">
                  <c:v>43.0</c:v>
                </c:pt>
                <c:pt idx="27">
                  <c:v>44.0</c:v>
                </c:pt>
                <c:pt idx="28">
                  <c:v>46.0</c:v>
                </c:pt>
                <c:pt idx="29">
                  <c:v>47.0</c:v>
                </c:pt>
                <c:pt idx="30">
                  <c:v>49.0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57.0</c:v>
                </c:pt>
                <c:pt idx="36">
                  <c:v>58.0</c:v>
                </c:pt>
                <c:pt idx="37">
                  <c:v>60.0</c:v>
                </c:pt>
                <c:pt idx="38">
                  <c:v>61.0</c:v>
                </c:pt>
                <c:pt idx="39">
                  <c:v>63.0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69.0</c:v>
                </c:pt>
                <c:pt idx="44">
                  <c:v>71.0</c:v>
                </c:pt>
                <c:pt idx="45">
                  <c:v>72.0</c:v>
                </c:pt>
                <c:pt idx="46">
                  <c:v>74.0</c:v>
                </c:pt>
                <c:pt idx="47">
                  <c:v>75.0</c:v>
                </c:pt>
                <c:pt idx="48">
                  <c:v>77.0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83.0</c:v>
                </c:pt>
                <c:pt idx="53">
                  <c:v>85.0</c:v>
                </c:pt>
                <c:pt idx="54">
                  <c:v>86.0</c:v>
                </c:pt>
                <c:pt idx="55">
                  <c:v>88.0</c:v>
                </c:pt>
                <c:pt idx="56">
                  <c:v>90.0</c:v>
                </c:pt>
                <c:pt idx="57">
                  <c:v>91.0</c:v>
                </c:pt>
                <c:pt idx="58">
                  <c:v>93.0</c:v>
                </c:pt>
                <c:pt idx="59">
                  <c:v>94.0</c:v>
                </c:pt>
                <c:pt idx="60">
                  <c:v>96.0</c:v>
                </c:pt>
                <c:pt idx="61">
                  <c:v>97.0</c:v>
                </c:pt>
                <c:pt idx="62">
                  <c:v>99.0</c:v>
                </c:pt>
                <c:pt idx="63">
                  <c:v>100.0</c:v>
                </c:pt>
                <c:pt idx="64">
                  <c:v>102.0</c:v>
                </c:pt>
                <c:pt idx="65">
                  <c:v>104.0</c:v>
                </c:pt>
                <c:pt idx="66">
                  <c:v>105.0</c:v>
                </c:pt>
                <c:pt idx="67">
                  <c:v>107.0</c:v>
                </c:pt>
                <c:pt idx="68">
                  <c:v>108.0</c:v>
                </c:pt>
                <c:pt idx="69">
                  <c:v>110.0</c:v>
                </c:pt>
                <c:pt idx="70">
                  <c:v>111.0</c:v>
                </c:pt>
                <c:pt idx="71">
                  <c:v>113.0</c:v>
                </c:pt>
                <c:pt idx="72">
                  <c:v>115.0</c:v>
                </c:pt>
                <c:pt idx="73">
                  <c:v>116.0</c:v>
                </c:pt>
                <c:pt idx="74">
                  <c:v>118.0</c:v>
                </c:pt>
                <c:pt idx="75">
                  <c:v>119.0</c:v>
                </c:pt>
                <c:pt idx="76">
                  <c:v>121.0</c:v>
                </c:pt>
                <c:pt idx="77">
                  <c:v>122.0</c:v>
                </c:pt>
                <c:pt idx="78">
                  <c:v>124.0</c:v>
                </c:pt>
                <c:pt idx="79">
                  <c:v>125.0</c:v>
                </c:pt>
                <c:pt idx="80">
                  <c:v>127.0</c:v>
                </c:pt>
                <c:pt idx="81">
                  <c:v>129.0</c:v>
                </c:pt>
                <c:pt idx="82">
                  <c:v>130.0</c:v>
                </c:pt>
                <c:pt idx="83">
                  <c:v>132.0</c:v>
                </c:pt>
                <c:pt idx="84">
                  <c:v>133.0</c:v>
                </c:pt>
                <c:pt idx="85">
                  <c:v>135.0</c:v>
                </c:pt>
                <c:pt idx="86">
                  <c:v>136.0</c:v>
                </c:pt>
                <c:pt idx="87">
                  <c:v>138.0</c:v>
                </c:pt>
                <c:pt idx="88">
                  <c:v>140.0</c:v>
                </c:pt>
                <c:pt idx="89">
                  <c:v>141.0</c:v>
                </c:pt>
                <c:pt idx="90">
                  <c:v>143.0</c:v>
                </c:pt>
                <c:pt idx="91">
                  <c:v>144.0</c:v>
                </c:pt>
                <c:pt idx="92">
                  <c:v>146.0</c:v>
                </c:pt>
                <c:pt idx="93">
                  <c:v>147.0</c:v>
                </c:pt>
                <c:pt idx="94">
                  <c:v>149.0</c:v>
                </c:pt>
                <c:pt idx="95">
                  <c:v>150.0</c:v>
                </c:pt>
                <c:pt idx="96">
                  <c:v>152.0</c:v>
                </c:pt>
                <c:pt idx="97">
                  <c:v>154.0</c:v>
                </c:pt>
                <c:pt idx="98">
                  <c:v>155.0</c:v>
                </c:pt>
                <c:pt idx="99">
                  <c:v>157.0</c:v>
                </c:pt>
              </c:numCache>
            </c:numRef>
          </c:xVal>
          <c:yVal>
            <c:numRef>
              <c:f>'Varying Input Experiment Data'!$L$23:$L$122</c:f>
              <c:numCache>
                <c:formatCode>General</c:formatCode>
                <c:ptCount val="100"/>
                <c:pt idx="0">
                  <c:v>1.034020491832913</c:v>
                </c:pt>
                <c:pt idx="1">
                  <c:v>1.119535028326655</c:v>
                </c:pt>
                <c:pt idx="2">
                  <c:v>1.119322588592407</c:v>
                </c:pt>
                <c:pt idx="3">
                  <c:v>1.219342488054144</c:v>
                </c:pt>
                <c:pt idx="4">
                  <c:v>1.0</c:v>
                </c:pt>
                <c:pt idx="5">
                  <c:v>1.120622193095739</c:v>
                </c:pt>
                <c:pt idx="6">
                  <c:v>1.114007885218006</c:v>
                </c:pt>
                <c:pt idx="7">
                  <c:v>1.381282691460397</c:v>
                </c:pt>
                <c:pt idx="8">
                  <c:v>1.105416269382139</c:v>
                </c:pt>
                <c:pt idx="9">
                  <c:v>1.013375954251097</c:v>
                </c:pt>
                <c:pt idx="10">
                  <c:v>1.084390951563563</c:v>
                </c:pt>
                <c:pt idx="11">
                  <c:v>1.072419045271258</c:v>
                </c:pt>
                <c:pt idx="12">
                  <c:v>1.064792133562655</c:v>
                </c:pt>
                <c:pt idx="13">
                  <c:v>0.977088725666361</c:v>
                </c:pt>
                <c:pt idx="14">
                  <c:v>1.057749013485972</c:v>
                </c:pt>
                <c:pt idx="15">
                  <c:v>1.355817579906772</c:v>
                </c:pt>
                <c:pt idx="16">
                  <c:v>0.961556538208465</c:v>
                </c:pt>
                <c:pt idx="17">
                  <c:v>1.165806950952176</c:v>
                </c:pt>
                <c:pt idx="18">
                  <c:v>1.05279568560732</c:v>
                </c:pt>
                <c:pt idx="19">
                  <c:v>1.036371081584931</c:v>
                </c:pt>
                <c:pt idx="20">
                  <c:v>1.07635116069709</c:v>
                </c:pt>
                <c:pt idx="21">
                  <c:v>1.071969052325658</c:v>
                </c:pt>
                <c:pt idx="22">
                  <c:v>1.102114895757236</c:v>
                </c:pt>
                <c:pt idx="23">
                  <c:v>1.316912831660662</c:v>
                </c:pt>
                <c:pt idx="24">
                  <c:v>0.94049774232419</c:v>
                </c:pt>
                <c:pt idx="25">
                  <c:v>0.995458663450608</c:v>
                </c:pt>
                <c:pt idx="26">
                  <c:v>1.046269660127165</c:v>
                </c:pt>
                <c:pt idx="27">
                  <c:v>1.112974282089724</c:v>
                </c:pt>
                <c:pt idx="28">
                  <c:v>1.160401302613445</c:v>
                </c:pt>
                <c:pt idx="29">
                  <c:v>0.999505707118024</c:v>
                </c:pt>
                <c:pt idx="30">
                  <c:v>1.127915669170725</c:v>
                </c:pt>
                <c:pt idx="31">
                  <c:v>1.307158939582743</c:v>
                </c:pt>
                <c:pt idx="32">
                  <c:v>1.055528274578724</c:v>
                </c:pt>
                <c:pt idx="33">
                  <c:v>1.016791922025551</c:v>
                </c:pt>
                <c:pt idx="34">
                  <c:v>1.009155346772579</c:v>
                </c:pt>
                <c:pt idx="35">
                  <c:v>0.851031913718342</c:v>
                </c:pt>
                <c:pt idx="36">
                  <c:v>1.067338738134726</c:v>
                </c:pt>
                <c:pt idx="37">
                  <c:v>0.983899354408864</c:v>
                </c:pt>
                <c:pt idx="38">
                  <c:v>1.030153511113009</c:v>
                </c:pt>
                <c:pt idx="39">
                  <c:v>1.301950905777683</c:v>
                </c:pt>
                <c:pt idx="40">
                  <c:v>0.850782015709336</c:v>
                </c:pt>
                <c:pt idx="41">
                  <c:v>0.856529271321794</c:v>
                </c:pt>
                <c:pt idx="42">
                  <c:v>0.935755842896942</c:v>
                </c:pt>
                <c:pt idx="43">
                  <c:v>1.035377574468176</c:v>
                </c:pt>
                <c:pt idx="44">
                  <c:v>0.922863912648281</c:v>
                </c:pt>
                <c:pt idx="45">
                  <c:v>0.995271101898037</c:v>
                </c:pt>
                <c:pt idx="46">
                  <c:v>0.97862094374607</c:v>
                </c:pt>
                <c:pt idx="47">
                  <c:v>1.243649884566445</c:v>
                </c:pt>
                <c:pt idx="48">
                  <c:v>0.942384998422999</c:v>
                </c:pt>
                <c:pt idx="49">
                  <c:v>0.834939436525463</c:v>
                </c:pt>
                <c:pt idx="50">
                  <c:v>0.854458011427933</c:v>
                </c:pt>
                <c:pt idx="51">
                  <c:v>1.002888283148798</c:v>
                </c:pt>
                <c:pt idx="52">
                  <c:v>0.931958637884454</c:v>
                </c:pt>
                <c:pt idx="53">
                  <c:v>0.802062056986096</c:v>
                </c:pt>
                <c:pt idx="54">
                  <c:v>0.930416273549015</c:v>
                </c:pt>
                <c:pt idx="55">
                  <c:v>1.23720476118128</c:v>
                </c:pt>
                <c:pt idx="56">
                  <c:v>0.882896253576066</c:v>
                </c:pt>
                <c:pt idx="57">
                  <c:v>1.060577394053678</c:v>
                </c:pt>
                <c:pt idx="58">
                  <c:v>0.907232934965906</c:v>
                </c:pt>
                <c:pt idx="59">
                  <c:v>0.943359128311953</c:v>
                </c:pt>
                <c:pt idx="60">
                  <c:v>0.901205500626785</c:v>
                </c:pt>
                <c:pt idx="61">
                  <c:v>0.906587991798727</c:v>
                </c:pt>
                <c:pt idx="62">
                  <c:v>0.824124160740083</c:v>
                </c:pt>
                <c:pt idx="63">
                  <c:v>1.192279614648885</c:v>
                </c:pt>
                <c:pt idx="64">
                  <c:v>1.007942094345852</c:v>
                </c:pt>
                <c:pt idx="65">
                  <c:v>1.022838178403455</c:v>
                </c:pt>
                <c:pt idx="66">
                  <c:v>0.994892721687616</c:v>
                </c:pt>
                <c:pt idx="67">
                  <c:v>0.996788525421787</c:v>
                </c:pt>
                <c:pt idx="68">
                  <c:v>0.924000639139793</c:v>
                </c:pt>
                <c:pt idx="69">
                  <c:v>0.891689976924215</c:v>
                </c:pt>
                <c:pt idx="70">
                  <c:v>0.852599224450595</c:v>
                </c:pt>
                <c:pt idx="71">
                  <c:v>1.137448454764113</c:v>
                </c:pt>
                <c:pt idx="72">
                  <c:v>0.609741198459943</c:v>
                </c:pt>
                <c:pt idx="73">
                  <c:v>0.806255797126082</c:v>
                </c:pt>
                <c:pt idx="74">
                  <c:v>0.875089118676594</c:v>
                </c:pt>
                <c:pt idx="75">
                  <c:v>0.929124944919697</c:v>
                </c:pt>
                <c:pt idx="76">
                  <c:v>0.782118543159304</c:v>
                </c:pt>
                <c:pt idx="77">
                  <c:v>0.964156315196969</c:v>
                </c:pt>
                <c:pt idx="78">
                  <c:v>0.469055214487418</c:v>
                </c:pt>
                <c:pt idx="79">
                  <c:v>1.216504425750085</c:v>
                </c:pt>
                <c:pt idx="80">
                  <c:v>0.885474953002322</c:v>
                </c:pt>
                <c:pt idx="81">
                  <c:v>0.553601962468471</c:v>
                </c:pt>
                <c:pt idx="82">
                  <c:v>0.856400965534296</c:v>
                </c:pt>
                <c:pt idx="83">
                  <c:v>0.761604741082918</c:v>
                </c:pt>
                <c:pt idx="84">
                  <c:v>0.826749581731168</c:v>
                </c:pt>
                <c:pt idx="85">
                  <c:v>0.771856949382899</c:v>
                </c:pt>
                <c:pt idx="86">
                  <c:v>0.631353641610052</c:v>
                </c:pt>
                <c:pt idx="87">
                  <c:v>1.126130248520434</c:v>
                </c:pt>
                <c:pt idx="88">
                  <c:v>0.62028517252722</c:v>
                </c:pt>
                <c:pt idx="89">
                  <c:v>0.685235107610768</c:v>
                </c:pt>
                <c:pt idx="90">
                  <c:v>0.82661382810054</c:v>
                </c:pt>
                <c:pt idx="91">
                  <c:v>0.662397696271597</c:v>
                </c:pt>
                <c:pt idx="92">
                  <c:v>0.830356527252028</c:v>
                </c:pt>
                <c:pt idx="93">
                  <c:v>0.585655379977773</c:v>
                </c:pt>
                <c:pt idx="94">
                  <c:v>0.748478582345665</c:v>
                </c:pt>
                <c:pt idx="95">
                  <c:v>1.009525582549877</c:v>
                </c:pt>
                <c:pt idx="96">
                  <c:v>0.766766166334476</c:v>
                </c:pt>
                <c:pt idx="97">
                  <c:v>0.749149815895384</c:v>
                </c:pt>
                <c:pt idx="98">
                  <c:v>0.75440974253394</c:v>
                </c:pt>
                <c:pt idx="99">
                  <c:v>0.550123161566399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Data'!$B$23:$B$122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25.0</c:v>
                </c:pt>
                <c:pt idx="16">
                  <c:v>27.0</c:v>
                </c:pt>
                <c:pt idx="17">
                  <c:v>29.0</c:v>
                </c:pt>
                <c:pt idx="18">
                  <c:v>30.0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38.0</c:v>
                </c:pt>
                <c:pt idx="24">
                  <c:v>39.0</c:v>
                </c:pt>
                <c:pt idx="25">
                  <c:v>41.0</c:v>
                </c:pt>
                <c:pt idx="26">
                  <c:v>43.0</c:v>
                </c:pt>
                <c:pt idx="27">
                  <c:v>44.0</c:v>
                </c:pt>
                <c:pt idx="28">
                  <c:v>46.0</c:v>
                </c:pt>
                <c:pt idx="29">
                  <c:v>47.0</c:v>
                </c:pt>
                <c:pt idx="30">
                  <c:v>49.0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57.0</c:v>
                </c:pt>
                <c:pt idx="36">
                  <c:v>58.0</c:v>
                </c:pt>
                <c:pt idx="37">
                  <c:v>60.0</c:v>
                </c:pt>
                <c:pt idx="38">
                  <c:v>61.0</c:v>
                </c:pt>
                <c:pt idx="39">
                  <c:v>63.0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69.0</c:v>
                </c:pt>
                <c:pt idx="44">
                  <c:v>71.0</c:v>
                </c:pt>
                <c:pt idx="45">
                  <c:v>72.0</c:v>
                </c:pt>
                <c:pt idx="46">
                  <c:v>74.0</c:v>
                </c:pt>
                <c:pt idx="47">
                  <c:v>75.0</c:v>
                </c:pt>
                <c:pt idx="48">
                  <c:v>77.0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83.0</c:v>
                </c:pt>
                <c:pt idx="53">
                  <c:v>85.0</c:v>
                </c:pt>
                <c:pt idx="54">
                  <c:v>86.0</c:v>
                </c:pt>
                <c:pt idx="55">
                  <c:v>88.0</c:v>
                </c:pt>
                <c:pt idx="56">
                  <c:v>90.0</c:v>
                </c:pt>
                <c:pt idx="57">
                  <c:v>91.0</c:v>
                </c:pt>
                <c:pt idx="58">
                  <c:v>93.0</c:v>
                </c:pt>
                <c:pt idx="59">
                  <c:v>94.0</c:v>
                </c:pt>
                <c:pt idx="60">
                  <c:v>96.0</c:v>
                </c:pt>
                <c:pt idx="61">
                  <c:v>97.0</c:v>
                </c:pt>
                <c:pt idx="62">
                  <c:v>99.0</c:v>
                </c:pt>
                <c:pt idx="63">
                  <c:v>100.0</c:v>
                </c:pt>
                <c:pt idx="64">
                  <c:v>102.0</c:v>
                </c:pt>
                <c:pt idx="65">
                  <c:v>104.0</c:v>
                </c:pt>
                <c:pt idx="66">
                  <c:v>105.0</c:v>
                </c:pt>
                <c:pt idx="67">
                  <c:v>107.0</c:v>
                </c:pt>
                <c:pt idx="68">
                  <c:v>108.0</c:v>
                </c:pt>
                <c:pt idx="69">
                  <c:v>110.0</c:v>
                </c:pt>
                <c:pt idx="70">
                  <c:v>111.0</c:v>
                </c:pt>
                <c:pt idx="71">
                  <c:v>113.0</c:v>
                </c:pt>
                <c:pt idx="72">
                  <c:v>115.0</c:v>
                </c:pt>
                <c:pt idx="73">
                  <c:v>116.0</c:v>
                </c:pt>
                <c:pt idx="74">
                  <c:v>118.0</c:v>
                </c:pt>
                <c:pt idx="75">
                  <c:v>119.0</c:v>
                </c:pt>
                <c:pt idx="76">
                  <c:v>121.0</c:v>
                </c:pt>
                <c:pt idx="77">
                  <c:v>122.0</c:v>
                </c:pt>
                <c:pt idx="78">
                  <c:v>124.0</c:v>
                </c:pt>
                <c:pt idx="79">
                  <c:v>125.0</c:v>
                </c:pt>
                <c:pt idx="80">
                  <c:v>127.0</c:v>
                </c:pt>
                <c:pt idx="81">
                  <c:v>129.0</c:v>
                </c:pt>
                <c:pt idx="82">
                  <c:v>130.0</c:v>
                </c:pt>
                <c:pt idx="83">
                  <c:v>132.0</c:v>
                </c:pt>
                <c:pt idx="84">
                  <c:v>133.0</c:v>
                </c:pt>
                <c:pt idx="85">
                  <c:v>135.0</c:v>
                </c:pt>
                <c:pt idx="86">
                  <c:v>136.0</c:v>
                </c:pt>
                <c:pt idx="87">
                  <c:v>138.0</c:v>
                </c:pt>
                <c:pt idx="88">
                  <c:v>140.0</c:v>
                </c:pt>
                <c:pt idx="89">
                  <c:v>141.0</c:v>
                </c:pt>
                <c:pt idx="90">
                  <c:v>143.0</c:v>
                </c:pt>
                <c:pt idx="91">
                  <c:v>144.0</c:v>
                </c:pt>
                <c:pt idx="92">
                  <c:v>146.0</c:v>
                </c:pt>
                <c:pt idx="93">
                  <c:v>147.0</c:v>
                </c:pt>
                <c:pt idx="94">
                  <c:v>149.0</c:v>
                </c:pt>
                <c:pt idx="95">
                  <c:v>150.0</c:v>
                </c:pt>
                <c:pt idx="96">
                  <c:v>152.0</c:v>
                </c:pt>
                <c:pt idx="97">
                  <c:v>154.0</c:v>
                </c:pt>
                <c:pt idx="98">
                  <c:v>155.0</c:v>
                </c:pt>
                <c:pt idx="99">
                  <c:v>157.0</c:v>
                </c:pt>
              </c:numCache>
            </c:numRef>
          </c:xVal>
          <c:yVal>
            <c:numRef>
              <c:f>'Varying Input Experiment Data'!$M$23:$M$122</c:f>
              <c:numCache>
                <c:formatCode>General</c:formatCode>
                <c:ptCount val="100"/>
                <c:pt idx="0">
                  <c:v>1.038343175580138</c:v>
                </c:pt>
                <c:pt idx="1">
                  <c:v>1.073689250658367</c:v>
                </c:pt>
                <c:pt idx="2">
                  <c:v>1.107264842460759</c:v>
                </c:pt>
                <c:pt idx="3">
                  <c:v>1.139800866121331</c:v>
                </c:pt>
                <c:pt idx="4">
                  <c:v>1.174823066653268</c:v>
                </c:pt>
                <c:pt idx="5">
                  <c:v>1.213901160063569</c:v>
                </c:pt>
                <c:pt idx="6">
                  <c:v>1.246706203571939</c:v>
                </c:pt>
                <c:pt idx="7">
                  <c:v>1.150579730890352</c:v>
                </c:pt>
                <c:pt idx="8">
                  <c:v>1.223603503132483</c:v>
                </c:pt>
                <c:pt idx="9">
                  <c:v>1.199439249932478</c:v>
                </c:pt>
                <c:pt idx="10">
                  <c:v>1.171003974208454</c:v>
                </c:pt>
                <c:pt idx="11">
                  <c:v>1.148444378767448</c:v>
                </c:pt>
                <c:pt idx="12">
                  <c:v>1.127417794970986</c:v>
                </c:pt>
                <c:pt idx="13">
                  <c:v>1.100163390018462</c:v>
                </c:pt>
                <c:pt idx="14">
                  <c:v>1.079966880706854</c:v>
                </c:pt>
                <c:pt idx="15">
                  <c:v>0.978930702715869</c:v>
                </c:pt>
                <c:pt idx="16">
                  <c:v>1.039502429889875</c:v>
                </c:pt>
                <c:pt idx="17">
                  <c:v>1.023384433056437</c:v>
                </c:pt>
                <c:pt idx="18">
                  <c:v>1.00600843554146</c:v>
                </c:pt>
                <c:pt idx="19">
                  <c:v>0.992344075037641</c:v>
                </c:pt>
                <c:pt idx="20">
                  <c:v>0.970806073003034</c:v>
                </c:pt>
                <c:pt idx="21">
                  <c:v>0.95645886642292</c:v>
                </c:pt>
                <c:pt idx="22">
                  <c:v>0.942196268999763</c:v>
                </c:pt>
                <c:pt idx="23">
                  <c:v>0.851844001695634</c:v>
                </c:pt>
                <c:pt idx="24">
                  <c:v>0.905028312460879</c:v>
                </c:pt>
                <c:pt idx="25">
                  <c:v>0.890875830479493</c:v>
                </c:pt>
                <c:pt idx="26">
                  <c:v>0.880376090322093</c:v>
                </c:pt>
                <c:pt idx="27">
                  <c:v>0.866161111910876</c:v>
                </c:pt>
                <c:pt idx="28">
                  <c:v>0.854804263938919</c:v>
                </c:pt>
                <c:pt idx="29">
                  <c:v>0.83980567224526</c:v>
                </c:pt>
                <c:pt idx="30">
                  <c:v>0.826963661836948</c:v>
                </c:pt>
                <c:pt idx="31">
                  <c:v>0.753963042866523</c:v>
                </c:pt>
                <c:pt idx="32">
                  <c:v>0.805917783596471</c:v>
                </c:pt>
                <c:pt idx="33">
                  <c:v>0.791536349477812</c:v>
                </c:pt>
                <c:pt idx="34">
                  <c:v>0.784759212043184</c:v>
                </c:pt>
                <c:pt idx="35">
                  <c:v>0.772995710644646</c:v>
                </c:pt>
                <c:pt idx="36">
                  <c:v>0.761840965902593</c:v>
                </c:pt>
                <c:pt idx="37">
                  <c:v>0.75106708544737</c:v>
                </c:pt>
                <c:pt idx="38">
                  <c:v>0.739442761770349</c:v>
                </c:pt>
                <c:pt idx="39">
                  <c:v>0.676257782264849</c:v>
                </c:pt>
                <c:pt idx="40">
                  <c:v>0.725067542615017</c:v>
                </c:pt>
                <c:pt idx="41">
                  <c:v>0.712014383820492</c:v>
                </c:pt>
                <c:pt idx="42">
                  <c:v>0.702113643635542</c:v>
                </c:pt>
                <c:pt idx="43">
                  <c:v>0.694777620502123</c:v>
                </c:pt>
                <c:pt idx="44">
                  <c:v>0.686459609956093</c:v>
                </c:pt>
                <c:pt idx="45">
                  <c:v>0.679376133689801</c:v>
                </c:pt>
                <c:pt idx="46">
                  <c:v>0.67032279859409</c:v>
                </c:pt>
                <c:pt idx="47">
                  <c:v>0.613072992144001</c:v>
                </c:pt>
                <c:pt idx="48">
                  <c:v>0.654460733057776</c:v>
                </c:pt>
                <c:pt idx="49">
                  <c:v>0.647782840631251</c:v>
                </c:pt>
                <c:pt idx="50">
                  <c:v>0.639838633876595</c:v>
                </c:pt>
                <c:pt idx="51">
                  <c:v>0.631966985383307</c:v>
                </c:pt>
                <c:pt idx="52">
                  <c:v>0.625253510598</c:v>
                </c:pt>
                <c:pt idx="53">
                  <c:v>0.618896723351306</c:v>
                </c:pt>
                <c:pt idx="54">
                  <c:v>0.611486851983595</c:v>
                </c:pt>
                <c:pt idx="55">
                  <c:v>0.560686383928571</c:v>
                </c:pt>
                <c:pt idx="56">
                  <c:v>0.600633092783837</c:v>
                </c:pt>
                <c:pt idx="57">
                  <c:v>0.593109851881531</c:v>
                </c:pt>
                <c:pt idx="58">
                  <c:v>0.585785622310857</c:v>
                </c:pt>
                <c:pt idx="59">
                  <c:v>0.581544716461095</c:v>
                </c:pt>
                <c:pt idx="60">
                  <c:v>0.574080799748847</c:v>
                </c:pt>
                <c:pt idx="61">
                  <c:v>0.567965895249696</c:v>
                </c:pt>
                <c:pt idx="62">
                  <c:v>0.563334340078526</c:v>
                </c:pt>
                <c:pt idx="63">
                  <c:v>0.516547779705674</c:v>
                </c:pt>
                <c:pt idx="64">
                  <c:v>0.551974762809472</c:v>
                </c:pt>
                <c:pt idx="65">
                  <c:v>0.546330604414112</c:v>
                </c:pt>
                <c:pt idx="66">
                  <c:v>0.542374852789369</c:v>
                </c:pt>
                <c:pt idx="67">
                  <c:v>0.53763936770013</c:v>
                </c:pt>
                <c:pt idx="68">
                  <c:v>0.531677755163705</c:v>
                </c:pt>
                <c:pt idx="69">
                  <c:v>0.526563924781422</c:v>
                </c:pt>
                <c:pt idx="70">
                  <c:v>0.521404650486685</c:v>
                </c:pt>
                <c:pt idx="71">
                  <c:v>0.478851423805552</c:v>
                </c:pt>
                <c:pt idx="72">
                  <c:v>0.511756797541636</c:v>
                </c:pt>
                <c:pt idx="73">
                  <c:v>0.507123436650353</c:v>
                </c:pt>
                <c:pt idx="74">
                  <c:v>0.50300964380488</c:v>
                </c:pt>
                <c:pt idx="75">
                  <c:v>0.498402077833239</c:v>
                </c:pt>
                <c:pt idx="76">
                  <c:v>0.494666659594443</c:v>
                </c:pt>
                <c:pt idx="77">
                  <c:v>0.488842994700619</c:v>
                </c:pt>
                <c:pt idx="78">
                  <c:v>0.485576159595544</c:v>
                </c:pt>
                <c:pt idx="79">
                  <c:v>0.446282827161179</c:v>
                </c:pt>
                <c:pt idx="80">
                  <c:v>0.477565776671685</c:v>
                </c:pt>
                <c:pt idx="81">
                  <c:v>0.473578907813087</c:v>
                </c:pt>
                <c:pt idx="82">
                  <c:v>0.468773954545112</c:v>
                </c:pt>
                <c:pt idx="83">
                  <c:v>0.465443583805797</c:v>
                </c:pt>
                <c:pt idx="84">
                  <c:v>0.460976869598313</c:v>
                </c:pt>
                <c:pt idx="85">
                  <c:v>0.457873974189969</c:v>
                </c:pt>
                <c:pt idx="86">
                  <c:v>0.453689694929436</c:v>
                </c:pt>
                <c:pt idx="87">
                  <c:v>0.417862341443127</c:v>
                </c:pt>
                <c:pt idx="88">
                  <c:v>0.445874489630047</c:v>
                </c:pt>
                <c:pt idx="89">
                  <c:v>0.444026519705284</c:v>
                </c:pt>
                <c:pt idx="90">
                  <c:v>0.440155843297723</c:v>
                </c:pt>
                <c:pt idx="91">
                  <c:v>0.436817034271823</c:v>
                </c:pt>
                <c:pt idx="92">
                  <c:v>0.433225406352053</c:v>
                </c:pt>
                <c:pt idx="93">
                  <c:v>0.429962771291248</c:v>
                </c:pt>
                <c:pt idx="94">
                  <c:v>0.426660078734934</c:v>
                </c:pt>
                <c:pt idx="95">
                  <c:v>0.392844924490494</c:v>
                </c:pt>
                <c:pt idx="96">
                  <c:v>0.421227594336959</c:v>
                </c:pt>
                <c:pt idx="97">
                  <c:v>0.417154039698071</c:v>
                </c:pt>
                <c:pt idx="98">
                  <c:v>0.413703771065578</c:v>
                </c:pt>
                <c:pt idx="99">
                  <c:v>0.4107275373744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9224"/>
        <c:axId val="2108582216"/>
      </c:scatterChart>
      <c:valAx>
        <c:axId val="210857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582216"/>
        <c:crosses val="autoZero"/>
        <c:crossBetween val="midCat"/>
      </c:valAx>
      <c:valAx>
        <c:axId val="210858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7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FDTD-2D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Data'!$B$370:$B$408</c:f>
              <c:numCache>
                <c:formatCode>General</c:formatCode>
                <c:ptCount val="3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18.0</c:v>
                </c:pt>
                <c:pt idx="6">
                  <c:v>24.0</c:v>
                </c:pt>
                <c:pt idx="7">
                  <c:v>30.0</c:v>
                </c:pt>
                <c:pt idx="8">
                  <c:v>37.0</c:v>
                </c:pt>
                <c:pt idx="9">
                  <c:v>46.0</c:v>
                </c:pt>
                <c:pt idx="10">
                  <c:v>54.0</c:v>
                </c:pt>
                <c:pt idx="11">
                  <c:v>64.0</c:v>
                </c:pt>
                <c:pt idx="12">
                  <c:v>74.0</c:v>
                </c:pt>
                <c:pt idx="13">
                  <c:v>86.0</c:v>
                </c:pt>
                <c:pt idx="14">
                  <c:v>98.0</c:v>
                </c:pt>
                <c:pt idx="15">
                  <c:v>110.0</c:v>
                </c:pt>
                <c:pt idx="16">
                  <c:v>124.0</c:v>
                </c:pt>
                <c:pt idx="17">
                  <c:v>138.0</c:v>
                </c:pt>
                <c:pt idx="18">
                  <c:v>153.0</c:v>
                </c:pt>
                <c:pt idx="19">
                  <c:v>169.0</c:v>
                </c:pt>
                <c:pt idx="20">
                  <c:v>186.0</c:v>
                </c:pt>
                <c:pt idx="21">
                  <c:v>204.0</c:v>
                </c:pt>
                <c:pt idx="22">
                  <c:v>222.0</c:v>
                </c:pt>
                <c:pt idx="23">
                  <c:v>241.0</c:v>
                </c:pt>
                <c:pt idx="24">
                  <c:v>261.0</c:v>
                </c:pt>
                <c:pt idx="25">
                  <c:v>281.0</c:v>
                </c:pt>
                <c:pt idx="26">
                  <c:v>303.0</c:v>
                </c:pt>
                <c:pt idx="27">
                  <c:v>325.0</c:v>
                </c:pt>
                <c:pt idx="28">
                  <c:v>348.0</c:v>
                </c:pt>
                <c:pt idx="29">
                  <c:v>371.0</c:v>
                </c:pt>
                <c:pt idx="30">
                  <c:v>396.0</c:v>
                </c:pt>
                <c:pt idx="31">
                  <c:v>421.0</c:v>
                </c:pt>
                <c:pt idx="32">
                  <c:v>447.0</c:v>
                </c:pt>
                <c:pt idx="33">
                  <c:v>474.0</c:v>
                </c:pt>
                <c:pt idx="34">
                  <c:v>502.0</c:v>
                </c:pt>
                <c:pt idx="35">
                  <c:v>530.0</c:v>
                </c:pt>
                <c:pt idx="36">
                  <c:v>559.0</c:v>
                </c:pt>
                <c:pt idx="37">
                  <c:v>589.0</c:v>
                </c:pt>
                <c:pt idx="38">
                  <c:v>620.0</c:v>
                </c:pt>
              </c:numCache>
            </c:numRef>
          </c:xVal>
          <c:yVal>
            <c:numRef>
              <c:f>'Varying Input Experiment Data'!$L$370:$L$408</c:f>
              <c:numCache>
                <c:formatCode>General</c:formatCode>
                <c:ptCount val="39"/>
                <c:pt idx="0">
                  <c:v>0.987787243785171</c:v>
                </c:pt>
                <c:pt idx="1">
                  <c:v>0.963996308468014</c:v>
                </c:pt>
                <c:pt idx="2">
                  <c:v>0.99408256209915</c:v>
                </c:pt>
                <c:pt idx="3">
                  <c:v>0.968778663405408</c:v>
                </c:pt>
                <c:pt idx="4">
                  <c:v>0.995072914933717</c:v>
                </c:pt>
                <c:pt idx="5">
                  <c:v>1.048222197484137</c:v>
                </c:pt>
                <c:pt idx="6">
                  <c:v>1.007557422667886</c:v>
                </c:pt>
                <c:pt idx="7">
                  <c:v>0.986056002069183</c:v>
                </c:pt>
                <c:pt idx="8">
                  <c:v>0.961092782794638</c:v>
                </c:pt>
                <c:pt idx="9">
                  <c:v>0.909042774807305</c:v>
                </c:pt>
                <c:pt idx="10">
                  <c:v>0.89189102249371</c:v>
                </c:pt>
                <c:pt idx="11">
                  <c:v>0.900512643320328</c:v>
                </c:pt>
                <c:pt idx="12">
                  <c:v>0.968297074711456</c:v>
                </c:pt>
                <c:pt idx="13">
                  <c:v>0.904982162543395</c:v>
                </c:pt>
                <c:pt idx="14">
                  <c:v>0.903668428293175</c:v>
                </c:pt>
                <c:pt idx="15">
                  <c:v>0.833647546927117</c:v>
                </c:pt>
                <c:pt idx="16">
                  <c:v>0.851187442500427</c:v>
                </c:pt>
                <c:pt idx="17">
                  <c:v>0.883441776227529</c:v>
                </c:pt>
                <c:pt idx="18">
                  <c:v>0.871722477996826</c:v>
                </c:pt>
                <c:pt idx="19">
                  <c:v>0.809049752852589</c:v>
                </c:pt>
                <c:pt idx="20">
                  <c:v>0.851612778540092</c:v>
                </c:pt>
                <c:pt idx="21">
                  <c:v>0.744388671438236</c:v>
                </c:pt>
                <c:pt idx="22">
                  <c:v>0.830528344780209</c:v>
                </c:pt>
                <c:pt idx="23">
                  <c:v>0.842884702133582</c:v>
                </c:pt>
                <c:pt idx="24">
                  <c:v>0.758355519089313</c:v>
                </c:pt>
                <c:pt idx="25">
                  <c:v>0.748695826362223</c:v>
                </c:pt>
                <c:pt idx="26">
                  <c:v>0.767173675891733</c:v>
                </c:pt>
                <c:pt idx="27">
                  <c:v>0.689744789162294</c:v>
                </c:pt>
                <c:pt idx="28">
                  <c:v>0.69483735159709</c:v>
                </c:pt>
                <c:pt idx="29">
                  <c:v>0.667163044045955</c:v>
                </c:pt>
                <c:pt idx="30">
                  <c:v>0.664291616211079</c:v>
                </c:pt>
                <c:pt idx="31">
                  <c:v>0.660801529070843</c:v>
                </c:pt>
                <c:pt idx="32">
                  <c:v>0.648076742904214</c:v>
                </c:pt>
                <c:pt idx="33">
                  <c:v>0.672600141672189</c:v>
                </c:pt>
                <c:pt idx="34">
                  <c:v>0.640305061687742</c:v>
                </c:pt>
                <c:pt idx="35">
                  <c:v>0.580476546878807</c:v>
                </c:pt>
                <c:pt idx="36">
                  <c:v>0.647048304018725</c:v>
                </c:pt>
                <c:pt idx="37">
                  <c:v>0.590885190170212</c:v>
                </c:pt>
                <c:pt idx="38">
                  <c:v>0.587440407657589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Data'!$B$370:$B$408</c:f>
              <c:numCache>
                <c:formatCode>General</c:formatCode>
                <c:ptCount val="3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18.0</c:v>
                </c:pt>
                <c:pt idx="6">
                  <c:v>24.0</c:v>
                </c:pt>
                <c:pt idx="7">
                  <c:v>30.0</c:v>
                </c:pt>
                <c:pt idx="8">
                  <c:v>37.0</c:v>
                </c:pt>
                <c:pt idx="9">
                  <c:v>46.0</c:v>
                </c:pt>
                <c:pt idx="10">
                  <c:v>54.0</c:v>
                </c:pt>
                <c:pt idx="11">
                  <c:v>64.0</c:v>
                </c:pt>
                <c:pt idx="12">
                  <c:v>74.0</c:v>
                </c:pt>
                <c:pt idx="13">
                  <c:v>86.0</c:v>
                </c:pt>
                <c:pt idx="14">
                  <c:v>98.0</c:v>
                </c:pt>
                <c:pt idx="15">
                  <c:v>110.0</c:v>
                </c:pt>
                <c:pt idx="16">
                  <c:v>124.0</c:v>
                </c:pt>
                <c:pt idx="17">
                  <c:v>138.0</c:v>
                </c:pt>
                <c:pt idx="18">
                  <c:v>153.0</c:v>
                </c:pt>
                <c:pt idx="19">
                  <c:v>169.0</c:v>
                </c:pt>
                <c:pt idx="20">
                  <c:v>186.0</c:v>
                </c:pt>
                <c:pt idx="21">
                  <c:v>204.0</c:v>
                </c:pt>
                <c:pt idx="22">
                  <c:v>222.0</c:v>
                </c:pt>
                <c:pt idx="23">
                  <c:v>241.0</c:v>
                </c:pt>
                <c:pt idx="24">
                  <c:v>261.0</c:v>
                </c:pt>
                <c:pt idx="25">
                  <c:v>281.0</c:v>
                </c:pt>
                <c:pt idx="26">
                  <c:v>303.0</c:v>
                </c:pt>
                <c:pt idx="27">
                  <c:v>325.0</c:v>
                </c:pt>
                <c:pt idx="28">
                  <c:v>348.0</c:v>
                </c:pt>
                <c:pt idx="29">
                  <c:v>371.0</c:v>
                </c:pt>
                <c:pt idx="30">
                  <c:v>396.0</c:v>
                </c:pt>
                <c:pt idx="31">
                  <c:v>421.0</c:v>
                </c:pt>
                <c:pt idx="32">
                  <c:v>447.0</c:v>
                </c:pt>
                <c:pt idx="33">
                  <c:v>474.0</c:v>
                </c:pt>
                <c:pt idx="34">
                  <c:v>502.0</c:v>
                </c:pt>
                <c:pt idx="35">
                  <c:v>530.0</c:v>
                </c:pt>
                <c:pt idx="36">
                  <c:v>559.0</c:v>
                </c:pt>
                <c:pt idx="37">
                  <c:v>589.0</c:v>
                </c:pt>
                <c:pt idx="38">
                  <c:v>620.0</c:v>
                </c:pt>
              </c:numCache>
            </c:numRef>
          </c:xVal>
          <c:yVal>
            <c:numRef>
              <c:f>'Varying Input Experiment Data'!$M$370:$M$408</c:f>
              <c:numCache>
                <c:formatCode>General</c:formatCode>
                <c:ptCount val="39"/>
                <c:pt idx="0">
                  <c:v>1.027832864376218</c:v>
                </c:pt>
                <c:pt idx="1">
                  <c:v>1.0384344393948</c:v>
                </c:pt>
                <c:pt idx="2">
                  <c:v>1.04438074242137</c:v>
                </c:pt>
                <c:pt idx="3">
                  <c:v>1.039038146178485</c:v>
                </c:pt>
                <c:pt idx="4">
                  <c:v>1.039472638017298</c:v>
                </c:pt>
                <c:pt idx="5">
                  <c:v>1.051391948842979</c:v>
                </c:pt>
                <c:pt idx="6">
                  <c:v>1.043477665451498</c:v>
                </c:pt>
                <c:pt idx="7">
                  <c:v>1.03516045758914</c:v>
                </c:pt>
                <c:pt idx="8">
                  <c:v>0.999245307537179</c:v>
                </c:pt>
                <c:pt idx="9">
                  <c:v>0.946105305000248</c:v>
                </c:pt>
                <c:pt idx="10">
                  <c:v>0.89697368037345</c:v>
                </c:pt>
                <c:pt idx="11">
                  <c:v>0.857936417685641</c:v>
                </c:pt>
                <c:pt idx="12">
                  <c:v>0.810795849715413</c:v>
                </c:pt>
                <c:pt idx="13">
                  <c:v>0.763339703072174</c:v>
                </c:pt>
                <c:pt idx="14">
                  <c:v>0.724468553476212</c:v>
                </c:pt>
                <c:pt idx="15">
                  <c:v>0.679967486255631</c:v>
                </c:pt>
                <c:pt idx="16">
                  <c:v>0.644303579226212</c:v>
                </c:pt>
                <c:pt idx="17">
                  <c:v>0.607790324566457</c:v>
                </c:pt>
                <c:pt idx="18">
                  <c:v>0.573544662387492</c:v>
                </c:pt>
                <c:pt idx="19">
                  <c:v>0.540708547381858</c:v>
                </c:pt>
                <c:pt idx="20">
                  <c:v>0.511036473849481</c:v>
                </c:pt>
                <c:pt idx="21">
                  <c:v>0.48481104589483</c:v>
                </c:pt>
                <c:pt idx="22">
                  <c:v>0.458876669600673</c:v>
                </c:pt>
                <c:pt idx="23">
                  <c:v>0.435131449937591</c:v>
                </c:pt>
                <c:pt idx="24">
                  <c:v>0.41179269328802</c:v>
                </c:pt>
                <c:pt idx="25">
                  <c:v>0.388837079946438</c:v>
                </c:pt>
                <c:pt idx="26">
                  <c:v>0.370952315129633</c:v>
                </c:pt>
                <c:pt idx="27">
                  <c:v>0.351968318881478</c:v>
                </c:pt>
                <c:pt idx="28">
                  <c:v>0.334482680739899</c:v>
                </c:pt>
                <c:pt idx="29">
                  <c:v>0.317757789162759</c:v>
                </c:pt>
                <c:pt idx="30">
                  <c:v>0.303133748922553</c:v>
                </c:pt>
                <c:pt idx="31">
                  <c:v>0.288882049637074</c:v>
                </c:pt>
                <c:pt idx="32">
                  <c:v>0.275791503634471</c:v>
                </c:pt>
                <c:pt idx="33">
                  <c:v>0.264541089904448</c:v>
                </c:pt>
                <c:pt idx="34">
                  <c:v>0.252320101064088</c:v>
                </c:pt>
                <c:pt idx="35">
                  <c:v>0.240416522116088</c:v>
                </c:pt>
                <c:pt idx="36">
                  <c:v>0.230643308990083</c:v>
                </c:pt>
                <c:pt idx="37">
                  <c:v>0.220466150265726</c:v>
                </c:pt>
                <c:pt idx="38">
                  <c:v>0.211227473343071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17784"/>
        <c:axId val="2108620776"/>
      </c:scatterChart>
      <c:valAx>
        <c:axId val="21086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20776"/>
        <c:crosses val="autoZero"/>
        <c:crossBetween val="midCat"/>
      </c:valAx>
      <c:valAx>
        <c:axId val="210862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1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72520"/>
        <c:axId val="2088678216"/>
      </c:scatterChart>
      <c:valAx>
        <c:axId val="208867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78216"/>
        <c:crosses val="autoZero"/>
        <c:crossBetween val="midCat"/>
      </c:valAx>
      <c:valAx>
        <c:axId val="2088678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7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06648"/>
        <c:axId val="2088712104"/>
      </c:scatterChart>
      <c:valAx>
        <c:axId val="20887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712104"/>
        <c:crosses val="autoZero"/>
        <c:crossBetween val="midCat"/>
      </c:valAx>
      <c:valAx>
        <c:axId val="2088712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70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0.649179557942989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38680"/>
        <c:axId val="2108344152"/>
      </c:barChart>
      <c:catAx>
        <c:axId val="210833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344152"/>
        <c:crosses val="autoZero"/>
        <c:auto val="1"/>
        <c:lblAlgn val="ctr"/>
        <c:lblOffset val="100"/>
        <c:noMultiLvlLbl val="0"/>
      </c:catAx>
      <c:valAx>
        <c:axId val="210834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33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0.355758263083233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5560"/>
        <c:axId val="2108381032"/>
      </c:barChart>
      <c:catAx>
        <c:axId val="21083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381032"/>
        <c:crosses val="autoZero"/>
        <c:auto val="1"/>
        <c:lblAlgn val="ctr"/>
        <c:lblOffset val="100"/>
        <c:noMultiLvlLbl val="0"/>
      </c:catAx>
      <c:valAx>
        <c:axId val="210838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718488"/>
        <c:axId val="2108394568"/>
      </c:barChart>
      <c:catAx>
        <c:axId val="208871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394568"/>
        <c:crosses val="autoZero"/>
        <c:auto val="1"/>
        <c:lblAlgn val="ctr"/>
        <c:lblOffset val="100"/>
        <c:noMultiLvlLbl val="0"/>
      </c:catAx>
      <c:valAx>
        <c:axId val="21083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71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31288"/>
        <c:axId val="2108436760"/>
      </c:barChart>
      <c:catAx>
        <c:axId val="210843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436760"/>
        <c:crosses val="autoZero"/>
        <c:auto val="1"/>
        <c:lblAlgn val="ctr"/>
        <c:lblOffset val="100"/>
        <c:noMultiLvlLbl val="0"/>
      </c:catAx>
      <c:valAx>
        <c:axId val="210843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locales'!$C$46</c:f>
              <c:strCache>
                <c:ptCount val="1"/>
                <c:pt idx="0">
                  <c:v>Block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locales'!$C$47:$C$52</c:f>
              <c:numCache>
                <c:formatCode>General</c:formatCode>
                <c:ptCount val="6"/>
                <c:pt idx="0">
                  <c:v>0.682178298768595</c:v>
                </c:pt>
                <c:pt idx="1">
                  <c:v>0.468963433281393</c:v>
                </c:pt>
                <c:pt idx="2">
                  <c:v>0.931491577549451</c:v>
                </c:pt>
                <c:pt idx="3">
                  <c:v>0.0132159893540792</c:v>
                </c:pt>
                <c:pt idx="4">
                  <c:v>0.565271307897169</c:v>
                </c:pt>
                <c:pt idx="5">
                  <c:v>0.294791180985031</c:v>
                </c:pt>
              </c:numCache>
            </c:numRef>
          </c:val>
        </c:ser>
        <c:ser>
          <c:idx val="1"/>
          <c:order val="1"/>
          <c:tx>
            <c:strRef>
              <c:f>'More Data 8 locales'!$D$46</c:f>
              <c:strCache>
                <c:ptCount val="1"/>
                <c:pt idx="0">
                  <c:v>Cyclic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locales'!$D$47:$D$52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locales'!$E$46</c:f>
              <c:strCache>
                <c:ptCount val="1"/>
                <c:pt idx="0">
                  <c:v>CMUWU 4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locales'!$E$47:$E$52</c:f>
              <c:numCache>
                <c:formatCode>General</c:formatCode>
                <c:ptCount val="6"/>
                <c:pt idx="0">
                  <c:v>1.79602391955182</c:v>
                </c:pt>
                <c:pt idx="1">
                  <c:v>1.024261311508832</c:v>
                </c:pt>
                <c:pt idx="2">
                  <c:v>1.734168588802684</c:v>
                </c:pt>
                <c:pt idx="3">
                  <c:v>0.0503576619920155</c:v>
                </c:pt>
                <c:pt idx="4">
                  <c:v>1.427887651349447</c:v>
                </c:pt>
                <c:pt idx="5">
                  <c:v>0.744928790291542</c:v>
                </c:pt>
              </c:numCache>
            </c:numRef>
          </c:val>
        </c:ser>
        <c:ser>
          <c:idx val="3"/>
          <c:order val="3"/>
          <c:tx>
            <c:strRef>
              <c:f>'More Data 8 locales'!$F$46</c:f>
              <c:strCache>
                <c:ptCount val="1"/>
                <c:pt idx="0">
                  <c:v>CMUWU 16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locales'!$F$47:$F$52</c:f>
              <c:numCache>
                <c:formatCode>General</c:formatCode>
                <c:ptCount val="6"/>
                <c:pt idx="0">
                  <c:v>1.821751842436181</c:v>
                </c:pt>
                <c:pt idx="1">
                  <c:v>1.022765003130961</c:v>
                </c:pt>
                <c:pt idx="2">
                  <c:v>1.632746208149857</c:v>
                </c:pt>
                <c:pt idx="3">
                  <c:v>0.0529608967140956</c:v>
                </c:pt>
                <c:pt idx="4">
                  <c:v>1.37520019768091</c:v>
                </c:pt>
                <c:pt idx="5">
                  <c:v>0.739777303970786</c:v>
                </c:pt>
              </c:numCache>
            </c:numRef>
          </c:val>
        </c:ser>
        <c:ser>
          <c:idx val="4"/>
          <c:order val="4"/>
          <c:tx>
            <c:strRef>
              <c:f>'More Data 8 locales'!$G$46</c:f>
              <c:strCache>
                <c:ptCount val="1"/>
                <c:pt idx="0">
                  <c:v>CMUWU 100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locales'!$G$47:$G$52</c:f>
              <c:numCache>
                <c:formatCode>General</c:formatCode>
                <c:ptCount val="6"/>
                <c:pt idx="0">
                  <c:v>1.790503424030896</c:v>
                </c:pt>
                <c:pt idx="1">
                  <c:v>1.022668525826792</c:v>
                </c:pt>
                <c:pt idx="2">
                  <c:v>1.531820088068778</c:v>
                </c:pt>
                <c:pt idx="3">
                  <c:v>0.0540469853618589</c:v>
                </c:pt>
                <c:pt idx="4">
                  <c:v>1.369050124923353</c:v>
                </c:pt>
                <c:pt idx="5">
                  <c:v>0.730166201470098</c:v>
                </c:pt>
              </c:numCache>
            </c:numRef>
          </c:val>
        </c:ser>
        <c:ser>
          <c:idx val="5"/>
          <c:order val="5"/>
          <c:tx>
            <c:strRef>
              <c:f>'More Data 8 locales'!$H$46</c:f>
              <c:strCache>
                <c:ptCount val="1"/>
                <c:pt idx="0">
                  <c:v>CMUWU 1000000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locales'!$H$47:$H$52</c:f>
              <c:numCache>
                <c:formatCode>General</c:formatCode>
                <c:ptCount val="6"/>
                <c:pt idx="0">
                  <c:v>1.93194957584063</c:v>
                </c:pt>
                <c:pt idx="1">
                  <c:v>1.016222749712389</c:v>
                </c:pt>
                <c:pt idx="2">
                  <c:v>1.66128818061089</c:v>
                </c:pt>
                <c:pt idx="3">
                  <c:v>0.741452553997338</c:v>
                </c:pt>
                <c:pt idx="4">
                  <c:v>1.40745604802914</c:v>
                </c:pt>
                <c:pt idx="5">
                  <c:v>1.277584330282209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17112"/>
        <c:axId val="2108520248"/>
      </c:barChart>
      <c:catAx>
        <c:axId val="210851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20248"/>
        <c:crosses val="autoZero"/>
        <c:auto val="1"/>
        <c:lblAlgn val="ctr"/>
        <c:lblOffset val="100"/>
        <c:noMultiLvlLbl val="0"/>
      </c:catAx>
      <c:valAx>
        <c:axId val="210852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1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locales'!$C$55</c:f>
              <c:strCache>
                <c:ptCount val="1"/>
                <c:pt idx="0">
                  <c:v>Block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locales'!$C$56:$C$61</c:f>
              <c:numCache>
                <c:formatCode>General</c:formatCode>
                <c:ptCount val="6"/>
                <c:pt idx="0">
                  <c:v>0.608807528255985</c:v>
                </c:pt>
                <c:pt idx="1">
                  <c:v>0.471040560893027</c:v>
                </c:pt>
                <c:pt idx="2">
                  <c:v>0.655582339667352</c:v>
                </c:pt>
                <c:pt idx="3">
                  <c:v>0.000761020051527262</c:v>
                </c:pt>
                <c:pt idx="4">
                  <c:v>0.657722022862314</c:v>
                </c:pt>
                <c:pt idx="5">
                  <c:v>0.156574419348954</c:v>
                </c:pt>
              </c:numCache>
            </c:numRef>
          </c:val>
        </c:ser>
        <c:ser>
          <c:idx val="1"/>
          <c:order val="1"/>
          <c:tx>
            <c:strRef>
              <c:f>'More Data 8 locales'!$D$55</c:f>
              <c:strCache>
                <c:ptCount val="1"/>
                <c:pt idx="0">
                  <c:v>Cyclic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locales'!$D$56:$D$61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locales'!$E$55</c:f>
              <c:strCache>
                <c:ptCount val="1"/>
                <c:pt idx="0">
                  <c:v>CMUWU 4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locales'!$E$56:$E$61</c:f>
              <c:numCache>
                <c:formatCode>General</c:formatCode>
                <c:ptCount val="6"/>
                <c:pt idx="0">
                  <c:v>0.900450000834976</c:v>
                </c:pt>
                <c:pt idx="1">
                  <c:v>0.978110723604631</c:v>
                </c:pt>
                <c:pt idx="2">
                  <c:v>0.989813489432633</c:v>
                </c:pt>
                <c:pt idx="3">
                  <c:v>0.000523061034684485</c:v>
                </c:pt>
                <c:pt idx="4">
                  <c:v>0.805534929280932</c:v>
                </c:pt>
                <c:pt idx="5">
                  <c:v>0.205592632445627</c:v>
                </c:pt>
              </c:numCache>
            </c:numRef>
          </c:val>
        </c:ser>
        <c:ser>
          <c:idx val="3"/>
          <c:order val="3"/>
          <c:tx>
            <c:strRef>
              <c:f>'More Data 8 locales'!$F$55</c:f>
              <c:strCache>
                <c:ptCount val="1"/>
                <c:pt idx="0">
                  <c:v>CMUWU 16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locales'!$F$56:$F$61</c:f>
              <c:numCache>
                <c:formatCode>General</c:formatCode>
                <c:ptCount val="6"/>
                <c:pt idx="0">
                  <c:v>0.901978798659359</c:v>
                </c:pt>
                <c:pt idx="1">
                  <c:v>1.0</c:v>
                </c:pt>
                <c:pt idx="2">
                  <c:v>1.000323076627026</c:v>
                </c:pt>
                <c:pt idx="3">
                  <c:v>0.000523061034684485</c:v>
                </c:pt>
                <c:pt idx="4">
                  <c:v>0.85606716714306</c:v>
                </c:pt>
                <c:pt idx="5">
                  <c:v>0.209545995297848</c:v>
                </c:pt>
              </c:numCache>
            </c:numRef>
          </c:val>
        </c:ser>
        <c:ser>
          <c:idx val="4"/>
          <c:order val="4"/>
          <c:tx>
            <c:strRef>
              <c:f>'More Data 8 locales'!$G$55</c:f>
              <c:strCache>
                <c:ptCount val="1"/>
                <c:pt idx="0">
                  <c:v>CMUWU 100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locales'!$G$56:$G$61</c:f>
              <c:numCache>
                <c:formatCode>General</c:formatCode>
                <c:ptCount val="6"/>
                <c:pt idx="0">
                  <c:v>0.999579397449082</c:v>
                </c:pt>
                <c:pt idx="1">
                  <c:v>1.0</c:v>
                </c:pt>
                <c:pt idx="2">
                  <c:v>0.999456331522571</c:v>
                </c:pt>
                <c:pt idx="3">
                  <c:v>0.000523061034684485</c:v>
                </c:pt>
                <c:pt idx="4">
                  <c:v>0.928150409592693</c:v>
                </c:pt>
                <c:pt idx="5">
                  <c:v>0.217345358356489</c:v>
                </c:pt>
              </c:numCache>
            </c:numRef>
          </c:val>
        </c:ser>
        <c:ser>
          <c:idx val="5"/>
          <c:order val="5"/>
          <c:tx>
            <c:strRef>
              <c:f>'More Data 8 locales'!$H$55</c:f>
              <c:strCache>
                <c:ptCount val="1"/>
                <c:pt idx="0">
                  <c:v>CMUWU 1000000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locales'!$H$56:$H$61</c:f>
              <c:numCache>
                <c:formatCode>General</c:formatCode>
                <c:ptCount val="6"/>
                <c:pt idx="0">
                  <c:v>0.999675818229761</c:v>
                </c:pt>
                <c:pt idx="1">
                  <c:v>1.0</c:v>
                </c:pt>
                <c:pt idx="2">
                  <c:v>1.00012044464704</c:v>
                </c:pt>
                <c:pt idx="3">
                  <c:v>1.000009626123248</c:v>
                </c:pt>
                <c:pt idx="4">
                  <c:v>1.003699511211651</c:v>
                </c:pt>
                <c:pt idx="5">
                  <c:v>1.000699947647822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65544"/>
        <c:axId val="2108568680"/>
      </c:barChart>
      <c:catAx>
        <c:axId val="21085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68680"/>
        <c:crosses val="autoZero"/>
        <c:auto val="1"/>
        <c:lblAlgn val="ctr"/>
        <c:lblOffset val="100"/>
        <c:noMultiLvlLbl val="0"/>
      </c:catAx>
      <c:valAx>
        <c:axId val="21085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6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50</xdr:row>
      <xdr:rowOff>95250</xdr:rowOff>
    </xdr:from>
    <xdr:to>
      <xdr:col>21</xdr:col>
      <xdr:colOff>812800</xdr:colOff>
      <xdr:row>74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42</xdr:row>
      <xdr:rowOff>107950</xdr:rowOff>
    </xdr:from>
    <xdr:to>
      <xdr:col>13</xdr:col>
      <xdr:colOff>558800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62</xdr:row>
      <xdr:rowOff>69850</xdr:rowOff>
    </xdr:from>
    <xdr:to>
      <xdr:col>13</xdr:col>
      <xdr:colOff>558800</xdr:colOff>
      <xdr:row>81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933450</xdr:colOff>
      <xdr:row>127</xdr:row>
      <xdr:rowOff>50800</xdr:rowOff>
    </xdr:from>
    <xdr:to>
      <xdr:col>23</xdr:col>
      <xdr:colOff>596900</xdr:colOff>
      <xdr:row>148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21</xdr:row>
      <xdr:rowOff>76200</xdr:rowOff>
    </xdr:from>
    <xdr:to>
      <xdr:col>22</xdr:col>
      <xdr:colOff>635000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844550</xdr:colOff>
      <xdr:row>370</xdr:row>
      <xdr:rowOff>88900</xdr:rowOff>
    </xdr:from>
    <xdr:to>
      <xdr:col>22</xdr:col>
      <xdr:colOff>228600</xdr:colOff>
      <xdr:row>392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21" workbookViewId="0">
      <selection activeCell="P21" sqref="P21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3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GEOMEAN(D5,D6,D8,D11,D13,D14,D9,D10,D15,D7,D12,D16,D17,D19,D20,D21)</f>
        <v>0.43774277413280194</v>
      </c>
      <c r="F22" s="2">
        <f>GEOMEAN(F5,F6,F8,F11,F13,F14,F9,F10,F15,F7,F12,F16,F17,F19,F20,F21)</f>
        <v>0.26786831735135952</v>
      </c>
      <c r="G22" s="8"/>
      <c r="I22" s="2">
        <f>GEOMEAN(I5,I6,I8,I11,I13,I23,I9,I10,I14,I15,I7,I12,I16,I17,I19,I20,I21)</f>
        <v>1</v>
      </c>
      <c r="K22" s="2">
        <f>GEOMEAN(K5,K6,K8,K11,K13,K14,K9,K10,K15,K7,K12,K16,K17,K19,K20,K21)</f>
        <v>1</v>
      </c>
      <c r="L22" s="8"/>
      <c r="N22" s="2">
        <f>GEOMEAN(N5,N6,N8,N11,N13,N14,N9,N10,N15,N7,N12,N16,N17,N19,N20,N21)</f>
        <v>0.64917955794298932</v>
      </c>
      <c r="P22" s="2">
        <f>GEOMEAN(P5,P6,P8,P11,P13,P14,P9,P10,P15,P7,P12,P16,P17,P19,P20,P21)</f>
        <v>0.35575826308323288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29" spans="1:27">
      <c r="A29" t="s">
        <v>139</v>
      </c>
    </row>
    <row r="30" spans="1:27">
      <c r="A30">
        <v>4</v>
      </c>
      <c r="B30" t="s">
        <v>90</v>
      </c>
    </row>
    <row r="31" spans="1:27">
      <c r="A31">
        <v>16</v>
      </c>
      <c r="B31" t="s">
        <v>91</v>
      </c>
    </row>
    <row r="32" spans="1:27">
      <c r="A32" t="s">
        <v>140</v>
      </c>
      <c r="B32" t="s">
        <v>87</v>
      </c>
    </row>
    <row r="33" spans="1:3">
      <c r="A33" t="s">
        <v>141</v>
      </c>
      <c r="B33" t="s">
        <v>78</v>
      </c>
    </row>
    <row r="34" spans="1:3">
      <c r="A34">
        <v>394</v>
      </c>
      <c r="B34" t="s">
        <v>84</v>
      </c>
    </row>
    <row r="35" spans="1:3">
      <c r="A35">
        <v>1563</v>
      </c>
      <c r="B35" t="s">
        <v>80</v>
      </c>
    </row>
    <row r="36" spans="1:3">
      <c r="A36">
        <v>16</v>
      </c>
      <c r="B36" t="s">
        <v>93</v>
      </c>
    </row>
    <row r="37" spans="1:3">
      <c r="A37">
        <v>157</v>
      </c>
      <c r="B37" t="s">
        <v>83</v>
      </c>
    </row>
    <row r="38" spans="1:3">
      <c r="A38">
        <v>16</v>
      </c>
      <c r="B38" t="s">
        <v>92</v>
      </c>
    </row>
    <row r="39" spans="1:3">
      <c r="A39">
        <v>2</v>
      </c>
      <c r="B39" t="s">
        <v>94</v>
      </c>
    </row>
    <row r="40" spans="1:3">
      <c r="A40">
        <v>16000</v>
      </c>
      <c r="B40" t="s">
        <v>95</v>
      </c>
    </row>
    <row r="41" spans="1:3">
      <c r="A41">
        <v>4</v>
      </c>
      <c r="B41" t="s">
        <v>136</v>
      </c>
    </row>
    <row r="42" spans="1:3">
      <c r="A42">
        <v>16</v>
      </c>
      <c r="B42" t="s">
        <v>96</v>
      </c>
    </row>
    <row r="43" spans="1:3">
      <c r="A43">
        <v>8</v>
      </c>
      <c r="B43" t="s">
        <v>97</v>
      </c>
    </row>
    <row r="44" spans="1:3">
      <c r="A44">
        <v>8</v>
      </c>
      <c r="B44" t="s">
        <v>135</v>
      </c>
    </row>
    <row r="45" spans="1:3">
      <c r="A45">
        <v>250</v>
      </c>
      <c r="B45" t="s">
        <v>98</v>
      </c>
    </row>
    <row r="46" spans="1:3">
      <c r="A46">
        <v>8</v>
      </c>
      <c r="B46" t="s">
        <v>137</v>
      </c>
    </row>
    <row r="48" spans="1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1"/>
  <sheetViews>
    <sheetView topLeftCell="A56" workbookViewId="0">
      <selection activeCell="O74" sqref="O74"/>
    </sheetView>
  </sheetViews>
  <sheetFormatPr baseColWidth="10" defaultRowHeight="15" x14ac:dyDescent="0"/>
  <cols>
    <col min="2" max="2" width="14.6640625" customWidth="1"/>
    <col min="3" max="3" width="9.5" customWidth="1"/>
    <col min="4" max="4" width="12.6640625" customWidth="1"/>
    <col min="5" max="5" width="9.5" customWidth="1"/>
    <col min="6" max="7" width="13.1640625" customWidth="1"/>
    <col min="8" max="8" width="15" customWidth="1"/>
    <col min="9" max="9" width="15.1640625" customWidth="1"/>
    <col min="10" max="10" width="19.33203125" customWidth="1"/>
    <col min="11" max="11" width="17.1640625" customWidth="1"/>
    <col min="12" max="12" width="18.1640625" customWidth="1"/>
    <col min="13" max="13" width="19.33203125" customWidth="1"/>
    <col min="14" max="14" width="23.6640625" customWidth="1"/>
    <col min="15" max="15" width="14.1640625" customWidth="1"/>
    <col min="16" max="16" width="18.1640625" customWidth="1"/>
    <col min="17" max="17" width="17.1640625" customWidth="1"/>
    <col min="18" max="18" width="25" customWidth="1"/>
  </cols>
  <sheetData>
    <row r="4" spans="1:18">
      <c r="A4" s="12" t="s">
        <v>150</v>
      </c>
      <c r="B4" t="s">
        <v>38</v>
      </c>
      <c r="C4" t="s">
        <v>142</v>
      </c>
      <c r="D4" t="s">
        <v>143</v>
      </c>
      <c r="E4" t="s">
        <v>144</v>
      </c>
      <c r="F4" t="s">
        <v>145</v>
      </c>
      <c r="G4" t="s">
        <v>152</v>
      </c>
      <c r="H4" t="s">
        <v>154</v>
      </c>
      <c r="I4" t="s">
        <v>153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146</v>
      </c>
      <c r="P4" t="s">
        <v>147</v>
      </c>
      <c r="Q4" t="s">
        <v>148</v>
      </c>
      <c r="R4" t="s">
        <v>149</v>
      </c>
    </row>
    <row r="5" spans="1:18">
      <c r="A5" t="s">
        <v>161</v>
      </c>
      <c r="B5" t="s">
        <v>20</v>
      </c>
      <c r="C5">
        <v>3504.5</v>
      </c>
      <c r="D5">
        <v>99307688</v>
      </c>
      <c r="E5">
        <v>5137.22</v>
      </c>
      <c r="F5">
        <v>163118364</v>
      </c>
      <c r="G5">
        <v>9226.57</v>
      </c>
      <c r="H5">
        <v>9358.74</v>
      </c>
      <c r="I5">
        <v>9198.2099999999991</v>
      </c>
      <c r="J5">
        <v>9924.85</v>
      </c>
      <c r="K5">
        <v>146879931</v>
      </c>
      <c r="L5">
        <v>147129306</v>
      </c>
      <c r="M5">
        <v>163049756</v>
      </c>
      <c r="N5">
        <v>163065484</v>
      </c>
    </row>
    <row r="6" spans="1:18">
      <c r="A6" t="s">
        <v>162</v>
      </c>
      <c r="B6" t="s">
        <v>32</v>
      </c>
      <c r="C6">
        <v>257.62599999999998</v>
      </c>
      <c r="D6">
        <v>66253195</v>
      </c>
      <c r="E6">
        <v>549.35199999999998</v>
      </c>
      <c r="F6">
        <v>140652845</v>
      </c>
      <c r="G6">
        <v>562.67999999999995</v>
      </c>
      <c r="H6">
        <v>561.85799999999995</v>
      </c>
      <c r="I6">
        <v>561.80499999999995</v>
      </c>
      <c r="J6">
        <v>558.26400000000001</v>
      </c>
      <c r="K6">
        <v>137574056</v>
      </c>
      <c r="L6">
        <v>140652845</v>
      </c>
      <c r="M6">
        <v>140652845</v>
      </c>
      <c r="N6">
        <v>140652845</v>
      </c>
    </row>
    <row r="7" spans="1:18">
      <c r="A7" t="s">
        <v>163</v>
      </c>
      <c r="B7" t="s">
        <v>88</v>
      </c>
      <c r="C7">
        <v>26653.7</v>
      </c>
      <c r="D7">
        <v>857629076</v>
      </c>
      <c r="E7">
        <v>28614</v>
      </c>
      <c r="F7">
        <v>1308194294</v>
      </c>
      <c r="G7">
        <v>49621.5</v>
      </c>
      <c r="H7">
        <v>46719.4</v>
      </c>
      <c r="I7">
        <v>43831.5</v>
      </c>
      <c r="J7">
        <v>47536.1</v>
      </c>
      <c r="K7">
        <v>1294868359</v>
      </c>
      <c r="L7">
        <v>1308616941</v>
      </c>
      <c r="M7">
        <v>1307483070</v>
      </c>
      <c r="N7">
        <v>1308351859</v>
      </c>
    </row>
    <row r="8" spans="1:18">
      <c r="A8" t="s">
        <v>164</v>
      </c>
      <c r="B8" t="s">
        <v>99</v>
      </c>
      <c r="C8">
        <v>2.5821399999999999</v>
      </c>
      <c r="D8">
        <v>243498</v>
      </c>
      <c r="E8">
        <v>195.38</v>
      </c>
      <c r="F8">
        <v>319962660</v>
      </c>
      <c r="G8">
        <v>9.8388799999999996</v>
      </c>
      <c r="H8">
        <v>10.3475</v>
      </c>
      <c r="I8">
        <v>10.559699999999999</v>
      </c>
      <c r="J8">
        <v>144.86500000000001</v>
      </c>
      <c r="K8">
        <v>167360</v>
      </c>
      <c r="L8">
        <v>167360</v>
      </c>
      <c r="M8">
        <v>167360</v>
      </c>
      <c r="N8">
        <v>319965740</v>
      </c>
    </row>
    <row r="9" spans="1:18">
      <c r="A9" t="s">
        <v>165</v>
      </c>
      <c r="B9" s="6" t="s">
        <v>44</v>
      </c>
      <c r="C9">
        <v>12353.1</v>
      </c>
      <c r="D9">
        <v>731105193</v>
      </c>
      <c r="E9">
        <v>21853.4</v>
      </c>
      <c r="F9">
        <v>1111571709</v>
      </c>
      <c r="G9">
        <v>31204.2</v>
      </c>
      <c r="H9">
        <v>30052.799999999999</v>
      </c>
      <c r="I9">
        <v>29918.400000000001</v>
      </c>
      <c r="J9">
        <v>30757.7</v>
      </c>
      <c r="K9">
        <v>895409838</v>
      </c>
      <c r="L9">
        <v>951580044</v>
      </c>
      <c r="M9">
        <v>1031705737</v>
      </c>
      <c r="N9">
        <v>1115683981</v>
      </c>
    </row>
    <row r="10" spans="1:18">
      <c r="B10" s="6" t="s">
        <v>45</v>
      </c>
    </row>
    <row r="11" spans="1:18">
      <c r="B11" s="5" t="s">
        <v>48</v>
      </c>
    </row>
    <row r="12" spans="1:18">
      <c r="B12" s="5" t="s">
        <v>100</v>
      </c>
    </row>
    <row r="13" spans="1:18">
      <c r="B13" s="5" t="s">
        <v>69</v>
      </c>
    </row>
    <row r="14" spans="1:18">
      <c r="B14" s="5" t="s">
        <v>70</v>
      </c>
    </row>
    <row r="15" spans="1:18">
      <c r="B15" s="5" t="s">
        <v>82</v>
      </c>
    </row>
    <row r="16" spans="1:18">
      <c r="B16" s="5" t="s">
        <v>138</v>
      </c>
    </row>
    <row r="17" spans="1:18">
      <c r="B17" s="5" t="s">
        <v>86</v>
      </c>
    </row>
    <row r="18" spans="1:18">
      <c r="B18" s="5" t="s">
        <v>85</v>
      </c>
    </row>
    <row r="19" spans="1:18">
      <c r="B19" s="5" t="s">
        <v>58</v>
      </c>
    </row>
    <row r="20" spans="1:18">
      <c r="B20" s="5" t="s">
        <v>89</v>
      </c>
    </row>
    <row r="21" spans="1:18">
      <c r="B21" s="5" t="s">
        <v>60</v>
      </c>
    </row>
    <row r="25" spans="1:18">
      <c r="A25" s="12" t="s">
        <v>151</v>
      </c>
      <c r="B25" t="s">
        <v>38</v>
      </c>
      <c r="C25" t="s">
        <v>142</v>
      </c>
      <c r="D25" t="s">
        <v>143</v>
      </c>
      <c r="E25" t="s">
        <v>144</v>
      </c>
      <c r="F25" t="s">
        <v>145</v>
      </c>
      <c r="G25" t="s">
        <v>152</v>
      </c>
      <c r="H25" t="s">
        <v>160</v>
      </c>
      <c r="I25" t="s">
        <v>153</v>
      </c>
      <c r="J25" t="s">
        <v>155</v>
      </c>
      <c r="K25" t="s">
        <v>156</v>
      </c>
      <c r="L25" t="s">
        <v>157</v>
      </c>
      <c r="M25" t="s">
        <v>158</v>
      </c>
      <c r="N25" t="s">
        <v>159</v>
      </c>
      <c r="O25" t="s">
        <v>146</v>
      </c>
      <c r="P25" t="s">
        <v>147</v>
      </c>
      <c r="Q25" t="s">
        <v>148</v>
      </c>
      <c r="R25" t="s">
        <v>149</v>
      </c>
    </row>
    <row r="26" spans="1:18">
      <c r="B26" t="s">
        <v>20</v>
      </c>
      <c r="C26">
        <f>C5/E5</f>
        <v>0.6821782987685947</v>
      </c>
      <c r="D26">
        <f>D5/F5</f>
        <v>0.60880752825598472</v>
      </c>
      <c r="E26">
        <f>E5/E5</f>
        <v>1</v>
      </c>
      <c r="F26">
        <f>F5/F5</f>
        <v>1</v>
      </c>
      <c r="G26">
        <f>G5/E5</f>
        <v>1.7960239195518197</v>
      </c>
      <c r="H26">
        <f>H5/E5</f>
        <v>1.8217518424361814</v>
      </c>
      <c r="I26">
        <f>I5/E5</f>
        <v>1.7905034240308959</v>
      </c>
      <c r="J26">
        <f>J5/E5</f>
        <v>1.9319495758406298</v>
      </c>
      <c r="K26">
        <f>K5/F5</f>
        <v>0.90045000083497651</v>
      </c>
      <c r="L26">
        <f>L5/F5</f>
        <v>0.90197879865935882</v>
      </c>
      <c r="M26">
        <f>M5/F5</f>
        <v>0.99957939744908186</v>
      </c>
      <c r="N26">
        <f>N5/F5</f>
        <v>0.99967581822976104</v>
      </c>
    </row>
    <row r="27" spans="1:18">
      <c r="B27" t="s">
        <v>32</v>
      </c>
      <c r="C27">
        <f t="shared" ref="C27:C30" si="0">C6/E6</f>
        <v>0.46896343328139334</v>
      </c>
      <c r="D27">
        <f t="shared" ref="D27:D30" si="1">D6/F6</f>
        <v>0.47104056089302709</v>
      </c>
      <c r="E27">
        <f t="shared" ref="E27:F30" si="2">E6/E6</f>
        <v>1</v>
      </c>
      <c r="F27">
        <f t="shared" si="2"/>
        <v>1</v>
      </c>
      <c r="G27">
        <f t="shared" ref="G27:G30" si="3">G6/E6</f>
        <v>1.0242613115088322</v>
      </c>
      <c r="H27">
        <f t="shared" ref="H27:H30" si="4">H6/E6</f>
        <v>1.0227650031309614</v>
      </c>
      <c r="I27">
        <f t="shared" ref="I27:I30" si="5">I6/E6</f>
        <v>1.0226685258267922</v>
      </c>
      <c r="J27">
        <f t="shared" ref="J27:J30" si="6">J6/E6</f>
        <v>1.0162227497123886</v>
      </c>
      <c r="K27">
        <f t="shared" ref="K27:K30" si="7">K6/F6</f>
        <v>0.97811072360463092</v>
      </c>
      <c r="L27">
        <f t="shared" ref="L27:L30" si="8">L6/F6</f>
        <v>1</v>
      </c>
      <c r="M27">
        <f t="shared" ref="M27:M30" si="9">M6/F6</f>
        <v>1</v>
      </c>
      <c r="N27">
        <f t="shared" ref="N27:N30" si="10">N6/F6</f>
        <v>1</v>
      </c>
    </row>
    <row r="28" spans="1:18">
      <c r="B28" t="s">
        <v>88</v>
      </c>
      <c r="C28">
        <f t="shared" si="0"/>
        <v>0.93149157754945133</v>
      </c>
      <c r="D28">
        <f t="shared" si="1"/>
        <v>0.65558233966735224</v>
      </c>
      <c r="E28">
        <f t="shared" si="2"/>
        <v>1</v>
      </c>
      <c r="F28">
        <f t="shared" si="2"/>
        <v>1</v>
      </c>
      <c r="G28">
        <f t="shared" si="3"/>
        <v>1.7341685888026841</v>
      </c>
      <c r="H28">
        <f t="shared" si="4"/>
        <v>1.6327462081498567</v>
      </c>
      <c r="I28">
        <f t="shared" si="5"/>
        <v>1.5318200880687776</v>
      </c>
      <c r="J28">
        <f t="shared" si="6"/>
        <v>1.6612881806108897</v>
      </c>
      <c r="K28">
        <f t="shared" si="7"/>
        <v>0.98981348943263314</v>
      </c>
      <c r="L28">
        <f t="shared" si="8"/>
        <v>1.0003230766270259</v>
      </c>
      <c r="M28">
        <f t="shared" si="9"/>
        <v>0.99945633152257118</v>
      </c>
      <c r="N28">
        <f>N7/F7</f>
        <v>1.0001204446470395</v>
      </c>
    </row>
    <row r="29" spans="1:18">
      <c r="B29" t="s">
        <v>99</v>
      </c>
      <c r="C29">
        <f t="shared" si="0"/>
        <v>1.321598935407923E-2</v>
      </c>
      <c r="D29">
        <f t="shared" si="1"/>
        <v>7.6102005152726255E-4</v>
      </c>
      <c r="E29">
        <f t="shared" si="2"/>
        <v>1</v>
      </c>
      <c r="F29">
        <f t="shared" si="2"/>
        <v>1</v>
      </c>
      <c r="G29">
        <f t="shared" si="3"/>
        <v>5.0357661992015558E-2</v>
      </c>
      <c r="H29">
        <f t="shared" si="4"/>
        <v>5.2960896714095609E-2</v>
      </c>
      <c r="I29">
        <f t="shared" si="5"/>
        <v>5.4046985361858937E-2</v>
      </c>
      <c r="J29">
        <f t="shared" si="6"/>
        <v>0.74145255399733856</v>
      </c>
      <c r="K29">
        <f t="shared" si="7"/>
        <v>5.2306103468448479E-4</v>
      </c>
      <c r="L29">
        <f t="shared" si="8"/>
        <v>5.2306103468448479E-4</v>
      </c>
      <c r="M29">
        <f t="shared" si="9"/>
        <v>5.2306103468448479E-4</v>
      </c>
      <c r="N29">
        <f t="shared" si="10"/>
        <v>1.0000096261232483</v>
      </c>
    </row>
    <row r="30" spans="1:18">
      <c r="B30" s="6" t="s">
        <v>44</v>
      </c>
      <c r="C30">
        <f t="shared" si="0"/>
        <v>0.56527130789716928</v>
      </c>
      <c r="D30">
        <f t="shared" si="1"/>
        <v>0.65772202286231451</v>
      </c>
      <c r="E30">
        <f t="shared" si="2"/>
        <v>1</v>
      </c>
      <c r="F30">
        <f t="shared" si="2"/>
        <v>1</v>
      </c>
      <c r="G30">
        <f t="shared" si="3"/>
        <v>1.4278876513494467</v>
      </c>
      <c r="H30">
        <f t="shared" si="4"/>
        <v>1.3752001976809098</v>
      </c>
      <c r="I30">
        <f t="shared" si="5"/>
        <v>1.3690501249233529</v>
      </c>
      <c r="J30">
        <f t="shared" si="6"/>
        <v>1.4074560480291396</v>
      </c>
      <c r="K30">
        <f t="shared" si="7"/>
        <v>0.80553492928093229</v>
      </c>
      <c r="L30">
        <f t="shared" si="8"/>
        <v>0.85606716714306008</v>
      </c>
      <c r="M30">
        <f t="shared" si="9"/>
        <v>0.92815040959269324</v>
      </c>
      <c r="N30">
        <f t="shared" si="10"/>
        <v>1.0036995112116514</v>
      </c>
    </row>
    <row r="31" spans="1:18">
      <c r="B31" s="2" t="s">
        <v>25</v>
      </c>
      <c r="C31">
        <f t="shared" ref="C31:N31" si="11">GEOMEAN(C26:C30)</f>
        <v>0.29479118098503071</v>
      </c>
      <c r="D31">
        <f t="shared" si="11"/>
        <v>0.15657441934895389</v>
      </c>
      <c r="E31">
        <f t="shared" si="11"/>
        <v>1</v>
      </c>
      <c r="F31">
        <f t="shared" si="11"/>
        <v>1</v>
      </c>
      <c r="G31">
        <f t="shared" si="11"/>
        <v>0.74492879029154224</v>
      </c>
      <c r="H31">
        <f t="shared" si="11"/>
        <v>0.73977730397078612</v>
      </c>
      <c r="I31">
        <f t="shared" si="11"/>
        <v>0.73016620147009825</v>
      </c>
      <c r="J31">
        <f t="shared" si="11"/>
        <v>1.2775843302822085</v>
      </c>
      <c r="K31">
        <f t="shared" si="11"/>
        <v>0.20559263244562689</v>
      </c>
      <c r="L31">
        <f t="shared" si="11"/>
        <v>0.20954599529784809</v>
      </c>
      <c r="M31">
        <f t="shared" si="11"/>
        <v>0.2173453583564893</v>
      </c>
      <c r="N31">
        <f t="shared" si="11"/>
        <v>1.0006999476478222</v>
      </c>
    </row>
    <row r="32" spans="1:18">
      <c r="B32" s="6" t="s">
        <v>45</v>
      </c>
    </row>
    <row r="33" spans="1:8">
      <c r="B33" s="5" t="s">
        <v>48</v>
      </c>
    </row>
    <row r="34" spans="1:8">
      <c r="B34" s="5" t="s">
        <v>100</v>
      </c>
    </row>
    <row r="35" spans="1:8">
      <c r="B35" s="5" t="s">
        <v>69</v>
      </c>
    </row>
    <row r="36" spans="1:8">
      <c r="B36" s="5" t="s">
        <v>70</v>
      </c>
    </row>
    <row r="37" spans="1:8">
      <c r="B37" s="5" t="s">
        <v>82</v>
      </c>
    </row>
    <row r="38" spans="1:8">
      <c r="B38" s="5" t="s">
        <v>138</v>
      </c>
    </row>
    <row r="39" spans="1:8">
      <c r="B39" s="5" t="s">
        <v>86</v>
      </c>
    </row>
    <row r="40" spans="1:8">
      <c r="B40" s="5" t="s">
        <v>85</v>
      </c>
    </row>
    <row r="41" spans="1:8">
      <c r="B41" s="5" t="s">
        <v>58</v>
      </c>
    </row>
    <row r="42" spans="1:8">
      <c r="B42" s="5" t="s">
        <v>89</v>
      </c>
    </row>
    <row r="43" spans="1:8">
      <c r="B43" s="5" t="s">
        <v>60</v>
      </c>
    </row>
    <row r="46" spans="1:8">
      <c r="A46" t="s">
        <v>166</v>
      </c>
      <c r="B46" t="s">
        <v>38</v>
      </c>
      <c r="C46" t="s">
        <v>142</v>
      </c>
      <c r="D46" t="s">
        <v>144</v>
      </c>
      <c r="E46" t="s">
        <v>152</v>
      </c>
      <c r="F46" t="s">
        <v>160</v>
      </c>
      <c r="G46" t="s">
        <v>153</v>
      </c>
      <c r="H46" t="s">
        <v>155</v>
      </c>
    </row>
    <row r="47" spans="1:8">
      <c r="B47" t="s">
        <v>20</v>
      </c>
      <c r="C47">
        <f>C26/E26</f>
        <v>0.6821782987685947</v>
      </c>
      <c r="D47">
        <f>E26/E26</f>
        <v>1</v>
      </c>
      <c r="E47">
        <f>G26/E26</f>
        <v>1.7960239195518197</v>
      </c>
      <c r="F47">
        <f>H26/E26</f>
        <v>1.8217518424361814</v>
      </c>
      <c r="G47" s="13">
        <f>I26/E26</f>
        <v>1.7905034240308959</v>
      </c>
      <c r="H47">
        <f>J26/E26</f>
        <v>1.9319495758406298</v>
      </c>
    </row>
    <row r="48" spans="1:8">
      <c r="B48" t="s">
        <v>32</v>
      </c>
      <c r="C48">
        <f t="shared" ref="C48:C51" si="12">C27/E27</f>
        <v>0.46896343328139334</v>
      </c>
      <c r="D48">
        <f t="shared" ref="D48:D51" si="13">E27/E27</f>
        <v>1</v>
      </c>
      <c r="E48">
        <f t="shared" ref="E48:E51" si="14">G27/E27</f>
        <v>1.0242613115088322</v>
      </c>
      <c r="F48">
        <f t="shared" ref="F48:F51" si="15">H27/E27</f>
        <v>1.0227650031309614</v>
      </c>
      <c r="G48" s="13">
        <f t="shared" ref="G48:G51" si="16">I27/E27</f>
        <v>1.0226685258267922</v>
      </c>
      <c r="H48">
        <f t="shared" ref="H48:H51" si="17">J27/E27</f>
        <v>1.0162227497123886</v>
      </c>
    </row>
    <row r="49" spans="1:8">
      <c r="B49" t="s">
        <v>88</v>
      </c>
      <c r="C49">
        <f t="shared" si="12"/>
        <v>0.93149157754945133</v>
      </c>
      <c r="D49">
        <f t="shared" si="13"/>
        <v>1</v>
      </c>
      <c r="E49">
        <f t="shared" si="14"/>
        <v>1.7341685888026841</v>
      </c>
      <c r="F49">
        <f t="shared" si="15"/>
        <v>1.6327462081498567</v>
      </c>
      <c r="G49" s="13">
        <f t="shared" si="16"/>
        <v>1.5318200880687776</v>
      </c>
      <c r="H49">
        <f t="shared" si="17"/>
        <v>1.6612881806108897</v>
      </c>
    </row>
    <row r="50" spans="1:8">
      <c r="B50" t="s">
        <v>99</v>
      </c>
      <c r="C50">
        <f t="shared" si="12"/>
        <v>1.321598935407923E-2</v>
      </c>
      <c r="D50">
        <f t="shared" si="13"/>
        <v>1</v>
      </c>
      <c r="E50">
        <f t="shared" si="14"/>
        <v>5.0357661992015558E-2</v>
      </c>
      <c r="F50">
        <f t="shared" si="15"/>
        <v>5.2960896714095609E-2</v>
      </c>
      <c r="G50" s="13">
        <f t="shared" si="16"/>
        <v>5.4046985361858937E-2</v>
      </c>
      <c r="H50">
        <f t="shared" si="17"/>
        <v>0.74145255399733856</v>
      </c>
    </row>
    <row r="51" spans="1:8">
      <c r="B51" s="6" t="s">
        <v>44</v>
      </c>
      <c r="C51">
        <f t="shared" si="12"/>
        <v>0.56527130789716928</v>
      </c>
      <c r="D51">
        <f t="shared" si="13"/>
        <v>1</v>
      </c>
      <c r="E51">
        <f t="shared" si="14"/>
        <v>1.4278876513494467</v>
      </c>
      <c r="F51">
        <f t="shared" si="15"/>
        <v>1.3752001976809098</v>
      </c>
      <c r="G51" s="13">
        <f t="shared" si="16"/>
        <v>1.3690501249233529</v>
      </c>
      <c r="H51">
        <f t="shared" si="17"/>
        <v>1.4074560480291396</v>
      </c>
    </row>
    <row r="52" spans="1:8">
      <c r="B52" s="2" t="s">
        <v>25</v>
      </c>
      <c r="C52">
        <f t="shared" ref="C52:H52" si="18">GEOMEAN(C47:C51)</f>
        <v>0.29479118098503071</v>
      </c>
      <c r="D52">
        <f t="shared" si="18"/>
        <v>1</v>
      </c>
      <c r="E52">
        <f t="shared" si="18"/>
        <v>0.74492879029154224</v>
      </c>
      <c r="F52">
        <f t="shared" si="18"/>
        <v>0.73977730397078612</v>
      </c>
      <c r="G52">
        <f t="shared" si="18"/>
        <v>0.73016620147009825</v>
      </c>
      <c r="H52">
        <f t="shared" si="18"/>
        <v>1.2775843302822085</v>
      </c>
    </row>
    <row r="55" spans="1:8">
      <c r="A55" t="s">
        <v>167</v>
      </c>
      <c r="B55" t="s">
        <v>38</v>
      </c>
      <c r="C55" t="s">
        <v>143</v>
      </c>
      <c r="D55" t="s">
        <v>145</v>
      </c>
      <c r="E55" t="s">
        <v>156</v>
      </c>
      <c r="F55" t="s">
        <v>157</v>
      </c>
      <c r="G55" t="s">
        <v>158</v>
      </c>
      <c r="H55" t="s">
        <v>159</v>
      </c>
    </row>
    <row r="56" spans="1:8">
      <c r="B56" t="s">
        <v>20</v>
      </c>
      <c r="C56">
        <f>D5/F5</f>
        <v>0.60880752825598472</v>
      </c>
      <c r="D56">
        <f>F5/F5</f>
        <v>1</v>
      </c>
      <c r="E56">
        <f>K5/F5</f>
        <v>0.90045000083497651</v>
      </c>
      <c r="F56">
        <f>L5/F5</f>
        <v>0.90197879865935882</v>
      </c>
      <c r="G56">
        <f>M5/F5</f>
        <v>0.99957939744908186</v>
      </c>
      <c r="H56">
        <f>N5/F5</f>
        <v>0.99967581822976104</v>
      </c>
    </row>
    <row r="57" spans="1:8">
      <c r="B57" t="s">
        <v>32</v>
      </c>
      <c r="C57">
        <f t="shared" ref="C57:C60" si="19">D6/F6</f>
        <v>0.47104056089302709</v>
      </c>
      <c r="D57">
        <f t="shared" ref="D57:D60" si="20">F6/F6</f>
        <v>1</v>
      </c>
      <c r="E57">
        <f t="shared" ref="E57:E60" si="21">K6/F6</f>
        <v>0.97811072360463092</v>
      </c>
      <c r="F57">
        <f t="shared" ref="F57:F60" si="22">L6/F6</f>
        <v>1</v>
      </c>
      <c r="G57">
        <f t="shared" ref="G57:G60" si="23">M6/F6</f>
        <v>1</v>
      </c>
      <c r="H57">
        <f t="shared" ref="H57:H60" si="24">N6/F6</f>
        <v>1</v>
      </c>
    </row>
    <row r="58" spans="1:8">
      <c r="B58" t="s">
        <v>88</v>
      </c>
      <c r="C58">
        <f t="shared" si="19"/>
        <v>0.65558233966735224</v>
      </c>
      <c r="D58">
        <f t="shared" si="20"/>
        <v>1</v>
      </c>
      <c r="E58">
        <f t="shared" si="21"/>
        <v>0.98981348943263314</v>
      </c>
      <c r="F58">
        <f t="shared" si="22"/>
        <v>1.0003230766270259</v>
      </c>
      <c r="G58">
        <f t="shared" si="23"/>
        <v>0.99945633152257118</v>
      </c>
      <c r="H58">
        <f t="shared" si="24"/>
        <v>1.0001204446470395</v>
      </c>
    </row>
    <row r="59" spans="1:8">
      <c r="B59" t="s">
        <v>99</v>
      </c>
      <c r="C59">
        <f t="shared" si="19"/>
        <v>7.6102005152726255E-4</v>
      </c>
      <c r="D59">
        <f t="shared" si="20"/>
        <v>1</v>
      </c>
      <c r="E59">
        <f t="shared" si="21"/>
        <v>5.2306103468448479E-4</v>
      </c>
      <c r="F59">
        <f t="shared" si="22"/>
        <v>5.2306103468448479E-4</v>
      </c>
      <c r="G59">
        <f t="shared" si="23"/>
        <v>5.2306103468448479E-4</v>
      </c>
      <c r="H59">
        <f t="shared" si="24"/>
        <v>1.0000096261232483</v>
      </c>
    </row>
    <row r="60" spans="1:8">
      <c r="B60" s="6" t="s">
        <v>44</v>
      </c>
      <c r="C60">
        <f t="shared" si="19"/>
        <v>0.65772202286231451</v>
      </c>
      <c r="D60">
        <f t="shared" si="20"/>
        <v>1</v>
      </c>
      <c r="E60">
        <f t="shared" si="21"/>
        <v>0.80553492928093229</v>
      </c>
      <c r="F60">
        <f t="shared" si="22"/>
        <v>0.85606716714306008</v>
      </c>
      <c r="G60">
        <f t="shared" si="23"/>
        <v>0.92815040959269324</v>
      </c>
      <c r="H60">
        <f t="shared" si="24"/>
        <v>1.0036995112116514</v>
      </c>
    </row>
    <row r="61" spans="1:8">
      <c r="B61" s="2" t="s">
        <v>25</v>
      </c>
      <c r="C61">
        <f>GEOMEAN(C56:C60)</f>
        <v>0.15657441934895389</v>
      </c>
      <c r="D61">
        <f>GEOMEAN(D56:D60)</f>
        <v>1</v>
      </c>
      <c r="E61">
        <f>GEOMEAN(E56:E60)</f>
        <v>0.20559263244562689</v>
      </c>
      <c r="F61">
        <f t="shared" ref="F61:H61" si="25">GEOMEAN(F56:F60)</f>
        <v>0.20954599529784809</v>
      </c>
      <c r="G61">
        <f t="shared" si="25"/>
        <v>0.2173453583564893</v>
      </c>
      <c r="H61">
        <f t="shared" si="25"/>
        <v>1.0006999476478222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8"/>
  <sheetViews>
    <sheetView tabSelected="1" topLeftCell="M119" workbookViewId="0">
      <selection activeCell="J138" sqref="J138"/>
    </sheetView>
  </sheetViews>
  <sheetFormatPr baseColWidth="10" defaultRowHeight="15" x14ac:dyDescent="0"/>
  <cols>
    <col min="3" max="3" width="13" customWidth="1"/>
    <col min="7" max="7" width="11.5" customWidth="1"/>
    <col min="9" max="9" width="12.33203125" customWidth="1"/>
    <col min="10" max="10" width="12.5" customWidth="1"/>
    <col min="11" max="11" width="12.33203125" customWidth="1"/>
    <col min="12" max="12" width="12.83203125" customWidth="1"/>
    <col min="13" max="13" width="13" customWidth="1"/>
    <col min="14" max="14" width="15.1640625" customWidth="1"/>
    <col min="15" max="15" width="15.5" customWidth="1"/>
  </cols>
  <sheetData>
    <row r="2" spans="1:15">
      <c r="A2" t="s">
        <v>178</v>
      </c>
    </row>
    <row r="3" spans="1:15">
      <c r="A3" t="s">
        <v>179</v>
      </c>
    </row>
    <row r="5" spans="1:15">
      <c r="C5" t="s">
        <v>168</v>
      </c>
    </row>
    <row r="7" spans="1:15">
      <c r="A7" t="s">
        <v>190</v>
      </c>
      <c r="B7" t="s">
        <v>191</v>
      </c>
      <c r="C7" t="s">
        <v>177</v>
      </c>
      <c r="D7" t="s">
        <v>169</v>
      </c>
      <c r="E7" t="s">
        <v>171</v>
      </c>
      <c r="F7" t="s">
        <v>170</v>
      </c>
      <c r="G7" t="s">
        <v>172</v>
      </c>
      <c r="H7" t="s">
        <v>173</v>
      </c>
      <c r="I7" t="s">
        <v>175</v>
      </c>
      <c r="J7" t="s">
        <v>174</v>
      </c>
      <c r="K7" t="s">
        <v>176</v>
      </c>
      <c r="L7" t="s">
        <v>184</v>
      </c>
      <c r="M7" t="s">
        <v>185</v>
      </c>
      <c r="N7" t="s">
        <v>186</v>
      </c>
      <c r="O7" t="s">
        <v>187</v>
      </c>
    </row>
    <row r="8" spans="1:15">
      <c r="C8">
        <v>100</v>
      </c>
      <c r="D8">
        <v>0.104099</v>
      </c>
      <c r="E8">
        <v>33681</v>
      </c>
      <c r="F8">
        <v>9.0237999999999999E-2</v>
      </c>
      <c r="G8">
        <v>35937</v>
      </c>
      <c r="H8">
        <v>0.120284</v>
      </c>
      <c r="I8">
        <v>60663</v>
      </c>
      <c r="J8">
        <v>0.147455</v>
      </c>
      <c r="K8">
        <v>63165</v>
      </c>
      <c r="L8">
        <f>F8/D8</f>
        <v>0.86684790439869741</v>
      </c>
      <c r="M8">
        <f>G8/E8</f>
        <v>1.0669813841631781</v>
      </c>
      <c r="N8">
        <f>J8/H8</f>
        <v>1.2258903927371887</v>
      </c>
      <c r="O8">
        <f>K8/I8</f>
        <v>1.041244251026161</v>
      </c>
    </row>
    <row r="9" spans="1:15">
      <c r="C9">
        <v>110</v>
      </c>
      <c r="D9">
        <v>0.11139</v>
      </c>
      <c r="E9">
        <v>33908</v>
      </c>
      <c r="F9">
        <v>9.8913000000000001E-2</v>
      </c>
      <c r="G9">
        <v>36619</v>
      </c>
      <c r="H9">
        <v>0.11992</v>
      </c>
      <c r="I9">
        <v>60676</v>
      </c>
      <c r="J9">
        <v>0.146618</v>
      </c>
      <c r="K9">
        <v>63165</v>
      </c>
      <c r="L9">
        <f t="shared" ref="L9:L18" si="0">F9/D9</f>
        <v>0.8879881497441422</v>
      </c>
      <c r="M9">
        <f t="shared" ref="M9:M18" si="1">G9/E9</f>
        <v>1.0799516338327237</v>
      </c>
      <c r="N9">
        <f t="shared" ref="N9:N18" si="2">J9/H9</f>
        <v>1.2226317545030021</v>
      </c>
      <c r="O9">
        <f t="shared" ref="O9:O18" si="3">K9/I9</f>
        <v>1.0410211615795373</v>
      </c>
    </row>
    <row r="10" spans="1:15">
      <c r="C10">
        <v>120</v>
      </c>
      <c r="D10">
        <v>0.105355</v>
      </c>
      <c r="E10">
        <v>34353</v>
      </c>
      <c r="F10">
        <v>9.8681000000000005E-2</v>
      </c>
      <c r="G10">
        <v>37309</v>
      </c>
      <c r="H10">
        <v>0.12493600000000001</v>
      </c>
      <c r="I10">
        <v>60813</v>
      </c>
      <c r="J10">
        <v>0.146509</v>
      </c>
      <c r="K10">
        <v>63165</v>
      </c>
      <c r="L10">
        <f t="shared" si="0"/>
        <v>0.93665227089364533</v>
      </c>
      <c r="M10">
        <f t="shared" si="1"/>
        <v>1.0860477978633598</v>
      </c>
      <c r="N10">
        <f t="shared" si="2"/>
        <v>1.1726724082730358</v>
      </c>
      <c r="O10">
        <f t="shared" si="3"/>
        <v>1.0386759409994573</v>
      </c>
    </row>
    <row r="11" spans="1:15">
      <c r="C11">
        <v>130</v>
      </c>
      <c r="D11">
        <v>0.11882</v>
      </c>
      <c r="E11">
        <v>34442</v>
      </c>
      <c r="F11">
        <v>0.100648</v>
      </c>
      <c r="G11">
        <v>38007</v>
      </c>
      <c r="H11">
        <v>0.119061</v>
      </c>
      <c r="I11">
        <v>60852</v>
      </c>
      <c r="J11">
        <v>0.14723800000000001</v>
      </c>
      <c r="K11">
        <v>63126</v>
      </c>
      <c r="L11">
        <f t="shared" si="0"/>
        <v>0.84706278404309043</v>
      </c>
      <c r="M11">
        <f t="shared" si="1"/>
        <v>1.1035073456825968</v>
      </c>
      <c r="N11">
        <f t="shared" si="2"/>
        <v>1.2366601993935882</v>
      </c>
      <c r="O11">
        <f t="shared" si="3"/>
        <v>1.0373693551567738</v>
      </c>
    </row>
    <row r="12" spans="1:15">
      <c r="C12">
        <v>140</v>
      </c>
      <c r="D12">
        <v>0.15762399999999999</v>
      </c>
      <c r="E12">
        <v>34523</v>
      </c>
      <c r="F12">
        <v>0.11104600000000001</v>
      </c>
      <c r="G12">
        <v>38697</v>
      </c>
      <c r="H12">
        <v>0.127919</v>
      </c>
      <c r="I12">
        <v>60852</v>
      </c>
      <c r="J12">
        <v>0.14876</v>
      </c>
      <c r="K12">
        <v>63126</v>
      </c>
      <c r="L12">
        <f t="shared" si="0"/>
        <v>0.7044993148251536</v>
      </c>
      <c r="M12">
        <f t="shared" si="1"/>
        <v>1.1209049039770587</v>
      </c>
      <c r="N12">
        <f t="shared" si="2"/>
        <v>1.162923412471955</v>
      </c>
      <c r="O12">
        <f t="shared" si="3"/>
        <v>1.0373693551567738</v>
      </c>
    </row>
    <row r="13" spans="1:15">
      <c r="C13">
        <v>150</v>
      </c>
      <c r="D13">
        <v>0.18278900000000001</v>
      </c>
      <c r="E13">
        <v>34617</v>
      </c>
      <c r="F13">
        <v>0.108113</v>
      </c>
      <c r="G13">
        <v>39379</v>
      </c>
      <c r="H13">
        <v>0.11944399999999999</v>
      </c>
      <c r="I13">
        <v>61041</v>
      </c>
      <c r="J13">
        <v>0.15001300000000001</v>
      </c>
      <c r="K13">
        <v>63165</v>
      </c>
      <c r="L13">
        <f t="shared" si="0"/>
        <v>0.59146338127567855</v>
      </c>
      <c r="M13">
        <f t="shared" si="1"/>
        <v>1.1375624693069879</v>
      </c>
      <c r="N13">
        <f t="shared" si="2"/>
        <v>1.2559274639161448</v>
      </c>
      <c r="O13">
        <f t="shared" si="3"/>
        <v>1.0347962844645402</v>
      </c>
    </row>
    <row r="14" spans="1:15">
      <c r="C14">
        <v>160</v>
      </c>
      <c r="D14">
        <v>0.13889299999999999</v>
      </c>
      <c r="E14">
        <v>34355</v>
      </c>
      <c r="F14">
        <v>0.115048</v>
      </c>
      <c r="G14">
        <v>40069</v>
      </c>
      <c r="H14">
        <v>0.119658</v>
      </c>
      <c r="I14">
        <v>61154</v>
      </c>
      <c r="J14">
        <v>0.144928</v>
      </c>
      <c r="K14">
        <v>63165</v>
      </c>
      <c r="L14">
        <f t="shared" si="0"/>
        <v>0.82832108169598184</v>
      </c>
      <c r="M14">
        <f>G14/E14</f>
        <v>1.1663222238393247</v>
      </c>
      <c r="N14">
        <f t="shared" si="2"/>
        <v>1.2111852111852113</v>
      </c>
      <c r="O14">
        <f t="shared" si="3"/>
        <v>1.0328841940020277</v>
      </c>
    </row>
    <row r="15" spans="1:15">
      <c r="C15">
        <v>170</v>
      </c>
      <c r="D15">
        <v>0.227849</v>
      </c>
      <c r="E15">
        <v>34409</v>
      </c>
      <c r="F15">
        <v>0.11518</v>
      </c>
      <c r="G15">
        <v>40767</v>
      </c>
      <c r="H15">
        <v>0.11926</v>
      </c>
      <c r="I15">
        <v>61191</v>
      </c>
      <c r="J15">
        <v>0.14922199999999999</v>
      </c>
      <c r="K15">
        <v>63165</v>
      </c>
      <c r="L15">
        <f t="shared" si="0"/>
        <v>0.50551022826521075</v>
      </c>
      <c r="M15">
        <f t="shared" si="1"/>
        <v>1.1847772385131796</v>
      </c>
      <c r="N15">
        <f t="shared" si="2"/>
        <v>1.251232601039745</v>
      </c>
      <c r="O15">
        <f t="shared" si="3"/>
        <v>1.0322596460263764</v>
      </c>
    </row>
    <row r="16" spans="1:15">
      <c r="C16">
        <v>180</v>
      </c>
      <c r="D16">
        <v>0.15521499999999999</v>
      </c>
      <c r="E16">
        <v>34574</v>
      </c>
      <c r="F16">
        <v>0.12039</v>
      </c>
      <c r="G16">
        <v>41457</v>
      </c>
      <c r="H16">
        <v>0.12461899999999999</v>
      </c>
      <c r="I16">
        <v>61341</v>
      </c>
      <c r="J16">
        <v>0.14747099999999999</v>
      </c>
      <c r="K16">
        <v>63165</v>
      </c>
      <c r="L16">
        <f t="shared" si="0"/>
        <v>0.7756337982798055</v>
      </c>
      <c r="M16">
        <f t="shared" si="1"/>
        <v>1.1990802337016255</v>
      </c>
      <c r="N16">
        <f t="shared" si="2"/>
        <v>1.1833749267768157</v>
      </c>
      <c r="O16">
        <f t="shared" si="3"/>
        <v>1.0297354135080941</v>
      </c>
    </row>
    <row r="17" spans="1:15">
      <c r="C17">
        <v>190</v>
      </c>
      <c r="D17">
        <v>0.21718100000000001</v>
      </c>
      <c r="E17">
        <v>34472</v>
      </c>
      <c r="F17">
        <v>0.12175</v>
      </c>
      <c r="G17">
        <v>41692</v>
      </c>
      <c r="H17">
        <v>0.11802</v>
      </c>
      <c r="I17">
        <v>61354</v>
      </c>
      <c r="J17">
        <v>0.146763</v>
      </c>
      <c r="K17">
        <v>63165</v>
      </c>
      <c r="L17">
        <f t="shared" si="0"/>
        <v>0.56059231700747303</v>
      </c>
      <c r="M17">
        <f t="shared" si="1"/>
        <v>1.2094453469482478</v>
      </c>
      <c r="N17">
        <f t="shared" si="2"/>
        <v>1.2435434672089476</v>
      </c>
      <c r="O17">
        <f t="shared" si="3"/>
        <v>1.0295172278906022</v>
      </c>
    </row>
    <row r="18" spans="1:15">
      <c r="C18">
        <v>200</v>
      </c>
      <c r="D18">
        <v>0.172983</v>
      </c>
      <c r="E18">
        <v>34770</v>
      </c>
      <c r="F18">
        <v>0.121056</v>
      </c>
      <c r="G18">
        <v>41692</v>
      </c>
      <c r="H18">
        <v>0.12144199999999999</v>
      </c>
      <c r="I18">
        <v>61491</v>
      </c>
      <c r="J18">
        <v>0.148503</v>
      </c>
      <c r="K18">
        <v>63165</v>
      </c>
      <c r="L18">
        <f t="shared" si="0"/>
        <v>0.6998144326321083</v>
      </c>
      <c r="M18">
        <f t="shared" si="1"/>
        <v>1.1990796663790624</v>
      </c>
      <c r="N18">
        <f t="shared" si="2"/>
        <v>1.2228306516691096</v>
      </c>
      <c r="O18">
        <f t="shared" si="3"/>
        <v>1.0272234961213835</v>
      </c>
    </row>
    <row r="20" spans="1:15">
      <c r="A20" t="s">
        <v>188</v>
      </c>
      <c r="C20" t="s">
        <v>180</v>
      </c>
    </row>
    <row r="22" spans="1:15">
      <c r="B22" t="s">
        <v>192</v>
      </c>
      <c r="C22" t="s">
        <v>182</v>
      </c>
      <c r="D22" t="s">
        <v>169</v>
      </c>
      <c r="E22" t="s">
        <v>171</v>
      </c>
      <c r="F22" t="s">
        <v>170</v>
      </c>
      <c r="G22" t="s">
        <v>172</v>
      </c>
      <c r="L22" t="s">
        <v>184</v>
      </c>
      <c r="M22" t="s">
        <v>185</v>
      </c>
    </row>
    <row r="23" spans="1:15">
      <c r="B23">
        <v>2</v>
      </c>
      <c r="C23">
        <v>50</v>
      </c>
      <c r="D23">
        <v>0.27659800000000001</v>
      </c>
      <c r="E23">
        <v>120230</v>
      </c>
      <c r="F23">
        <v>0.28600799999999998</v>
      </c>
      <c r="G23">
        <v>124840</v>
      </c>
      <c r="L23">
        <f>F23/D23</f>
        <v>1.0340204918329126</v>
      </c>
      <c r="M23">
        <f>G23/E23</f>
        <v>1.038343175580138</v>
      </c>
    </row>
    <row r="24" spans="1:15">
      <c r="B24">
        <v>4</v>
      </c>
      <c r="C24">
        <v>100</v>
      </c>
      <c r="D24">
        <v>0.28948000000000002</v>
      </c>
      <c r="E24">
        <v>125310</v>
      </c>
      <c r="F24">
        <v>0.32408300000000001</v>
      </c>
      <c r="G24">
        <v>134544</v>
      </c>
      <c r="L24">
        <f t="shared" ref="L24:L87" si="4">F24/D24</f>
        <v>1.1195350283266547</v>
      </c>
      <c r="M24">
        <f t="shared" ref="M24:M87" si="5">G24/E24</f>
        <v>1.0736892506583673</v>
      </c>
    </row>
    <row r="25" spans="1:15">
      <c r="B25">
        <v>5</v>
      </c>
      <c r="C25">
        <v>150</v>
      </c>
      <c r="D25">
        <v>0.32878099999999999</v>
      </c>
      <c r="E25">
        <v>130285</v>
      </c>
      <c r="F25">
        <v>0.36801200000000001</v>
      </c>
      <c r="G25">
        <v>144260</v>
      </c>
      <c r="L25">
        <f t="shared" si="4"/>
        <v>1.1193225885924065</v>
      </c>
      <c r="M25">
        <f t="shared" si="5"/>
        <v>1.1072648424607592</v>
      </c>
    </row>
    <row r="26" spans="1:15">
      <c r="B26">
        <v>7</v>
      </c>
      <c r="C26">
        <v>200</v>
      </c>
      <c r="D26">
        <v>0.33170500000000003</v>
      </c>
      <c r="E26">
        <v>135085</v>
      </c>
      <c r="F26">
        <v>0.40446199999999999</v>
      </c>
      <c r="G26">
        <v>153970</v>
      </c>
      <c r="L26">
        <f t="shared" si="4"/>
        <v>1.2193424880541444</v>
      </c>
      <c r="M26">
        <f t="shared" si="5"/>
        <v>1.139800866121331</v>
      </c>
    </row>
    <row r="27" spans="1:15">
      <c r="B27">
        <v>8</v>
      </c>
      <c r="C27">
        <v>250</v>
      </c>
      <c r="D27">
        <v>0.42612800000000001</v>
      </c>
      <c r="E27">
        <v>139318</v>
      </c>
      <c r="F27">
        <v>0.42612800000000001</v>
      </c>
      <c r="G27">
        <v>163674</v>
      </c>
      <c r="L27">
        <f t="shared" si="4"/>
        <v>1</v>
      </c>
      <c r="M27">
        <f t="shared" si="5"/>
        <v>1.174823066653268</v>
      </c>
    </row>
    <row r="28" spans="1:15">
      <c r="B28">
        <v>10</v>
      </c>
      <c r="C28">
        <v>300</v>
      </c>
      <c r="D28">
        <v>0.41504799999999997</v>
      </c>
      <c r="E28">
        <v>142837</v>
      </c>
      <c r="F28">
        <v>0.46511200000000003</v>
      </c>
      <c r="G28">
        <v>173390</v>
      </c>
      <c r="L28">
        <f t="shared" si="4"/>
        <v>1.1206221930957385</v>
      </c>
      <c r="M28">
        <f t="shared" si="5"/>
        <v>1.213901160063569</v>
      </c>
    </row>
    <row r="29" spans="1:15">
      <c r="B29">
        <v>11</v>
      </c>
      <c r="C29">
        <v>350</v>
      </c>
      <c r="D29">
        <v>0.430172</v>
      </c>
      <c r="E29">
        <v>146867</v>
      </c>
      <c r="F29">
        <v>0.479215</v>
      </c>
      <c r="G29">
        <v>183100</v>
      </c>
      <c r="L29">
        <f t="shared" si="4"/>
        <v>1.1140078852180058</v>
      </c>
      <c r="M29">
        <f t="shared" si="5"/>
        <v>1.2467062035719392</v>
      </c>
    </row>
    <row r="30" spans="1:15">
      <c r="B30">
        <v>13</v>
      </c>
      <c r="C30">
        <v>400</v>
      </c>
      <c r="D30">
        <v>0.35406799999999999</v>
      </c>
      <c r="E30">
        <v>139720</v>
      </c>
      <c r="F30">
        <v>0.489068</v>
      </c>
      <c r="G30">
        <v>160759</v>
      </c>
      <c r="L30">
        <f t="shared" si="4"/>
        <v>1.3812826914603975</v>
      </c>
      <c r="M30">
        <f t="shared" si="5"/>
        <v>1.150579730890352</v>
      </c>
    </row>
    <row r="31" spans="1:15">
      <c r="B31">
        <v>15</v>
      </c>
      <c r="C31">
        <v>450</v>
      </c>
      <c r="D31">
        <v>0.45202700000000001</v>
      </c>
      <c r="E31">
        <v>152435</v>
      </c>
      <c r="F31">
        <v>0.49967800000000001</v>
      </c>
      <c r="G31">
        <v>186520</v>
      </c>
      <c r="L31">
        <f t="shared" si="4"/>
        <v>1.1054162693821388</v>
      </c>
      <c r="M31">
        <f t="shared" si="5"/>
        <v>1.2236035031324828</v>
      </c>
    </row>
    <row r="32" spans="1:15">
      <c r="B32">
        <v>16</v>
      </c>
      <c r="C32">
        <v>500</v>
      </c>
      <c r="D32">
        <v>0.471443</v>
      </c>
      <c r="E32">
        <v>155506</v>
      </c>
      <c r="F32">
        <v>0.47774899999999998</v>
      </c>
      <c r="G32">
        <v>186520</v>
      </c>
      <c r="L32">
        <f t="shared" si="4"/>
        <v>1.0133759542510972</v>
      </c>
      <c r="M32">
        <f t="shared" si="5"/>
        <v>1.1994392499324784</v>
      </c>
    </row>
    <row r="33" spans="2:13">
      <c r="B33">
        <v>18</v>
      </c>
      <c r="C33">
        <v>550</v>
      </c>
      <c r="D33">
        <v>0.44392199999999998</v>
      </c>
      <c r="E33">
        <v>159277</v>
      </c>
      <c r="F33">
        <v>0.48138500000000001</v>
      </c>
      <c r="G33">
        <v>186514</v>
      </c>
      <c r="L33">
        <f t="shared" si="4"/>
        <v>1.084390951563563</v>
      </c>
      <c r="M33">
        <f t="shared" si="5"/>
        <v>1.1710039742084544</v>
      </c>
    </row>
    <row r="34" spans="2:13">
      <c r="B34">
        <v>19</v>
      </c>
      <c r="C34">
        <v>600</v>
      </c>
      <c r="D34">
        <v>0.45432800000000001</v>
      </c>
      <c r="E34">
        <v>162411</v>
      </c>
      <c r="F34">
        <v>0.48723</v>
      </c>
      <c r="G34">
        <v>186520</v>
      </c>
      <c r="L34">
        <f t="shared" si="4"/>
        <v>1.0724190452712576</v>
      </c>
      <c r="M34">
        <f t="shared" si="5"/>
        <v>1.1484443787674481</v>
      </c>
    </row>
    <row r="35" spans="2:13">
      <c r="B35">
        <v>21</v>
      </c>
      <c r="C35">
        <v>650</v>
      </c>
      <c r="D35">
        <v>0.46048800000000001</v>
      </c>
      <c r="E35">
        <v>165440</v>
      </c>
      <c r="F35">
        <v>0.49032399999999998</v>
      </c>
      <c r="G35">
        <v>186520</v>
      </c>
      <c r="L35">
        <f t="shared" si="4"/>
        <v>1.0647921335626551</v>
      </c>
      <c r="M35">
        <f t="shared" si="5"/>
        <v>1.1274177949709865</v>
      </c>
    </row>
    <row r="36" spans="2:13">
      <c r="B36">
        <v>22</v>
      </c>
      <c r="C36">
        <v>700</v>
      </c>
      <c r="D36">
        <v>0.49530200000000002</v>
      </c>
      <c r="E36">
        <v>169533</v>
      </c>
      <c r="F36">
        <v>0.483954</v>
      </c>
      <c r="G36">
        <v>186514</v>
      </c>
      <c r="L36">
        <f t="shared" si="4"/>
        <v>0.97708872566636107</v>
      </c>
      <c r="M36">
        <f t="shared" si="5"/>
        <v>1.1001633900184624</v>
      </c>
    </row>
    <row r="37" spans="2:13">
      <c r="B37">
        <v>24</v>
      </c>
      <c r="C37">
        <v>750</v>
      </c>
      <c r="D37">
        <v>0.46122000000000002</v>
      </c>
      <c r="E37">
        <v>172709</v>
      </c>
      <c r="F37">
        <v>0.48785499999999998</v>
      </c>
      <c r="G37">
        <v>186520</v>
      </c>
      <c r="L37">
        <f t="shared" si="4"/>
        <v>1.0577490134859719</v>
      </c>
      <c r="M37">
        <f t="shared" si="5"/>
        <v>1.0799668807068536</v>
      </c>
    </row>
    <row r="38" spans="2:13">
      <c r="B38">
        <v>25</v>
      </c>
      <c r="C38">
        <v>800</v>
      </c>
      <c r="D38">
        <v>0.359763</v>
      </c>
      <c r="E38">
        <v>164220</v>
      </c>
      <c r="F38">
        <v>0.48777300000000001</v>
      </c>
      <c r="G38">
        <v>160760</v>
      </c>
      <c r="L38">
        <f t="shared" si="4"/>
        <v>1.355817579906772</v>
      </c>
      <c r="M38">
        <f t="shared" si="5"/>
        <v>0.97893070271586891</v>
      </c>
    </row>
    <row r="39" spans="2:13">
      <c r="B39">
        <v>27</v>
      </c>
      <c r="C39">
        <v>850</v>
      </c>
      <c r="D39">
        <v>0.50000699999999998</v>
      </c>
      <c r="E39">
        <v>179432</v>
      </c>
      <c r="F39">
        <v>0.48078500000000002</v>
      </c>
      <c r="G39">
        <v>186520</v>
      </c>
      <c r="L39">
        <f t="shared" si="4"/>
        <v>0.96155653820846521</v>
      </c>
      <c r="M39">
        <f t="shared" si="5"/>
        <v>1.0395024298898747</v>
      </c>
    </row>
    <row r="40" spans="2:13">
      <c r="B40">
        <v>29</v>
      </c>
      <c r="C40">
        <v>900</v>
      </c>
      <c r="D40">
        <v>0.43153799999999998</v>
      </c>
      <c r="E40">
        <v>182258</v>
      </c>
      <c r="F40">
        <v>0.50309000000000004</v>
      </c>
      <c r="G40">
        <v>186520</v>
      </c>
      <c r="L40">
        <f t="shared" si="4"/>
        <v>1.1658069509521758</v>
      </c>
      <c r="M40">
        <f t="shared" si="5"/>
        <v>1.0233844330564366</v>
      </c>
    </row>
    <row r="41" spans="2:13">
      <c r="B41">
        <v>30</v>
      </c>
      <c r="C41">
        <v>950</v>
      </c>
      <c r="D41">
        <v>0.460227</v>
      </c>
      <c r="E41">
        <v>185406</v>
      </c>
      <c r="F41">
        <v>0.48452499999999998</v>
      </c>
      <c r="G41">
        <v>186520</v>
      </c>
      <c r="L41">
        <f t="shared" si="4"/>
        <v>1.0527956856073197</v>
      </c>
      <c r="M41">
        <f t="shared" si="5"/>
        <v>1.0060084355414605</v>
      </c>
    </row>
    <row r="42" spans="2:13">
      <c r="B42">
        <v>32</v>
      </c>
      <c r="C42">
        <v>1000</v>
      </c>
      <c r="D42">
        <v>0.46399499999999999</v>
      </c>
      <c r="E42">
        <v>187959</v>
      </c>
      <c r="F42">
        <v>0.48087099999999999</v>
      </c>
      <c r="G42">
        <v>186520</v>
      </c>
      <c r="L42">
        <f t="shared" si="4"/>
        <v>1.036371081584931</v>
      </c>
      <c r="M42">
        <f t="shared" si="5"/>
        <v>0.99234407503764122</v>
      </c>
    </row>
    <row r="43" spans="2:13">
      <c r="B43">
        <v>33</v>
      </c>
      <c r="C43">
        <v>1050</v>
      </c>
      <c r="D43">
        <v>0.44654199999999999</v>
      </c>
      <c r="E43">
        <v>192129</v>
      </c>
      <c r="F43">
        <v>0.48063600000000001</v>
      </c>
      <c r="G43">
        <v>186520</v>
      </c>
      <c r="L43">
        <f t="shared" si="4"/>
        <v>1.0763511606970901</v>
      </c>
      <c r="M43">
        <f t="shared" si="5"/>
        <v>0.97080607300303445</v>
      </c>
    </row>
    <row r="44" spans="2:13">
      <c r="B44">
        <v>35</v>
      </c>
      <c r="C44">
        <v>1100</v>
      </c>
      <c r="D44">
        <v>0.45832200000000001</v>
      </c>
      <c r="E44">
        <v>195011</v>
      </c>
      <c r="F44">
        <v>0.49130699999999999</v>
      </c>
      <c r="G44">
        <v>186520</v>
      </c>
      <c r="L44">
        <f t="shared" si="4"/>
        <v>1.0719690523256575</v>
      </c>
      <c r="M44">
        <f t="shared" si="5"/>
        <v>0.95645886642291977</v>
      </c>
    </row>
    <row r="45" spans="2:13">
      <c r="B45">
        <v>36</v>
      </c>
      <c r="C45">
        <v>1150</v>
      </c>
      <c r="D45">
        <v>0.43940699999999999</v>
      </c>
      <c r="E45">
        <v>197963</v>
      </c>
      <c r="F45">
        <v>0.48427700000000001</v>
      </c>
      <c r="G45">
        <v>186520</v>
      </c>
      <c r="L45">
        <f t="shared" si="4"/>
        <v>1.1021148957572364</v>
      </c>
      <c r="M45">
        <f t="shared" si="5"/>
        <v>0.94219626899976261</v>
      </c>
    </row>
    <row r="46" spans="2:13">
      <c r="B46">
        <v>38</v>
      </c>
      <c r="C46">
        <v>1200</v>
      </c>
      <c r="D46">
        <v>0.36249399999999998</v>
      </c>
      <c r="E46">
        <v>188720</v>
      </c>
      <c r="F46">
        <v>0.47737299999999999</v>
      </c>
      <c r="G46">
        <v>160760</v>
      </c>
      <c r="L46">
        <f t="shared" si="4"/>
        <v>1.316912831660662</v>
      </c>
      <c r="M46">
        <f t="shared" si="5"/>
        <v>0.85184400169563379</v>
      </c>
    </row>
    <row r="47" spans="2:13">
      <c r="B47">
        <v>39</v>
      </c>
      <c r="C47">
        <v>1250</v>
      </c>
      <c r="D47">
        <v>0.52199700000000004</v>
      </c>
      <c r="E47">
        <v>206093</v>
      </c>
      <c r="F47">
        <v>0.49093700000000001</v>
      </c>
      <c r="G47">
        <v>186520</v>
      </c>
      <c r="L47">
        <f t="shared" si="4"/>
        <v>0.94049774232418959</v>
      </c>
      <c r="M47">
        <f t="shared" si="5"/>
        <v>0.90502831246087934</v>
      </c>
    </row>
    <row r="48" spans="2:13">
      <c r="B48">
        <v>41</v>
      </c>
      <c r="C48">
        <v>1300</v>
      </c>
      <c r="D48">
        <v>0.51989099999999999</v>
      </c>
      <c r="E48">
        <v>209367</v>
      </c>
      <c r="F48">
        <v>0.51753000000000005</v>
      </c>
      <c r="G48">
        <v>186520</v>
      </c>
      <c r="L48">
        <f t="shared" si="4"/>
        <v>0.99545866345060807</v>
      </c>
      <c r="M48">
        <f t="shared" si="5"/>
        <v>0.89087583047949293</v>
      </c>
    </row>
    <row r="49" spans="2:13">
      <c r="B49">
        <v>43</v>
      </c>
      <c r="C49">
        <v>1350</v>
      </c>
      <c r="D49">
        <v>0.47450100000000001</v>
      </c>
      <c r="E49">
        <v>211864</v>
      </c>
      <c r="F49">
        <v>0.49645600000000001</v>
      </c>
      <c r="G49">
        <v>186520</v>
      </c>
      <c r="L49">
        <f t="shared" si="4"/>
        <v>1.0462696601271653</v>
      </c>
      <c r="M49">
        <f t="shared" si="5"/>
        <v>0.88037609032209341</v>
      </c>
    </row>
    <row r="50" spans="2:13">
      <c r="B50">
        <v>44</v>
      </c>
      <c r="C50">
        <v>1400</v>
      </c>
      <c r="D50">
        <v>0.43354999999999999</v>
      </c>
      <c r="E50">
        <v>215341</v>
      </c>
      <c r="F50">
        <v>0.48253000000000001</v>
      </c>
      <c r="G50">
        <v>186520</v>
      </c>
      <c r="L50">
        <f t="shared" si="4"/>
        <v>1.1129742820897244</v>
      </c>
      <c r="M50">
        <f t="shared" si="5"/>
        <v>0.86616111191087619</v>
      </c>
    </row>
    <row r="51" spans="2:13">
      <c r="B51">
        <v>46</v>
      </c>
      <c r="C51">
        <v>1450</v>
      </c>
      <c r="D51">
        <v>0.42591299999999999</v>
      </c>
      <c r="E51">
        <v>218202</v>
      </c>
      <c r="F51">
        <v>0.49423</v>
      </c>
      <c r="G51">
        <v>186520</v>
      </c>
      <c r="L51">
        <f t="shared" si="4"/>
        <v>1.1604013026134445</v>
      </c>
      <c r="M51">
        <f t="shared" si="5"/>
        <v>0.85480426393891895</v>
      </c>
    </row>
    <row r="52" spans="2:13">
      <c r="B52">
        <v>47</v>
      </c>
      <c r="C52">
        <v>1500</v>
      </c>
      <c r="D52">
        <v>0.48351899999999998</v>
      </c>
      <c r="E52">
        <v>222099</v>
      </c>
      <c r="F52">
        <v>0.48327999999999999</v>
      </c>
      <c r="G52">
        <v>186520</v>
      </c>
      <c r="L52">
        <f t="shared" si="4"/>
        <v>0.99950570711802433</v>
      </c>
      <c r="M52">
        <f t="shared" si="5"/>
        <v>0.83980567224526004</v>
      </c>
    </row>
    <row r="53" spans="2:13">
      <c r="B53">
        <v>49</v>
      </c>
      <c r="C53">
        <v>1550</v>
      </c>
      <c r="D53">
        <v>0.43609199999999998</v>
      </c>
      <c r="E53">
        <v>225548</v>
      </c>
      <c r="F53">
        <v>0.49187500000000001</v>
      </c>
      <c r="G53">
        <v>186520</v>
      </c>
      <c r="L53">
        <f t="shared" si="4"/>
        <v>1.1279156691707255</v>
      </c>
      <c r="M53">
        <f t="shared" si="5"/>
        <v>0.82696366183694825</v>
      </c>
    </row>
    <row r="54" spans="2:13">
      <c r="B54">
        <v>50</v>
      </c>
      <c r="C54">
        <v>1600</v>
      </c>
      <c r="D54">
        <v>0.37396600000000002</v>
      </c>
      <c r="E54">
        <v>213220</v>
      </c>
      <c r="F54">
        <v>0.48883300000000002</v>
      </c>
      <c r="G54">
        <v>160760</v>
      </c>
      <c r="L54">
        <f t="shared" si="4"/>
        <v>1.3071589395827428</v>
      </c>
      <c r="M54">
        <f t="shared" si="5"/>
        <v>0.75396304286652283</v>
      </c>
    </row>
    <row r="55" spans="2:13">
      <c r="B55">
        <v>52</v>
      </c>
      <c r="C55">
        <v>1650</v>
      </c>
      <c r="D55">
        <v>0.46430399999999999</v>
      </c>
      <c r="E55">
        <v>231438</v>
      </c>
      <c r="F55">
        <v>0.49008600000000002</v>
      </c>
      <c r="G55">
        <v>186520</v>
      </c>
      <c r="L55">
        <f t="shared" si="4"/>
        <v>1.0555282745787244</v>
      </c>
      <c r="M55">
        <f t="shared" si="5"/>
        <v>0.80591778359647082</v>
      </c>
    </row>
    <row r="56" spans="2:13">
      <c r="B56">
        <v>54</v>
      </c>
      <c r="C56">
        <v>1700</v>
      </c>
      <c r="D56">
        <v>0.50190800000000002</v>
      </c>
      <c r="E56">
        <v>235643</v>
      </c>
      <c r="F56">
        <v>0.51033600000000001</v>
      </c>
      <c r="G56">
        <v>186520</v>
      </c>
      <c r="L56">
        <f t="shared" si="4"/>
        <v>1.0167919220255506</v>
      </c>
      <c r="M56">
        <f t="shared" si="5"/>
        <v>0.79153634947781182</v>
      </c>
    </row>
    <row r="57" spans="2:13">
      <c r="B57">
        <v>55</v>
      </c>
      <c r="C57">
        <v>1750</v>
      </c>
      <c r="D57">
        <v>0.47939199999999998</v>
      </c>
      <c r="E57">
        <v>237678</v>
      </c>
      <c r="F57">
        <v>0.48378100000000002</v>
      </c>
      <c r="G57">
        <v>186520</v>
      </c>
      <c r="L57">
        <f t="shared" si="4"/>
        <v>1.0091553467725787</v>
      </c>
      <c r="M57">
        <f t="shared" si="5"/>
        <v>0.78475921204318444</v>
      </c>
    </row>
    <row r="58" spans="2:13">
      <c r="B58">
        <v>57</v>
      </c>
      <c r="C58">
        <v>1800</v>
      </c>
      <c r="D58">
        <v>0.57931200000000005</v>
      </c>
      <c r="E58">
        <v>241295</v>
      </c>
      <c r="F58">
        <v>0.49301299999999998</v>
      </c>
      <c r="G58">
        <v>186520</v>
      </c>
      <c r="L58">
        <f t="shared" si="4"/>
        <v>0.85103191371834164</v>
      </c>
      <c r="M58">
        <f t="shared" si="5"/>
        <v>0.77299571064464656</v>
      </c>
    </row>
    <row r="59" spans="2:13">
      <c r="B59">
        <v>58</v>
      </c>
      <c r="C59">
        <v>1850</v>
      </c>
      <c r="D59">
        <v>0.45342399999999999</v>
      </c>
      <c r="E59">
        <v>244828</v>
      </c>
      <c r="F59">
        <v>0.48395700000000003</v>
      </c>
      <c r="G59">
        <v>186520</v>
      </c>
      <c r="L59">
        <f t="shared" si="4"/>
        <v>1.0673387381347261</v>
      </c>
      <c r="M59">
        <f t="shared" si="5"/>
        <v>0.76184096590259287</v>
      </c>
    </row>
    <row r="60" spans="2:13">
      <c r="B60">
        <v>60</v>
      </c>
      <c r="C60">
        <v>1900</v>
      </c>
      <c r="D60">
        <v>0.498303</v>
      </c>
      <c r="E60">
        <v>248340</v>
      </c>
      <c r="F60">
        <v>0.49027999999999999</v>
      </c>
      <c r="G60">
        <v>186520</v>
      </c>
      <c r="L60">
        <f t="shared" si="4"/>
        <v>0.98389935440886367</v>
      </c>
      <c r="M60">
        <f t="shared" si="5"/>
        <v>0.75106708544737055</v>
      </c>
    </row>
    <row r="61" spans="2:13">
      <c r="B61">
        <v>61</v>
      </c>
      <c r="C61">
        <v>1950</v>
      </c>
      <c r="D61">
        <v>0.46837000000000001</v>
      </c>
      <c r="E61">
        <v>252244</v>
      </c>
      <c r="F61">
        <v>0.48249300000000001</v>
      </c>
      <c r="G61">
        <v>186520</v>
      </c>
      <c r="L61">
        <f t="shared" si="4"/>
        <v>1.0301535111130089</v>
      </c>
      <c r="M61">
        <f t="shared" si="5"/>
        <v>0.7394427617703494</v>
      </c>
    </row>
    <row r="62" spans="2:13">
      <c r="B62">
        <v>63</v>
      </c>
      <c r="C62">
        <v>2000</v>
      </c>
      <c r="D62">
        <v>0.37315999999999999</v>
      </c>
      <c r="E62">
        <v>237720</v>
      </c>
      <c r="F62">
        <v>0.48583599999999999</v>
      </c>
      <c r="G62">
        <v>160760</v>
      </c>
      <c r="L62">
        <f t="shared" si="4"/>
        <v>1.3019509057776826</v>
      </c>
      <c r="M62">
        <f t="shared" si="5"/>
        <v>0.67625778226484945</v>
      </c>
    </row>
    <row r="63" spans="2:13">
      <c r="B63">
        <v>65</v>
      </c>
      <c r="C63">
        <v>2050</v>
      </c>
      <c r="D63">
        <v>0.57952800000000004</v>
      </c>
      <c r="E63">
        <v>257245</v>
      </c>
      <c r="F63">
        <v>0.49305199999999999</v>
      </c>
      <c r="G63">
        <v>186520</v>
      </c>
      <c r="L63">
        <f t="shared" si="4"/>
        <v>0.85078201570933576</v>
      </c>
      <c r="M63">
        <f t="shared" si="5"/>
        <v>0.72506754261501682</v>
      </c>
    </row>
    <row r="64" spans="2:13">
      <c r="B64">
        <v>66</v>
      </c>
      <c r="C64">
        <v>2100</v>
      </c>
      <c r="D64">
        <v>0.57088300000000003</v>
      </c>
      <c r="E64">
        <v>261961</v>
      </c>
      <c r="F64">
        <v>0.48897800000000002</v>
      </c>
      <c r="G64">
        <v>186520</v>
      </c>
      <c r="L64">
        <f t="shared" si="4"/>
        <v>0.85652927132179446</v>
      </c>
      <c r="M64">
        <f t="shared" si="5"/>
        <v>0.71201438382049231</v>
      </c>
    </row>
    <row r="65" spans="2:13">
      <c r="B65">
        <v>68</v>
      </c>
      <c r="C65">
        <v>2150</v>
      </c>
      <c r="D65">
        <v>0.53231300000000004</v>
      </c>
      <c r="E65">
        <v>265655</v>
      </c>
      <c r="F65">
        <v>0.49811499999999997</v>
      </c>
      <c r="G65">
        <v>186520</v>
      </c>
      <c r="L65">
        <f t="shared" si="4"/>
        <v>0.93575584289694214</v>
      </c>
      <c r="M65">
        <f t="shared" si="5"/>
        <v>0.70211364363554229</v>
      </c>
    </row>
    <row r="66" spans="2:13">
      <c r="B66">
        <v>69</v>
      </c>
      <c r="C66">
        <v>2200</v>
      </c>
      <c r="D66">
        <v>0.46956300000000001</v>
      </c>
      <c r="E66">
        <v>268460</v>
      </c>
      <c r="F66">
        <v>0.48617500000000002</v>
      </c>
      <c r="G66">
        <v>186520</v>
      </c>
      <c r="L66">
        <f t="shared" si="4"/>
        <v>1.0353775744681757</v>
      </c>
      <c r="M66">
        <f t="shared" si="5"/>
        <v>0.69477762050212322</v>
      </c>
    </row>
    <row r="67" spans="2:13">
      <c r="B67">
        <v>71</v>
      </c>
      <c r="C67">
        <v>2250</v>
      </c>
      <c r="D67">
        <v>0.52037900000000004</v>
      </c>
      <c r="E67">
        <v>271713</v>
      </c>
      <c r="F67">
        <v>0.48023900000000003</v>
      </c>
      <c r="G67">
        <v>186520</v>
      </c>
      <c r="L67">
        <f t="shared" si="4"/>
        <v>0.92286391264828138</v>
      </c>
      <c r="M67">
        <f t="shared" si="5"/>
        <v>0.68645960995609334</v>
      </c>
    </row>
    <row r="68" spans="2:13">
      <c r="B68">
        <v>72</v>
      </c>
      <c r="C68">
        <v>2300</v>
      </c>
      <c r="D68">
        <v>0.49398399999999998</v>
      </c>
      <c r="E68">
        <v>274546</v>
      </c>
      <c r="F68">
        <v>0.49164799999999997</v>
      </c>
      <c r="G68">
        <v>186520</v>
      </c>
      <c r="L68">
        <f t="shared" si="4"/>
        <v>0.99527110189803714</v>
      </c>
      <c r="M68">
        <f t="shared" si="5"/>
        <v>0.67937613368980065</v>
      </c>
    </row>
    <row r="69" spans="2:13">
      <c r="B69">
        <v>74</v>
      </c>
      <c r="C69">
        <v>2350</v>
      </c>
      <c r="D69">
        <v>0.49941400000000002</v>
      </c>
      <c r="E69">
        <v>278254</v>
      </c>
      <c r="F69">
        <v>0.48873699999999998</v>
      </c>
      <c r="G69">
        <v>186520</v>
      </c>
      <c r="L69">
        <f t="shared" si="4"/>
        <v>0.97862094374607034</v>
      </c>
      <c r="M69">
        <f t="shared" si="5"/>
        <v>0.67032279859409027</v>
      </c>
    </row>
    <row r="70" spans="2:13">
      <c r="B70">
        <v>75</v>
      </c>
      <c r="C70">
        <v>2400</v>
      </c>
      <c r="D70">
        <v>0.393733</v>
      </c>
      <c r="E70">
        <v>262220</v>
      </c>
      <c r="F70">
        <v>0.48966599999999999</v>
      </c>
      <c r="G70">
        <v>160760</v>
      </c>
      <c r="L70">
        <f t="shared" si="4"/>
        <v>1.2436498845664448</v>
      </c>
      <c r="M70">
        <f t="shared" si="5"/>
        <v>0.61307299214400124</v>
      </c>
    </row>
    <row r="71" spans="2:13">
      <c r="B71">
        <v>77</v>
      </c>
      <c r="C71">
        <v>2450</v>
      </c>
      <c r="D71">
        <v>0.52314499999999997</v>
      </c>
      <c r="E71">
        <v>284998</v>
      </c>
      <c r="F71">
        <v>0.493004</v>
      </c>
      <c r="G71">
        <v>186520</v>
      </c>
      <c r="L71">
        <f t="shared" si="4"/>
        <v>0.94238499842299939</v>
      </c>
      <c r="M71">
        <f t="shared" si="5"/>
        <v>0.65446073305777586</v>
      </c>
    </row>
    <row r="72" spans="2:13">
      <c r="B72">
        <v>79</v>
      </c>
      <c r="C72">
        <v>2500</v>
      </c>
      <c r="D72">
        <v>0.59772000000000003</v>
      </c>
      <c r="E72">
        <v>287936</v>
      </c>
      <c r="F72">
        <v>0.49906</v>
      </c>
      <c r="G72">
        <v>186520</v>
      </c>
      <c r="L72">
        <f t="shared" si="4"/>
        <v>0.83493943652546343</v>
      </c>
      <c r="M72">
        <f t="shared" si="5"/>
        <v>0.64778284063125136</v>
      </c>
    </row>
    <row r="73" spans="2:13">
      <c r="B73">
        <v>80</v>
      </c>
      <c r="C73">
        <v>2550</v>
      </c>
      <c r="D73">
        <v>0.57263200000000003</v>
      </c>
      <c r="E73">
        <v>291511</v>
      </c>
      <c r="F73">
        <v>0.48929</v>
      </c>
      <c r="G73">
        <v>186520</v>
      </c>
      <c r="L73">
        <f t="shared" si="4"/>
        <v>0.85445801142793276</v>
      </c>
      <c r="M73">
        <f t="shared" si="5"/>
        <v>0.63983863387659468</v>
      </c>
    </row>
    <row r="74" spans="2:13">
      <c r="B74">
        <v>82</v>
      </c>
      <c r="C74">
        <v>2600</v>
      </c>
      <c r="D74">
        <v>0.47398400000000002</v>
      </c>
      <c r="E74">
        <v>295142</v>
      </c>
      <c r="F74">
        <v>0.47535300000000003</v>
      </c>
      <c r="G74">
        <v>186520</v>
      </c>
      <c r="L74">
        <f t="shared" si="4"/>
        <v>1.0028882831487982</v>
      </c>
      <c r="M74">
        <f t="shared" si="5"/>
        <v>0.63196698538330698</v>
      </c>
    </row>
    <row r="75" spans="2:13">
      <c r="B75">
        <v>83</v>
      </c>
      <c r="C75">
        <v>2650</v>
      </c>
      <c r="D75">
        <v>0.52782600000000002</v>
      </c>
      <c r="E75">
        <v>298311</v>
      </c>
      <c r="F75">
        <v>0.49191200000000002</v>
      </c>
      <c r="G75">
        <v>186520</v>
      </c>
      <c r="L75">
        <f t="shared" si="4"/>
        <v>0.93195863788445432</v>
      </c>
      <c r="M75">
        <f t="shared" si="5"/>
        <v>0.62525351059800005</v>
      </c>
    </row>
    <row r="76" spans="2:13">
      <c r="B76">
        <v>85</v>
      </c>
      <c r="C76">
        <v>2700</v>
      </c>
      <c r="D76">
        <v>0.63499700000000003</v>
      </c>
      <c r="E76">
        <v>301375</v>
      </c>
      <c r="F76">
        <v>0.50930699999999995</v>
      </c>
      <c r="G76">
        <v>186520</v>
      </c>
      <c r="L76">
        <f t="shared" si="4"/>
        <v>0.80206205698609589</v>
      </c>
      <c r="M76">
        <f t="shared" si="5"/>
        <v>0.61889672335130652</v>
      </c>
    </row>
    <row r="77" spans="2:13">
      <c r="B77">
        <v>86</v>
      </c>
      <c r="C77">
        <v>2750</v>
      </c>
      <c r="D77">
        <v>0.52571199999999996</v>
      </c>
      <c r="E77">
        <v>305027</v>
      </c>
      <c r="F77">
        <v>0.48913099999999998</v>
      </c>
      <c r="G77">
        <v>186520</v>
      </c>
      <c r="L77">
        <f t="shared" si="4"/>
        <v>0.93041627354901546</v>
      </c>
      <c r="M77">
        <f t="shared" si="5"/>
        <v>0.61148685198359487</v>
      </c>
    </row>
    <row r="78" spans="2:13">
      <c r="B78">
        <v>88</v>
      </c>
      <c r="C78">
        <v>2800</v>
      </c>
      <c r="D78">
        <v>0.40149699999999999</v>
      </c>
      <c r="E78">
        <v>286720</v>
      </c>
      <c r="F78">
        <v>0.49673400000000001</v>
      </c>
      <c r="G78">
        <v>160760</v>
      </c>
      <c r="L78">
        <f t="shared" si="4"/>
        <v>1.2372047611812791</v>
      </c>
      <c r="M78">
        <f t="shared" si="5"/>
        <v>0.5606863839285714</v>
      </c>
    </row>
    <row r="79" spans="2:13">
      <c r="B79">
        <v>90</v>
      </c>
      <c r="C79">
        <v>2850</v>
      </c>
      <c r="D79">
        <v>0.54913699999999999</v>
      </c>
      <c r="E79">
        <v>310539</v>
      </c>
      <c r="F79">
        <v>0.48483100000000001</v>
      </c>
      <c r="G79">
        <v>186520</v>
      </c>
      <c r="L79">
        <f t="shared" si="4"/>
        <v>0.88289625357606571</v>
      </c>
      <c r="M79">
        <f t="shared" si="5"/>
        <v>0.60063309278383714</v>
      </c>
    </row>
    <row r="80" spans="2:13">
      <c r="B80">
        <v>91</v>
      </c>
      <c r="C80">
        <v>2900</v>
      </c>
      <c r="D80">
        <v>0.47568899999999997</v>
      </c>
      <c r="E80">
        <v>314478</v>
      </c>
      <c r="F80">
        <v>0.50450499999999998</v>
      </c>
      <c r="G80">
        <v>186520</v>
      </c>
      <c r="L80">
        <f t="shared" si="4"/>
        <v>1.060577394053678</v>
      </c>
      <c r="M80">
        <f t="shared" si="5"/>
        <v>0.59310985188153065</v>
      </c>
    </row>
    <row r="81" spans="2:13">
      <c r="B81">
        <v>93</v>
      </c>
      <c r="C81">
        <v>2950</v>
      </c>
      <c r="D81">
        <v>0.54556000000000004</v>
      </c>
      <c r="E81">
        <v>318410</v>
      </c>
      <c r="F81">
        <v>0.49495</v>
      </c>
      <c r="G81">
        <v>186520</v>
      </c>
      <c r="L81">
        <f t="shared" si="4"/>
        <v>0.90723293496590651</v>
      </c>
      <c r="M81">
        <f t="shared" si="5"/>
        <v>0.58578562231085707</v>
      </c>
    </row>
    <row r="82" spans="2:13">
      <c r="B82">
        <v>94</v>
      </c>
      <c r="C82">
        <v>3000</v>
      </c>
      <c r="D82">
        <v>0.53046499999999996</v>
      </c>
      <c r="E82">
        <v>320732</v>
      </c>
      <c r="F82">
        <v>0.50041899999999995</v>
      </c>
      <c r="G82">
        <v>186520</v>
      </c>
      <c r="L82">
        <f t="shared" si="4"/>
        <v>0.94335912831195268</v>
      </c>
      <c r="M82">
        <f t="shared" si="5"/>
        <v>0.58154471646109529</v>
      </c>
    </row>
    <row r="83" spans="2:13">
      <c r="B83">
        <v>96</v>
      </c>
      <c r="C83">
        <v>3050</v>
      </c>
      <c r="D83">
        <v>0.53048499999999998</v>
      </c>
      <c r="E83">
        <v>324902</v>
      </c>
      <c r="F83">
        <v>0.478076</v>
      </c>
      <c r="G83">
        <v>186520</v>
      </c>
      <c r="L83">
        <f t="shared" si="4"/>
        <v>0.90120550062678495</v>
      </c>
      <c r="M83">
        <f t="shared" si="5"/>
        <v>0.57408079974884729</v>
      </c>
    </row>
    <row r="84" spans="2:13">
      <c r="B84">
        <v>97</v>
      </c>
      <c r="C84">
        <v>3100</v>
      </c>
      <c r="D84">
        <v>0.56722899999999998</v>
      </c>
      <c r="E84">
        <v>328400</v>
      </c>
      <c r="F84">
        <v>0.51424300000000001</v>
      </c>
      <c r="G84">
        <v>186520</v>
      </c>
      <c r="L84">
        <f t="shared" si="4"/>
        <v>0.90658799179872684</v>
      </c>
      <c r="M84">
        <f t="shared" si="5"/>
        <v>0.56796589524969554</v>
      </c>
    </row>
    <row r="85" spans="2:13">
      <c r="B85">
        <v>99</v>
      </c>
      <c r="C85">
        <v>3150</v>
      </c>
      <c r="D85">
        <v>0.59323099999999995</v>
      </c>
      <c r="E85">
        <v>331100</v>
      </c>
      <c r="F85">
        <v>0.488896</v>
      </c>
      <c r="G85">
        <v>186520</v>
      </c>
      <c r="L85">
        <f t="shared" si="4"/>
        <v>0.82412416074008277</v>
      </c>
      <c r="M85">
        <f t="shared" si="5"/>
        <v>0.56333434007852612</v>
      </c>
    </row>
    <row r="86" spans="2:13">
      <c r="B86">
        <v>100</v>
      </c>
      <c r="C86">
        <v>3200</v>
      </c>
      <c r="D86">
        <v>0.40409899999999999</v>
      </c>
      <c r="E86">
        <v>311220</v>
      </c>
      <c r="F86">
        <v>0.48179899999999998</v>
      </c>
      <c r="G86">
        <v>160760</v>
      </c>
      <c r="L86">
        <f t="shared" si="4"/>
        <v>1.1922796146488854</v>
      </c>
      <c r="M86">
        <f t="shared" si="5"/>
        <v>0.51654777970567445</v>
      </c>
    </row>
    <row r="87" spans="2:13">
      <c r="B87">
        <v>102</v>
      </c>
      <c r="C87">
        <v>3250</v>
      </c>
      <c r="D87">
        <v>0.48161100000000001</v>
      </c>
      <c r="E87">
        <v>337914</v>
      </c>
      <c r="F87">
        <v>0.48543599999999998</v>
      </c>
      <c r="G87">
        <v>186520</v>
      </c>
      <c r="L87">
        <f t="shared" si="4"/>
        <v>1.0079420943458517</v>
      </c>
      <c r="M87">
        <f t="shared" si="5"/>
        <v>0.55197476280947222</v>
      </c>
    </row>
    <row r="88" spans="2:13">
      <c r="B88">
        <v>104</v>
      </c>
      <c r="C88">
        <v>3300</v>
      </c>
      <c r="D88">
        <v>0.49837599999999999</v>
      </c>
      <c r="E88">
        <v>341405</v>
      </c>
      <c r="F88">
        <v>0.50975800000000004</v>
      </c>
      <c r="G88">
        <v>186520</v>
      </c>
      <c r="L88">
        <f t="shared" ref="L88:L122" si="6">F88/D88</f>
        <v>1.0228381784034546</v>
      </c>
      <c r="M88">
        <f t="shared" ref="M88:M122" si="7">G88/E88</f>
        <v>0.5463306044141123</v>
      </c>
    </row>
    <row r="89" spans="2:13">
      <c r="B89">
        <v>105</v>
      </c>
      <c r="C89">
        <v>3350</v>
      </c>
      <c r="D89">
        <v>0.51044800000000001</v>
      </c>
      <c r="E89">
        <v>343895</v>
      </c>
      <c r="F89">
        <v>0.50784099999999999</v>
      </c>
      <c r="G89">
        <v>186520</v>
      </c>
      <c r="L89">
        <f t="shared" si="6"/>
        <v>0.99489272168761556</v>
      </c>
      <c r="M89">
        <f t="shared" si="7"/>
        <v>0.54237485278936881</v>
      </c>
    </row>
    <row r="90" spans="2:13">
      <c r="B90">
        <v>107</v>
      </c>
      <c r="C90">
        <v>3400</v>
      </c>
      <c r="D90">
        <v>0.48887199999999997</v>
      </c>
      <c r="E90">
        <v>346924</v>
      </c>
      <c r="F90">
        <v>0.48730200000000001</v>
      </c>
      <c r="G90">
        <v>186520</v>
      </c>
      <c r="L90">
        <f t="shared" si="6"/>
        <v>0.99678852542178742</v>
      </c>
      <c r="M90">
        <f t="shared" si="7"/>
        <v>0.53763936770013032</v>
      </c>
    </row>
    <row r="91" spans="2:13">
      <c r="B91">
        <v>108</v>
      </c>
      <c r="C91">
        <v>3450</v>
      </c>
      <c r="D91">
        <v>0.53196500000000002</v>
      </c>
      <c r="E91">
        <v>350814</v>
      </c>
      <c r="F91">
        <v>0.49153599999999997</v>
      </c>
      <c r="G91">
        <v>186520</v>
      </c>
      <c r="L91">
        <f t="shared" si="6"/>
        <v>0.92400063913979291</v>
      </c>
      <c r="M91">
        <f t="shared" si="7"/>
        <v>0.53167775516370497</v>
      </c>
    </row>
    <row r="92" spans="2:13">
      <c r="B92">
        <v>110</v>
      </c>
      <c r="C92">
        <v>3500</v>
      </c>
      <c r="D92">
        <v>0.54732700000000001</v>
      </c>
      <c r="E92">
        <v>354221</v>
      </c>
      <c r="F92">
        <v>0.48804599999999998</v>
      </c>
      <c r="G92">
        <v>186520</v>
      </c>
      <c r="L92">
        <f t="shared" si="6"/>
        <v>0.89168997692421526</v>
      </c>
      <c r="M92">
        <f t="shared" si="7"/>
        <v>0.52656392478142178</v>
      </c>
    </row>
    <row r="93" spans="2:13">
      <c r="B93">
        <v>111</v>
      </c>
      <c r="C93">
        <v>3550</v>
      </c>
      <c r="D93">
        <v>0.58203899999999997</v>
      </c>
      <c r="E93">
        <v>357726</v>
      </c>
      <c r="F93">
        <v>0.49624600000000002</v>
      </c>
      <c r="G93">
        <v>186520</v>
      </c>
      <c r="L93">
        <f t="shared" si="6"/>
        <v>0.85259922445059533</v>
      </c>
      <c r="M93">
        <f t="shared" si="7"/>
        <v>0.52140465048668538</v>
      </c>
    </row>
    <row r="94" spans="2:13">
      <c r="B94">
        <v>113</v>
      </c>
      <c r="C94">
        <v>3600</v>
      </c>
      <c r="D94">
        <v>0.42365700000000001</v>
      </c>
      <c r="E94">
        <v>335720</v>
      </c>
      <c r="F94">
        <v>0.48188799999999998</v>
      </c>
      <c r="G94">
        <v>160760</v>
      </c>
      <c r="L94">
        <f t="shared" si="6"/>
        <v>1.1374484547641133</v>
      </c>
      <c r="M94">
        <f t="shared" si="7"/>
        <v>0.47885142380555223</v>
      </c>
    </row>
    <row r="95" spans="2:13">
      <c r="B95">
        <v>115</v>
      </c>
      <c r="C95">
        <v>3650</v>
      </c>
      <c r="D95">
        <v>0.82178799999999996</v>
      </c>
      <c r="E95">
        <v>364470</v>
      </c>
      <c r="F95">
        <v>0.50107800000000002</v>
      </c>
      <c r="G95">
        <v>186520</v>
      </c>
      <c r="L95">
        <f t="shared" si="6"/>
        <v>0.60974119845994346</v>
      </c>
      <c r="M95">
        <f t="shared" si="7"/>
        <v>0.51175679754163583</v>
      </c>
    </row>
    <row r="96" spans="2:13">
      <c r="B96">
        <v>116</v>
      </c>
      <c r="C96">
        <v>3700</v>
      </c>
      <c r="D96">
        <v>0.61776299999999995</v>
      </c>
      <c r="E96">
        <v>367800</v>
      </c>
      <c r="F96">
        <v>0.49807499999999999</v>
      </c>
      <c r="G96">
        <v>186520</v>
      </c>
      <c r="L96">
        <f t="shared" si="6"/>
        <v>0.80625579712608242</v>
      </c>
      <c r="M96">
        <f t="shared" si="7"/>
        <v>0.50712343665035342</v>
      </c>
    </row>
    <row r="97" spans="2:13">
      <c r="B97">
        <v>118</v>
      </c>
      <c r="C97">
        <v>3750</v>
      </c>
      <c r="D97">
        <v>0.55964700000000001</v>
      </c>
      <c r="E97">
        <v>370808</v>
      </c>
      <c r="F97">
        <v>0.48974099999999998</v>
      </c>
      <c r="G97">
        <v>186520</v>
      </c>
      <c r="L97">
        <f t="shared" si="6"/>
        <v>0.87508911867659434</v>
      </c>
      <c r="M97">
        <f t="shared" si="7"/>
        <v>0.50300964380488011</v>
      </c>
    </row>
    <row r="98" spans="2:13">
      <c r="B98">
        <v>119</v>
      </c>
      <c r="C98">
        <v>3800</v>
      </c>
      <c r="D98">
        <v>0.52650399999999997</v>
      </c>
      <c r="E98">
        <v>374236</v>
      </c>
      <c r="F98">
        <v>0.48918800000000001</v>
      </c>
      <c r="G98">
        <v>186520</v>
      </c>
      <c r="L98">
        <f t="shared" si="6"/>
        <v>0.92912494491969677</v>
      </c>
      <c r="M98">
        <f t="shared" si="7"/>
        <v>0.49840207783323892</v>
      </c>
    </row>
    <row r="99" spans="2:13">
      <c r="B99">
        <v>121</v>
      </c>
      <c r="C99">
        <v>3850</v>
      </c>
      <c r="D99">
        <v>0.63910900000000004</v>
      </c>
      <c r="E99">
        <v>377062</v>
      </c>
      <c r="F99">
        <v>0.499859</v>
      </c>
      <c r="G99">
        <v>186520</v>
      </c>
      <c r="L99">
        <f t="shared" si="6"/>
        <v>0.78211854315930451</v>
      </c>
      <c r="M99">
        <f t="shared" si="7"/>
        <v>0.49466665959444334</v>
      </c>
    </row>
    <row r="100" spans="2:13">
      <c r="B100">
        <v>122</v>
      </c>
      <c r="C100">
        <v>3900</v>
      </c>
      <c r="D100">
        <v>0.52053799999999995</v>
      </c>
      <c r="E100">
        <v>381554</v>
      </c>
      <c r="F100">
        <v>0.50187999999999999</v>
      </c>
      <c r="G100">
        <v>186520</v>
      </c>
      <c r="L100">
        <f t="shared" si="6"/>
        <v>0.96415631519696943</v>
      </c>
      <c r="M100">
        <f t="shared" si="7"/>
        <v>0.48884299470061904</v>
      </c>
    </row>
    <row r="101" spans="2:13">
      <c r="B101">
        <v>124</v>
      </c>
      <c r="C101">
        <v>3950</v>
      </c>
      <c r="D101">
        <v>1.03759</v>
      </c>
      <c r="E101">
        <v>384121</v>
      </c>
      <c r="F101">
        <v>0.48668699999999998</v>
      </c>
      <c r="G101">
        <v>186520</v>
      </c>
      <c r="L101">
        <f t="shared" si="6"/>
        <v>0.46905521448741794</v>
      </c>
      <c r="M101">
        <f t="shared" si="7"/>
        <v>0.48557615959554412</v>
      </c>
    </row>
    <row r="102" spans="2:13">
      <c r="B102">
        <v>125</v>
      </c>
      <c r="C102">
        <v>4000</v>
      </c>
      <c r="D102">
        <v>0.40998699999999999</v>
      </c>
      <c r="E102">
        <v>360220</v>
      </c>
      <c r="F102">
        <v>0.498751</v>
      </c>
      <c r="G102">
        <v>160760</v>
      </c>
      <c r="L102">
        <f t="shared" si="6"/>
        <v>1.2165044257500848</v>
      </c>
      <c r="M102">
        <f t="shared" si="7"/>
        <v>0.44628282716117929</v>
      </c>
    </row>
    <row r="103" spans="2:13">
      <c r="B103">
        <v>127</v>
      </c>
      <c r="C103">
        <v>4050</v>
      </c>
      <c r="D103">
        <v>0.54257999999999995</v>
      </c>
      <c r="E103">
        <v>390564</v>
      </c>
      <c r="F103">
        <v>0.48044100000000001</v>
      </c>
      <c r="G103">
        <v>186520</v>
      </c>
      <c r="L103">
        <f t="shared" si="6"/>
        <v>0.88547495300232237</v>
      </c>
      <c r="M103">
        <f t="shared" si="7"/>
        <v>0.47756577667168504</v>
      </c>
    </row>
    <row r="104" spans="2:13">
      <c r="B104">
        <v>129</v>
      </c>
      <c r="C104">
        <v>4100</v>
      </c>
      <c r="D104">
        <v>0.88133899999999998</v>
      </c>
      <c r="E104">
        <v>393852</v>
      </c>
      <c r="F104">
        <v>0.48791099999999998</v>
      </c>
      <c r="G104">
        <v>186520</v>
      </c>
      <c r="L104">
        <f t="shared" si="6"/>
        <v>0.55360196246847126</v>
      </c>
      <c r="M104">
        <f t="shared" si="7"/>
        <v>0.47357890781308715</v>
      </c>
    </row>
    <row r="105" spans="2:13">
      <c r="B105">
        <v>130</v>
      </c>
      <c r="C105">
        <v>4150</v>
      </c>
      <c r="D105">
        <v>0.558033</v>
      </c>
      <c r="E105">
        <v>397889</v>
      </c>
      <c r="F105">
        <v>0.47789999999999999</v>
      </c>
      <c r="G105">
        <v>186520</v>
      </c>
      <c r="L105">
        <f t="shared" si="6"/>
        <v>0.85640096553429634</v>
      </c>
      <c r="M105">
        <f t="shared" si="7"/>
        <v>0.46877395454511184</v>
      </c>
    </row>
    <row r="106" spans="2:13">
      <c r="B106">
        <v>132</v>
      </c>
      <c r="C106">
        <v>4200</v>
      </c>
      <c r="D106">
        <v>0.64424099999999995</v>
      </c>
      <c r="E106">
        <v>400736</v>
      </c>
      <c r="F106">
        <v>0.49065700000000001</v>
      </c>
      <c r="G106">
        <v>186520</v>
      </c>
      <c r="L106">
        <f t="shared" si="6"/>
        <v>0.76160474108291776</v>
      </c>
      <c r="M106">
        <f t="shared" si="7"/>
        <v>0.46544358380579731</v>
      </c>
    </row>
    <row r="107" spans="2:13">
      <c r="B107">
        <v>133</v>
      </c>
      <c r="C107">
        <v>4250</v>
      </c>
      <c r="D107">
        <v>0.59112699999999996</v>
      </c>
      <c r="E107">
        <v>404619</v>
      </c>
      <c r="F107">
        <v>0.48871399999999998</v>
      </c>
      <c r="G107">
        <v>186520</v>
      </c>
      <c r="L107">
        <f t="shared" si="6"/>
        <v>0.82674958173116775</v>
      </c>
      <c r="M107">
        <f t="shared" si="7"/>
        <v>0.46097686959831347</v>
      </c>
    </row>
    <row r="108" spans="2:13">
      <c r="B108">
        <v>135</v>
      </c>
      <c r="C108">
        <v>4300</v>
      </c>
      <c r="D108">
        <v>0.62688299999999997</v>
      </c>
      <c r="E108">
        <v>407361</v>
      </c>
      <c r="F108">
        <v>0.48386400000000002</v>
      </c>
      <c r="G108">
        <v>186520</v>
      </c>
      <c r="L108">
        <f t="shared" si="6"/>
        <v>0.77185694938289928</v>
      </c>
      <c r="M108">
        <f t="shared" si="7"/>
        <v>0.45787397418996911</v>
      </c>
    </row>
    <row r="109" spans="2:13">
      <c r="B109">
        <v>136</v>
      </c>
      <c r="C109">
        <v>4350</v>
      </c>
      <c r="D109">
        <v>0.82133999999999996</v>
      </c>
      <c r="E109">
        <v>411118</v>
      </c>
      <c r="F109">
        <v>0.51855600000000002</v>
      </c>
      <c r="G109">
        <v>186520</v>
      </c>
      <c r="L109">
        <f t="shared" si="6"/>
        <v>0.63135364161005192</v>
      </c>
      <c r="M109">
        <f t="shared" si="7"/>
        <v>0.45368969492943634</v>
      </c>
    </row>
    <row r="110" spans="2:13">
      <c r="B110">
        <v>138</v>
      </c>
      <c r="C110">
        <v>4400</v>
      </c>
      <c r="D110">
        <v>0.42833500000000002</v>
      </c>
      <c r="E110">
        <v>384720</v>
      </c>
      <c r="F110">
        <v>0.48236099999999998</v>
      </c>
      <c r="G110">
        <v>160760</v>
      </c>
      <c r="L110">
        <f t="shared" si="6"/>
        <v>1.1261302485204336</v>
      </c>
      <c r="M110">
        <f t="shared" si="7"/>
        <v>0.41786234144312745</v>
      </c>
    </row>
    <row r="111" spans="2:13">
      <c r="B111">
        <v>140</v>
      </c>
      <c r="C111">
        <v>4450</v>
      </c>
      <c r="D111">
        <v>0.78738300000000006</v>
      </c>
      <c r="E111">
        <v>418324</v>
      </c>
      <c r="F111">
        <v>0.488402</v>
      </c>
      <c r="G111">
        <v>186520</v>
      </c>
      <c r="L111">
        <f t="shared" si="6"/>
        <v>0.62028517252721993</v>
      </c>
      <c r="M111">
        <f t="shared" si="7"/>
        <v>0.4458744896300475</v>
      </c>
    </row>
    <row r="112" spans="2:13">
      <c r="B112">
        <v>141</v>
      </c>
      <c r="C112">
        <v>4500</v>
      </c>
      <c r="D112">
        <v>0.69923299999999999</v>
      </c>
      <c r="E112">
        <v>420065</v>
      </c>
      <c r="F112">
        <v>0.47913899999999998</v>
      </c>
      <c r="G112">
        <v>186520</v>
      </c>
      <c r="L112">
        <f t="shared" si="6"/>
        <v>0.68523510761076778</v>
      </c>
      <c r="M112">
        <f t="shared" si="7"/>
        <v>0.44402651970528373</v>
      </c>
    </row>
    <row r="113" spans="1:13">
      <c r="B113">
        <v>143</v>
      </c>
      <c r="C113">
        <v>4550</v>
      </c>
      <c r="D113">
        <v>0.59729100000000002</v>
      </c>
      <c r="E113">
        <v>423759</v>
      </c>
      <c r="F113">
        <v>0.49372899999999997</v>
      </c>
      <c r="G113">
        <v>186520</v>
      </c>
      <c r="L113">
        <f t="shared" si="6"/>
        <v>0.82661382810054052</v>
      </c>
      <c r="M113">
        <f t="shared" si="7"/>
        <v>0.44015584329772345</v>
      </c>
    </row>
    <row r="114" spans="1:13">
      <c r="B114">
        <v>144</v>
      </c>
      <c r="C114">
        <v>4600</v>
      </c>
      <c r="D114">
        <v>0.804956</v>
      </c>
      <c r="E114">
        <v>426998</v>
      </c>
      <c r="F114">
        <v>0.53320100000000004</v>
      </c>
      <c r="G114">
        <v>186520</v>
      </c>
      <c r="L114">
        <f t="shared" si="6"/>
        <v>0.6623976962715975</v>
      </c>
      <c r="M114">
        <f t="shared" si="7"/>
        <v>0.43681703427182328</v>
      </c>
    </row>
    <row r="115" spans="1:13">
      <c r="B115">
        <v>146</v>
      </c>
      <c r="C115">
        <v>4650</v>
      </c>
      <c r="D115">
        <v>0.59465299999999999</v>
      </c>
      <c r="E115">
        <v>430538</v>
      </c>
      <c r="F115">
        <v>0.49377399999999999</v>
      </c>
      <c r="G115">
        <v>186520</v>
      </c>
      <c r="L115">
        <f t="shared" si="6"/>
        <v>0.83035652725202769</v>
      </c>
      <c r="M115">
        <f t="shared" si="7"/>
        <v>0.43322540635205253</v>
      </c>
    </row>
    <row r="116" spans="1:13">
      <c r="B116">
        <v>147</v>
      </c>
      <c r="C116">
        <v>4700</v>
      </c>
      <c r="D116">
        <v>0.83862800000000004</v>
      </c>
      <c r="E116">
        <v>433805</v>
      </c>
      <c r="F116">
        <v>0.491147</v>
      </c>
      <c r="G116">
        <v>186520</v>
      </c>
      <c r="L116">
        <f t="shared" si="6"/>
        <v>0.58565537997777317</v>
      </c>
      <c r="M116">
        <f t="shared" si="7"/>
        <v>0.42996277129124838</v>
      </c>
    </row>
    <row r="117" spans="1:13">
      <c r="B117">
        <v>149</v>
      </c>
      <c r="C117">
        <v>4750</v>
      </c>
      <c r="D117">
        <v>0.64512199999999997</v>
      </c>
      <c r="E117">
        <v>437163</v>
      </c>
      <c r="F117">
        <v>0.48286000000000001</v>
      </c>
      <c r="G117">
        <v>186520</v>
      </c>
      <c r="L117">
        <f t="shared" si="6"/>
        <v>0.74847858234566489</v>
      </c>
      <c r="M117">
        <f t="shared" si="7"/>
        <v>0.42666007873493411</v>
      </c>
    </row>
    <row r="118" spans="1:13">
      <c r="B118">
        <v>150</v>
      </c>
      <c r="C118">
        <v>4800</v>
      </c>
      <c r="D118">
        <v>0.483435</v>
      </c>
      <c r="E118">
        <v>409220</v>
      </c>
      <c r="F118">
        <v>0.48803999999999997</v>
      </c>
      <c r="G118">
        <v>160760</v>
      </c>
      <c r="L118">
        <f t="shared" si="6"/>
        <v>1.0095255825498775</v>
      </c>
      <c r="M118">
        <f t="shared" si="7"/>
        <v>0.39284492449049413</v>
      </c>
    </row>
    <row r="119" spans="1:13">
      <c r="B119">
        <v>152</v>
      </c>
      <c r="C119">
        <v>4850</v>
      </c>
      <c r="D119">
        <v>0.63517800000000002</v>
      </c>
      <c r="E119">
        <v>442801</v>
      </c>
      <c r="F119">
        <v>0.48703299999999999</v>
      </c>
      <c r="G119">
        <v>186520</v>
      </c>
      <c r="L119">
        <f t="shared" si="6"/>
        <v>0.76676616633447625</v>
      </c>
      <c r="M119">
        <f t="shared" si="7"/>
        <v>0.4212275943369595</v>
      </c>
    </row>
    <row r="120" spans="1:13">
      <c r="B120">
        <v>154</v>
      </c>
      <c r="C120">
        <v>4900</v>
      </c>
      <c r="D120">
        <v>0.653976</v>
      </c>
      <c r="E120">
        <v>447125</v>
      </c>
      <c r="F120">
        <v>0.48992599999999997</v>
      </c>
      <c r="G120">
        <v>186520</v>
      </c>
      <c r="L120">
        <f t="shared" si="6"/>
        <v>0.74914981589538454</v>
      </c>
      <c r="M120">
        <f t="shared" si="7"/>
        <v>0.41715403969807102</v>
      </c>
    </row>
    <row r="121" spans="1:13">
      <c r="B121">
        <v>155</v>
      </c>
      <c r="C121">
        <v>4950</v>
      </c>
      <c r="D121">
        <v>0.65814499999999998</v>
      </c>
      <c r="E121">
        <v>450854</v>
      </c>
      <c r="F121">
        <v>0.49651099999999998</v>
      </c>
      <c r="G121">
        <v>186520</v>
      </c>
      <c r="L121">
        <f t="shared" si="6"/>
        <v>0.75440974253394011</v>
      </c>
      <c r="M121">
        <f t="shared" si="7"/>
        <v>0.41370377106557776</v>
      </c>
    </row>
    <row r="122" spans="1:13">
      <c r="B122">
        <v>157</v>
      </c>
      <c r="C122">
        <v>5000</v>
      </c>
      <c r="D122">
        <v>0.88988800000000001</v>
      </c>
      <c r="E122">
        <v>454121</v>
      </c>
      <c r="F122">
        <v>0.48954799999999998</v>
      </c>
      <c r="G122">
        <v>186520</v>
      </c>
      <c r="L122">
        <f t="shared" si="6"/>
        <v>0.55012316156639929</v>
      </c>
      <c r="M122">
        <f t="shared" si="7"/>
        <v>0.41072753737440021</v>
      </c>
    </row>
    <row r="124" spans="1:13">
      <c r="A124" t="s">
        <v>188</v>
      </c>
      <c r="C124" t="s">
        <v>181</v>
      </c>
    </row>
    <row r="126" spans="1:13">
      <c r="B126" t="s">
        <v>193</v>
      </c>
      <c r="C126" t="s">
        <v>182</v>
      </c>
      <c r="D126" t="s">
        <v>169</v>
      </c>
      <c r="E126" t="s">
        <v>171</v>
      </c>
      <c r="F126" t="s">
        <v>170</v>
      </c>
      <c r="G126" t="s">
        <v>172</v>
      </c>
      <c r="L126" s="14" t="s">
        <v>184</v>
      </c>
      <c r="M126" s="14" t="s">
        <v>185</v>
      </c>
    </row>
    <row r="127" spans="1:13">
      <c r="B127">
        <v>1</v>
      </c>
      <c r="C127">
        <v>5</v>
      </c>
      <c r="D127">
        <v>0.140044</v>
      </c>
      <c r="E127">
        <v>67384</v>
      </c>
      <c r="F127">
        <v>0.139267</v>
      </c>
      <c r="G127">
        <v>68418</v>
      </c>
      <c r="L127">
        <f>F127/D127</f>
        <v>0.99445174373768241</v>
      </c>
      <c r="M127">
        <f>G127/E127</f>
        <v>1.0153448889944201</v>
      </c>
    </row>
    <row r="128" spans="1:13">
      <c r="B128">
        <v>1</v>
      </c>
      <c r="C128">
        <v>6</v>
      </c>
      <c r="D128">
        <v>0.148868</v>
      </c>
      <c r="E128">
        <v>67978</v>
      </c>
      <c r="F128">
        <v>0.14183399999999999</v>
      </c>
      <c r="G128">
        <v>69225</v>
      </c>
      <c r="L128">
        <f>F128/D128</f>
        <v>0.95275008732568445</v>
      </c>
      <c r="M128">
        <f>G128/E128</f>
        <v>1.018344170172703</v>
      </c>
    </row>
    <row r="129" spans="2:13">
      <c r="B129">
        <v>1</v>
      </c>
      <c r="C129">
        <v>7</v>
      </c>
      <c r="D129">
        <v>0.15532799999999999</v>
      </c>
      <c r="E129">
        <v>68597</v>
      </c>
      <c r="F129">
        <v>0.15287700000000001</v>
      </c>
      <c r="G129">
        <v>70029</v>
      </c>
      <c r="L129">
        <f t="shared" ref="L129:L192" si="8">F129/D129</f>
        <v>0.98422048825710762</v>
      </c>
      <c r="M129">
        <f t="shared" ref="M129:M192" si="9">G129/E129</f>
        <v>1.0208755484933743</v>
      </c>
    </row>
    <row r="130" spans="2:13">
      <c r="B130">
        <v>1</v>
      </c>
      <c r="C130">
        <v>8</v>
      </c>
      <c r="D130">
        <v>0.172842</v>
      </c>
      <c r="E130">
        <v>69074</v>
      </c>
      <c r="F130">
        <v>0.15435299999999999</v>
      </c>
      <c r="G130">
        <v>70714</v>
      </c>
      <c r="L130">
        <f t="shared" si="8"/>
        <v>0.89302947200333249</v>
      </c>
      <c r="M130">
        <f t="shared" si="9"/>
        <v>1.0237426528071343</v>
      </c>
    </row>
    <row r="131" spans="2:13">
      <c r="B131">
        <v>2</v>
      </c>
      <c r="C131">
        <v>9</v>
      </c>
      <c r="D131">
        <v>0.17607600000000001</v>
      </c>
      <c r="E131">
        <v>69736</v>
      </c>
      <c r="F131">
        <v>0.18410599999999999</v>
      </c>
      <c r="G131">
        <v>71640</v>
      </c>
      <c r="L131">
        <f t="shared" si="8"/>
        <v>1.0456053067993365</v>
      </c>
      <c r="M131">
        <f t="shared" si="9"/>
        <v>1.02730297120569</v>
      </c>
    </row>
    <row r="132" spans="2:13">
      <c r="B132">
        <v>2</v>
      </c>
      <c r="C132">
        <v>10</v>
      </c>
      <c r="D132">
        <v>0.20127600000000001</v>
      </c>
      <c r="E132">
        <v>70486</v>
      </c>
      <c r="F132">
        <v>0.17851400000000001</v>
      </c>
      <c r="G132">
        <v>72450</v>
      </c>
      <c r="L132">
        <f t="shared" si="8"/>
        <v>0.88691150460064783</v>
      </c>
      <c r="M132">
        <f t="shared" si="9"/>
        <v>1.027863689243254</v>
      </c>
    </row>
    <row r="133" spans="2:13">
      <c r="B133">
        <v>2</v>
      </c>
      <c r="C133">
        <v>11</v>
      </c>
      <c r="D133">
        <v>0.20733199999999999</v>
      </c>
      <c r="E133">
        <v>70711</v>
      </c>
      <c r="F133">
        <v>0.186144</v>
      </c>
      <c r="G133">
        <v>73251</v>
      </c>
      <c r="L133">
        <f t="shared" si="8"/>
        <v>0.89780641676152262</v>
      </c>
      <c r="M133">
        <f t="shared" si="9"/>
        <v>1.0359208609692976</v>
      </c>
    </row>
    <row r="134" spans="2:13">
      <c r="B134">
        <v>2</v>
      </c>
      <c r="C134">
        <v>12</v>
      </c>
      <c r="D134">
        <v>0.22179399999999999</v>
      </c>
      <c r="E134">
        <v>71214</v>
      </c>
      <c r="F134">
        <v>0.196162</v>
      </c>
      <c r="G134">
        <v>73936</v>
      </c>
      <c r="L134">
        <f t="shared" si="8"/>
        <v>0.88443330297483258</v>
      </c>
      <c r="M134">
        <f t="shared" si="9"/>
        <v>1.0382228213553515</v>
      </c>
    </row>
    <row r="135" spans="2:13">
      <c r="B135">
        <v>3</v>
      </c>
      <c r="C135">
        <v>13</v>
      </c>
      <c r="D135">
        <v>0.228354</v>
      </c>
      <c r="E135">
        <v>72012</v>
      </c>
      <c r="F135">
        <v>0.23966899999999999</v>
      </c>
      <c r="G135">
        <v>74862</v>
      </c>
      <c r="L135">
        <f t="shared" si="8"/>
        <v>1.049550259684525</v>
      </c>
      <c r="M135">
        <f t="shared" si="9"/>
        <v>1.039576737210465</v>
      </c>
    </row>
    <row r="136" spans="2:13">
      <c r="B136">
        <v>3</v>
      </c>
      <c r="C136">
        <v>14</v>
      </c>
      <c r="D136">
        <v>0.247336</v>
      </c>
      <c r="E136">
        <v>72568</v>
      </c>
      <c r="F136">
        <v>0.21426899999999999</v>
      </c>
      <c r="G136">
        <v>75672</v>
      </c>
      <c r="L136">
        <f t="shared" si="8"/>
        <v>0.86630737134909597</v>
      </c>
      <c r="M136">
        <f t="shared" si="9"/>
        <v>1.0427736743468194</v>
      </c>
    </row>
    <row r="137" spans="2:13">
      <c r="B137">
        <v>3</v>
      </c>
      <c r="C137">
        <v>15</v>
      </c>
      <c r="D137">
        <v>0.22994100000000001</v>
      </c>
      <c r="E137">
        <v>73289</v>
      </c>
      <c r="F137">
        <v>0.22454499999999999</v>
      </c>
      <c r="G137">
        <v>76473</v>
      </c>
      <c r="L137">
        <f t="shared" si="8"/>
        <v>0.97653311066751902</v>
      </c>
      <c r="M137">
        <f t="shared" si="9"/>
        <v>1.0434444459605126</v>
      </c>
    </row>
    <row r="138" spans="2:13">
      <c r="B138">
        <v>3</v>
      </c>
      <c r="C138">
        <v>16</v>
      </c>
      <c r="D138">
        <v>0.249441</v>
      </c>
      <c r="E138">
        <v>73968</v>
      </c>
      <c r="F138">
        <v>0.217254</v>
      </c>
      <c r="G138">
        <v>77158</v>
      </c>
      <c r="L138">
        <f t="shared" si="8"/>
        <v>0.87096347432859877</v>
      </c>
      <c r="M138">
        <f t="shared" si="9"/>
        <v>1.043126757516764</v>
      </c>
    </row>
    <row r="139" spans="2:13">
      <c r="B139">
        <v>4</v>
      </c>
      <c r="C139">
        <v>17</v>
      </c>
      <c r="D139">
        <v>0.25704100000000002</v>
      </c>
      <c r="E139">
        <v>74532</v>
      </c>
      <c r="F139">
        <v>0.261181</v>
      </c>
      <c r="G139">
        <v>78084</v>
      </c>
      <c r="L139">
        <f t="shared" si="8"/>
        <v>1.0161063799160444</v>
      </c>
      <c r="M139">
        <f t="shared" si="9"/>
        <v>1.0476573820640798</v>
      </c>
    </row>
    <row r="140" spans="2:13">
      <c r="B140">
        <v>4</v>
      </c>
      <c r="C140">
        <v>18</v>
      </c>
      <c r="D140">
        <v>0.27232800000000001</v>
      </c>
      <c r="E140">
        <v>75214</v>
      </c>
      <c r="F140">
        <v>0.30268499999999998</v>
      </c>
      <c r="G140">
        <v>78894</v>
      </c>
      <c r="L140">
        <f t="shared" si="8"/>
        <v>1.1114721952939102</v>
      </c>
      <c r="M140">
        <f t="shared" si="9"/>
        <v>1.0489270614513255</v>
      </c>
    </row>
    <row r="141" spans="2:13">
      <c r="B141">
        <v>5</v>
      </c>
      <c r="C141">
        <v>19</v>
      </c>
      <c r="D141">
        <v>0.28081200000000001</v>
      </c>
      <c r="E141">
        <v>75641</v>
      </c>
      <c r="F141">
        <v>0.282053</v>
      </c>
      <c r="G141">
        <v>79695</v>
      </c>
      <c r="L141">
        <f t="shared" si="8"/>
        <v>1.0044193268093955</v>
      </c>
      <c r="M141">
        <f t="shared" si="9"/>
        <v>1.0535952724051771</v>
      </c>
    </row>
    <row r="142" spans="2:13">
      <c r="B142">
        <v>5</v>
      </c>
      <c r="C142">
        <v>20</v>
      </c>
      <c r="D142">
        <v>0.35895700000000003</v>
      </c>
      <c r="E142">
        <v>76596</v>
      </c>
      <c r="F142">
        <v>0.29535299999999998</v>
      </c>
      <c r="G142">
        <v>80380</v>
      </c>
      <c r="L142">
        <f t="shared" si="8"/>
        <v>0.82280886011416399</v>
      </c>
      <c r="M142">
        <f t="shared" si="9"/>
        <v>1.0494020575486971</v>
      </c>
    </row>
    <row r="143" spans="2:13">
      <c r="B143">
        <v>6</v>
      </c>
      <c r="C143">
        <v>21</v>
      </c>
      <c r="D143">
        <v>0.33524599999999999</v>
      </c>
      <c r="E143">
        <v>76996</v>
      </c>
      <c r="F143">
        <v>0.308091</v>
      </c>
      <c r="G143">
        <v>81306</v>
      </c>
      <c r="L143">
        <f t="shared" si="8"/>
        <v>0.91899977926656851</v>
      </c>
      <c r="M143">
        <f t="shared" si="9"/>
        <v>1.0559769338666944</v>
      </c>
    </row>
    <row r="144" spans="2:13">
      <c r="B144">
        <v>6</v>
      </c>
      <c r="C144">
        <v>22</v>
      </c>
      <c r="D144">
        <v>0.34970099999999998</v>
      </c>
      <c r="E144">
        <v>78434</v>
      </c>
      <c r="F144">
        <v>0.32106299999999999</v>
      </c>
      <c r="G144">
        <v>82116</v>
      </c>
      <c r="L144">
        <f t="shared" si="8"/>
        <v>0.9181071829934716</v>
      </c>
      <c r="M144">
        <f t="shared" si="9"/>
        <v>1.0469439273784329</v>
      </c>
    </row>
    <row r="145" spans="2:13">
      <c r="B145">
        <v>7</v>
      </c>
      <c r="C145">
        <v>23</v>
      </c>
      <c r="D145">
        <v>0.32048500000000002</v>
      </c>
      <c r="E145">
        <v>78547</v>
      </c>
      <c r="F145">
        <v>0.296323</v>
      </c>
      <c r="G145">
        <v>82917</v>
      </c>
      <c r="L145">
        <f t="shared" si="8"/>
        <v>0.92460801597578668</v>
      </c>
      <c r="M145">
        <f t="shared" si="9"/>
        <v>1.0556354793945026</v>
      </c>
    </row>
    <row r="146" spans="2:13">
      <c r="B146">
        <v>8</v>
      </c>
      <c r="C146">
        <v>24</v>
      </c>
      <c r="D146">
        <v>0.37944699999999998</v>
      </c>
      <c r="E146">
        <v>80308</v>
      </c>
      <c r="F146">
        <v>0.29070600000000002</v>
      </c>
      <c r="G146">
        <v>83602</v>
      </c>
      <c r="L146">
        <f t="shared" si="8"/>
        <v>0.76613071127193</v>
      </c>
      <c r="M146">
        <f t="shared" si="9"/>
        <v>1.0410170842257309</v>
      </c>
    </row>
    <row r="147" spans="2:13">
      <c r="B147">
        <v>9</v>
      </c>
      <c r="C147">
        <v>25</v>
      </c>
      <c r="D147">
        <v>0.34271000000000001</v>
      </c>
      <c r="E147">
        <v>80154</v>
      </c>
      <c r="F147">
        <v>0.31769199999999997</v>
      </c>
      <c r="G147">
        <v>84528</v>
      </c>
      <c r="L147">
        <f t="shared" si="8"/>
        <v>0.92699950395378006</v>
      </c>
      <c r="M147">
        <f t="shared" si="9"/>
        <v>1.0545699528407815</v>
      </c>
    </row>
    <row r="148" spans="2:13">
      <c r="B148">
        <v>9</v>
      </c>
      <c r="C148">
        <v>26</v>
      </c>
      <c r="D148">
        <v>0.41204200000000002</v>
      </c>
      <c r="E148">
        <v>82138</v>
      </c>
      <c r="F148">
        <v>0.35259800000000002</v>
      </c>
      <c r="G148">
        <v>85338</v>
      </c>
      <c r="L148">
        <f t="shared" si="8"/>
        <v>0.85573315341639933</v>
      </c>
      <c r="M148">
        <f t="shared" si="9"/>
        <v>1.0389588253914144</v>
      </c>
    </row>
    <row r="149" spans="2:13">
      <c r="B149">
        <v>10</v>
      </c>
      <c r="C149">
        <v>27</v>
      </c>
      <c r="D149">
        <v>0.43922800000000001</v>
      </c>
      <c r="E149">
        <v>82017</v>
      </c>
      <c r="F149">
        <v>0.36017900000000003</v>
      </c>
      <c r="G149">
        <v>86139</v>
      </c>
      <c r="L149">
        <f t="shared" si="8"/>
        <v>0.82002741173149263</v>
      </c>
      <c r="M149">
        <f t="shared" si="9"/>
        <v>1.0502578733677164</v>
      </c>
    </row>
    <row r="150" spans="2:13">
      <c r="B150">
        <v>11</v>
      </c>
      <c r="C150">
        <v>28</v>
      </c>
      <c r="D150">
        <v>0.37699300000000002</v>
      </c>
      <c r="E150">
        <v>83234</v>
      </c>
      <c r="F150">
        <v>0.36449799999999999</v>
      </c>
      <c r="G150">
        <v>86824</v>
      </c>
      <c r="L150">
        <f t="shared" si="8"/>
        <v>0.96685614852265156</v>
      </c>
      <c r="M150">
        <f t="shared" si="9"/>
        <v>1.0431314126438715</v>
      </c>
    </row>
    <row r="151" spans="2:13">
      <c r="B151">
        <v>12</v>
      </c>
      <c r="C151">
        <v>29</v>
      </c>
      <c r="D151">
        <v>0.44805800000000001</v>
      </c>
      <c r="E151">
        <v>83416</v>
      </c>
      <c r="F151">
        <v>0.365651</v>
      </c>
      <c r="G151">
        <v>87750</v>
      </c>
      <c r="L151">
        <f t="shared" si="8"/>
        <v>0.81607961469274071</v>
      </c>
      <c r="M151">
        <f t="shared" si="9"/>
        <v>1.051956459192481</v>
      </c>
    </row>
    <row r="152" spans="2:13">
      <c r="B152">
        <v>13</v>
      </c>
      <c r="C152">
        <v>30</v>
      </c>
      <c r="D152">
        <v>0.47669800000000001</v>
      </c>
      <c r="E152">
        <v>84616</v>
      </c>
      <c r="F152">
        <v>0.34573999999999999</v>
      </c>
      <c r="G152">
        <v>88560</v>
      </c>
      <c r="L152">
        <f t="shared" si="8"/>
        <v>0.72528099551498015</v>
      </c>
      <c r="M152">
        <f t="shared" si="9"/>
        <v>1.0466105701049446</v>
      </c>
    </row>
    <row r="153" spans="2:13">
      <c r="B153">
        <v>14</v>
      </c>
      <c r="C153">
        <v>31</v>
      </c>
      <c r="D153">
        <v>0.53505100000000005</v>
      </c>
      <c r="E153">
        <v>85741</v>
      </c>
      <c r="F153">
        <v>0.384712</v>
      </c>
      <c r="G153">
        <v>89361</v>
      </c>
      <c r="L153">
        <f t="shared" si="8"/>
        <v>0.71901930843975614</v>
      </c>
      <c r="M153">
        <f t="shared" si="9"/>
        <v>1.0422201747122146</v>
      </c>
    </row>
    <row r="154" spans="2:13">
      <c r="B154">
        <v>15</v>
      </c>
      <c r="C154">
        <v>32</v>
      </c>
      <c r="D154">
        <v>0.42762499999999998</v>
      </c>
      <c r="E154">
        <v>87364</v>
      </c>
      <c r="F154">
        <v>0.35324</v>
      </c>
      <c r="G154">
        <v>90046</v>
      </c>
      <c r="L154">
        <f t="shared" si="8"/>
        <v>0.82605086232095881</v>
      </c>
      <c r="M154">
        <f t="shared" si="9"/>
        <v>1.0306991438120965</v>
      </c>
    </row>
    <row r="155" spans="2:13">
      <c r="B155">
        <v>16</v>
      </c>
      <c r="C155">
        <v>33</v>
      </c>
      <c r="D155">
        <v>0.38196999999999998</v>
      </c>
      <c r="E155">
        <v>87092</v>
      </c>
      <c r="F155">
        <v>0.420323</v>
      </c>
      <c r="G155">
        <v>90972</v>
      </c>
      <c r="L155">
        <f t="shared" si="8"/>
        <v>1.1004084090373589</v>
      </c>
      <c r="M155">
        <f t="shared" si="9"/>
        <v>1.0445505901804988</v>
      </c>
    </row>
    <row r="156" spans="2:13">
      <c r="B156">
        <v>17</v>
      </c>
      <c r="C156">
        <v>34</v>
      </c>
      <c r="D156">
        <v>0.58009100000000002</v>
      </c>
      <c r="E156">
        <v>88138</v>
      </c>
      <c r="F156">
        <v>0.43954900000000002</v>
      </c>
      <c r="G156">
        <v>91782</v>
      </c>
      <c r="L156">
        <f t="shared" si="8"/>
        <v>0.7577242191311363</v>
      </c>
      <c r="M156">
        <f t="shared" si="9"/>
        <v>1.0413442555991741</v>
      </c>
    </row>
    <row r="157" spans="2:13">
      <c r="B157">
        <v>18</v>
      </c>
      <c r="C157">
        <v>35</v>
      </c>
      <c r="D157">
        <v>0.51665399999999995</v>
      </c>
      <c r="E157">
        <v>88519</v>
      </c>
      <c r="F157">
        <v>0.46671699999999999</v>
      </c>
      <c r="G157">
        <v>92583</v>
      </c>
      <c r="L157">
        <f t="shared" si="8"/>
        <v>0.90334537233816059</v>
      </c>
      <c r="M157">
        <f t="shared" si="9"/>
        <v>1.0459110473457676</v>
      </c>
    </row>
    <row r="158" spans="2:13">
      <c r="B158">
        <v>19</v>
      </c>
      <c r="C158">
        <v>36</v>
      </c>
      <c r="D158">
        <v>0.45084099999999999</v>
      </c>
      <c r="E158">
        <v>90288</v>
      </c>
      <c r="F158">
        <v>0.418991</v>
      </c>
      <c r="G158">
        <v>93268</v>
      </c>
      <c r="L158">
        <f t="shared" si="8"/>
        <v>0.92935425127705784</v>
      </c>
      <c r="M158">
        <f t="shared" si="9"/>
        <v>1.0330054935318094</v>
      </c>
    </row>
    <row r="159" spans="2:13">
      <c r="B159">
        <v>20</v>
      </c>
      <c r="C159">
        <v>37</v>
      </c>
      <c r="D159">
        <v>0.52043099999999998</v>
      </c>
      <c r="E159">
        <v>92222</v>
      </c>
      <c r="F159">
        <v>0.43898999999999999</v>
      </c>
      <c r="G159">
        <v>94194</v>
      </c>
      <c r="L159">
        <f t="shared" si="8"/>
        <v>0.84351239645601439</v>
      </c>
      <c r="M159">
        <f t="shared" si="9"/>
        <v>1.0213831840558651</v>
      </c>
    </row>
    <row r="160" spans="2:13">
      <c r="B160">
        <v>21</v>
      </c>
      <c r="C160">
        <v>38</v>
      </c>
      <c r="D160">
        <v>0.46488699999999999</v>
      </c>
      <c r="E160">
        <v>92584</v>
      </c>
      <c r="F160">
        <v>0.43066399999999999</v>
      </c>
      <c r="G160">
        <v>95004</v>
      </c>
      <c r="L160">
        <f t="shared" si="8"/>
        <v>0.92638426112151984</v>
      </c>
      <c r="M160">
        <f t="shared" si="9"/>
        <v>1.0261384256458999</v>
      </c>
    </row>
    <row r="161" spans="2:13">
      <c r="B161">
        <v>22</v>
      </c>
      <c r="C161">
        <v>39</v>
      </c>
      <c r="D161">
        <v>0.51610400000000001</v>
      </c>
      <c r="E161">
        <v>93591</v>
      </c>
      <c r="F161">
        <v>0.473385</v>
      </c>
      <c r="G161">
        <v>95805</v>
      </c>
      <c r="L161">
        <f t="shared" si="8"/>
        <v>0.91722792305426815</v>
      </c>
      <c r="M161">
        <f t="shared" si="9"/>
        <v>1.0236561207808443</v>
      </c>
    </row>
    <row r="162" spans="2:13">
      <c r="B162">
        <v>23</v>
      </c>
      <c r="C162">
        <v>40</v>
      </c>
      <c r="D162">
        <v>0.62495800000000001</v>
      </c>
      <c r="E162">
        <v>94616</v>
      </c>
      <c r="F162">
        <v>0.46966000000000002</v>
      </c>
      <c r="G162">
        <v>96490</v>
      </c>
      <c r="L162">
        <f t="shared" si="8"/>
        <v>0.75150650123688312</v>
      </c>
      <c r="M162">
        <f t="shared" si="9"/>
        <v>1.0198063752430879</v>
      </c>
    </row>
    <row r="163" spans="2:13">
      <c r="B163">
        <v>25</v>
      </c>
      <c r="C163">
        <v>41</v>
      </c>
      <c r="D163">
        <v>0.56398300000000001</v>
      </c>
      <c r="E163">
        <v>95436</v>
      </c>
      <c r="F163">
        <v>0.47797899999999999</v>
      </c>
      <c r="G163">
        <v>97416</v>
      </c>
      <c r="L163">
        <f t="shared" si="8"/>
        <v>0.84750604184877909</v>
      </c>
      <c r="M163">
        <f t="shared" si="9"/>
        <v>1.0207468879668049</v>
      </c>
    </row>
    <row r="164" spans="2:13">
      <c r="B164">
        <v>26</v>
      </c>
      <c r="C164">
        <v>42</v>
      </c>
      <c r="D164">
        <v>0.54889900000000003</v>
      </c>
      <c r="E164">
        <v>96054</v>
      </c>
      <c r="F164">
        <v>0.48141499999999998</v>
      </c>
      <c r="G164">
        <v>98226</v>
      </c>
      <c r="L164">
        <f t="shared" si="8"/>
        <v>0.87705570605885597</v>
      </c>
      <c r="M164">
        <f t="shared" si="9"/>
        <v>1.0226122805921669</v>
      </c>
    </row>
    <row r="165" spans="2:13">
      <c r="B165">
        <v>27</v>
      </c>
      <c r="C165">
        <v>43</v>
      </c>
      <c r="D165">
        <v>0.606846</v>
      </c>
      <c r="E165">
        <v>97457</v>
      </c>
      <c r="F165">
        <v>0.43112</v>
      </c>
      <c r="G165">
        <v>99024</v>
      </c>
      <c r="L165">
        <f t="shared" si="8"/>
        <v>0.71042735718782035</v>
      </c>
      <c r="M165">
        <f t="shared" si="9"/>
        <v>1.016078886072832</v>
      </c>
    </row>
    <row r="166" spans="2:13">
      <c r="B166">
        <v>28</v>
      </c>
      <c r="C166">
        <v>44</v>
      </c>
      <c r="D166">
        <v>0.57969499999999996</v>
      </c>
      <c r="E166">
        <v>98188</v>
      </c>
      <c r="F166">
        <v>0.47595199999999999</v>
      </c>
      <c r="G166">
        <v>99712</v>
      </c>
      <c r="L166">
        <f t="shared" si="8"/>
        <v>0.82103864963472173</v>
      </c>
      <c r="M166">
        <f t="shared" si="9"/>
        <v>1.0155212449586508</v>
      </c>
    </row>
    <row r="167" spans="2:13">
      <c r="B167">
        <v>30</v>
      </c>
      <c r="C167">
        <v>45</v>
      </c>
      <c r="D167">
        <v>0.709615</v>
      </c>
      <c r="E167">
        <v>99534</v>
      </c>
      <c r="F167">
        <v>0.497919</v>
      </c>
      <c r="G167">
        <v>100638</v>
      </c>
      <c r="L167">
        <f t="shared" si="8"/>
        <v>0.70167485185628831</v>
      </c>
      <c r="M167">
        <f t="shared" si="9"/>
        <v>1.0110916872626439</v>
      </c>
    </row>
    <row r="168" spans="2:13">
      <c r="B168">
        <v>31</v>
      </c>
      <c r="C168">
        <v>46</v>
      </c>
      <c r="D168">
        <v>0.57677299999999998</v>
      </c>
      <c r="E168">
        <v>101198</v>
      </c>
      <c r="F168">
        <v>0.45937899999999998</v>
      </c>
      <c r="G168">
        <v>101448</v>
      </c>
      <c r="L168">
        <f t="shared" si="8"/>
        <v>0.79646412019980128</v>
      </c>
      <c r="M168">
        <f t="shared" si="9"/>
        <v>1.0024704045534496</v>
      </c>
    </row>
    <row r="169" spans="2:13">
      <c r="B169">
        <v>33</v>
      </c>
      <c r="C169">
        <v>47</v>
      </c>
      <c r="D169">
        <v>0.67866899999999997</v>
      </c>
      <c r="E169">
        <v>101907</v>
      </c>
      <c r="F169">
        <v>0.54904200000000003</v>
      </c>
      <c r="G169">
        <v>102249</v>
      </c>
      <c r="L169">
        <f t="shared" si="8"/>
        <v>0.80899820089027208</v>
      </c>
      <c r="M169">
        <f t="shared" si="9"/>
        <v>1.0033560010597897</v>
      </c>
    </row>
    <row r="170" spans="2:13">
      <c r="B170">
        <v>34</v>
      </c>
      <c r="C170">
        <v>48</v>
      </c>
      <c r="D170">
        <v>0.71025700000000003</v>
      </c>
      <c r="E170">
        <v>102608</v>
      </c>
      <c r="F170">
        <v>0.55214799999999997</v>
      </c>
      <c r="G170">
        <v>101824</v>
      </c>
      <c r="L170">
        <f t="shared" si="8"/>
        <v>0.7773918454869152</v>
      </c>
      <c r="M170">
        <f t="shared" si="9"/>
        <v>0.99235927023234061</v>
      </c>
    </row>
    <row r="171" spans="2:13">
      <c r="B171">
        <v>36</v>
      </c>
      <c r="C171">
        <v>49</v>
      </c>
      <c r="D171">
        <v>0.69116599999999995</v>
      </c>
      <c r="E171">
        <v>104103</v>
      </c>
      <c r="F171">
        <v>0.57324200000000003</v>
      </c>
      <c r="G171">
        <v>102249</v>
      </c>
      <c r="L171">
        <f t="shared" si="8"/>
        <v>0.82938396854011931</v>
      </c>
      <c r="M171">
        <f t="shared" si="9"/>
        <v>0.98219071496498656</v>
      </c>
    </row>
    <row r="172" spans="2:13">
      <c r="B172">
        <v>37</v>
      </c>
      <c r="C172">
        <v>50</v>
      </c>
      <c r="D172">
        <v>0.68470699999999995</v>
      </c>
      <c r="E172">
        <v>104367</v>
      </c>
      <c r="F172">
        <v>0.47157399999999999</v>
      </c>
      <c r="G172">
        <v>102249</v>
      </c>
      <c r="L172">
        <f t="shared" si="8"/>
        <v>0.68872378988384819</v>
      </c>
      <c r="M172">
        <f t="shared" si="9"/>
        <v>0.97970622898042481</v>
      </c>
    </row>
    <row r="173" spans="2:13">
      <c r="B173">
        <v>39</v>
      </c>
      <c r="C173">
        <v>51</v>
      </c>
      <c r="D173">
        <v>0.54224000000000006</v>
      </c>
      <c r="E173">
        <v>106415</v>
      </c>
      <c r="F173">
        <v>0.52048000000000005</v>
      </c>
      <c r="G173">
        <v>102243</v>
      </c>
      <c r="L173">
        <f t="shared" si="8"/>
        <v>0.95987016819120685</v>
      </c>
      <c r="M173">
        <f t="shared" si="9"/>
        <v>0.96079500070478785</v>
      </c>
    </row>
    <row r="174" spans="2:13">
      <c r="B174">
        <v>40</v>
      </c>
      <c r="C174">
        <v>52</v>
      </c>
      <c r="D174">
        <v>0.64601799999999998</v>
      </c>
      <c r="E174">
        <v>108042</v>
      </c>
      <c r="F174">
        <v>0.64341899999999996</v>
      </c>
      <c r="G174">
        <v>101944</v>
      </c>
      <c r="L174">
        <f t="shared" si="8"/>
        <v>0.99597689228473507</v>
      </c>
      <c r="M174">
        <f t="shared" si="9"/>
        <v>0.9435589863201348</v>
      </c>
    </row>
    <row r="175" spans="2:13">
      <c r="B175">
        <v>42</v>
      </c>
      <c r="C175">
        <v>53</v>
      </c>
      <c r="D175">
        <v>0.66084699999999996</v>
      </c>
      <c r="E175">
        <v>109233</v>
      </c>
      <c r="F175">
        <v>0.52917999999999998</v>
      </c>
      <c r="G175">
        <v>102249</v>
      </c>
      <c r="L175">
        <f t="shared" si="8"/>
        <v>0.80076023648439054</v>
      </c>
      <c r="M175">
        <f t="shared" si="9"/>
        <v>0.93606327758095076</v>
      </c>
    </row>
    <row r="176" spans="2:13">
      <c r="B176">
        <v>43</v>
      </c>
      <c r="C176">
        <v>54</v>
      </c>
      <c r="D176">
        <v>0.72660800000000003</v>
      </c>
      <c r="E176">
        <v>110663</v>
      </c>
      <c r="F176">
        <v>0.52682399999999996</v>
      </c>
      <c r="G176">
        <v>102237</v>
      </c>
      <c r="L176">
        <f t="shared" si="8"/>
        <v>0.72504569176227063</v>
      </c>
      <c r="M176">
        <f t="shared" si="9"/>
        <v>0.92385892303660666</v>
      </c>
    </row>
    <row r="177" spans="2:13">
      <c r="B177">
        <v>45</v>
      </c>
      <c r="C177">
        <v>55</v>
      </c>
      <c r="D177">
        <v>0.64615299999999998</v>
      </c>
      <c r="E177">
        <v>112287</v>
      </c>
      <c r="F177">
        <v>0.48548200000000002</v>
      </c>
      <c r="G177">
        <v>102009</v>
      </c>
      <c r="L177">
        <f t="shared" si="8"/>
        <v>0.75134217437665696</v>
      </c>
      <c r="M177">
        <f t="shared" si="9"/>
        <v>0.90846669694621818</v>
      </c>
    </row>
    <row r="178" spans="2:13">
      <c r="B178">
        <v>47</v>
      </c>
      <c r="C178">
        <v>56</v>
      </c>
      <c r="D178">
        <v>0.73602500000000004</v>
      </c>
      <c r="E178">
        <v>112970</v>
      </c>
      <c r="F178">
        <v>0.50570000000000004</v>
      </c>
      <c r="G178">
        <v>102124</v>
      </c>
      <c r="L178">
        <f t="shared" si="8"/>
        <v>0.68706905336095925</v>
      </c>
      <c r="M178">
        <f t="shared" si="9"/>
        <v>0.90399221032132426</v>
      </c>
    </row>
    <row r="179" spans="2:13">
      <c r="B179">
        <v>49</v>
      </c>
      <c r="C179">
        <v>57</v>
      </c>
      <c r="D179">
        <v>0.71942200000000001</v>
      </c>
      <c r="E179">
        <v>115327</v>
      </c>
      <c r="F179">
        <v>0.62094300000000002</v>
      </c>
      <c r="G179">
        <v>102249</v>
      </c>
      <c r="L179">
        <f t="shared" si="8"/>
        <v>0.86311372184892876</v>
      </c>
      <c r="M179">
        <f t="shared" si="9"/>
        <v>0.88660070928750423</v>
      </c>
    </row>
    <row r="180" spans="2:13">
      <c r="B180">
        <v>50</v>
      </c>
      <c r="C180">
        <v>58</v>
      </c>
      <c r="D180">
        <v>0.573851</v>
      </c>
      <c r="E180">
        <v>114783</v>
      </c>
      <c r="F180">
        <v>0.51378299999999999</v>
      </c>
      <c r="G180">
        <v>102249</v>
      </c>
      <c r="L180">
        <f t="shared" si="8"/>
        <v>0.89532474457655387</v>
      </c>
      <c r="M180">
        <f t="shared" si="9"/>
        <v>0.89080264499098294</v>
      </c>
    </row>
    <row r="181" spans="2:13">
      <c r="B181">
        <v>52</v>
      </c>
      <c r="C181">
        <v>59</v>
      </c>
      <c r="D181">
        <v>0.790543</v>
      </c>
      <c r="E181">
        <v>117193</v>
      </c>
      <c r="F181">
        <v>0.55335500000000004</v>
      </c>
      <c r="G181">
        <v>102239</v>
      </c>
      <c r="L181">
        <f t="shared" si="8"/>
        <v>0.69996824967142846</v>
      </c>
      <c r="M181">
        <f t="shared" si="9"/>
        <v>0.87239852209602964</v>
      </c>
    </row>
    <row r="182" spans="2:13">
      <c r="B182">
        <v>54</v>
      </c>
      <c r="C182">
        <v>60</v>
      </c>
      <c r="D182">
        <v>0.56303499999999995</v>
      </c>
      <c r="E182">
        <v>117312</v>
      </c>
      <c r="F182">
        <v>0.62341500000000005</v>
      </c>
      <c r="G182">
        <v>102122</v>
      </c>
      <c r="L182">
        <f t="shared" si="8"/>
        <v>1.1072402248528068</v>
      </c>
      <c r="M182">
        <f t="shared" si="9"/>
        <v>0.87051623022367708</v>
      </c>
    </row>
    <row r="183" spans="2:13">
      <c r="B183">
        <v>56</v>
      </c>
      <c r="C183">
        <v>61</v>
      </c>
      <c r="D183">
        <v>0.64512400000000003</v>
      </c>
      <c r="E183">
        <v>120055</v>
      </c>
      <c r="F183">
        <v>0.54338699999999995</v>
      </c>
      <c r="G183">
        <v>102249</v>
      </c>
      <c r="L183">
        <f t="shared" si="8"/>
        <v>0.84229853485531447</v>
      </c>
      <c r="M183">
        <f t="shared" si="9"/>
        <v>0.85168464453792014</v>
      </c>
    </row>
    <row r="184" spans="2:13">
      <c r="B184">
        <v>58</v>
      </c>
      <c r="C184">
        <v>62</v>
      </c>
      <c r="D184">
        <v>0.67011299999999996</v>
      </c>
      <c r="E184">
        <v>120057</v>
      </c>
      <c r="F184">
        <v>0.51972799999999997</v>
      </c>
      <c r="G184">
        <v>102245</v>
      </c>
      <c r="L184">
        <f t="shared" si="8"/>
        <v>0.77558262561687352</v>
      </c>
      <c r="M184">
        <f t="shared" si="9"/>
        <v>0.85163713902562954</v>
      </c>
    </row>
    <row r="185" spans="2:13">
      <c r="B185">
        <v>60</v>
      </c>
      <c r="C185">
        <v>63</v>
      </c>
      <c r="D185">
        <v>0.66962299999999997</v>
      </c>
      <c r="E185">
        <v>123103</v>
      </c>
      <c r="F185">
        <v>0.54698199999999997</v>
      </c>
      <c r="G185">
        <v>102009</v>
      </c>
      <c r="L185">
        <f t="shared" si="8"/>
        <v>0.81685067567870273</v>
      </c>
      <c r="M185">
        <f t="shared" si="9"/>
        <v>0.82864755529922096</v>
      </c>
    </row>
    <row r="186" spans="2:13">
      <c r="B186">
        <v>62</v>
      </c>
      <c r="C186">
        <v>64</v>
      </c>
      <c r="D186">
        <v>0.77337599999999995</v>
      </c>
      <c r="E186">
        <v>124058</v>
      </c>
      <c r="F186">
        <v>0.55538900000000002</v>
      </c>
      <c r="G186">
        <v>102124</v>
      </c>
      <c r="L186">
        <f t="shared" si="8"/>
        <v>0.71813580974842772</v>
      </c>
      <c r="M186">
        <f t="shared" si="9"/>
        <v>0.82319560205710229</v>
      </c>
    </row>
    <row r="187" spans="2:13">
      <c r="B187">
        <v>64</v>
      </c>
      <c r="C187">
        <v>65</v>
      </c>
      <c r="D187">
        <v>0.69526699999999997</v>
      </c>
      <c r="E187">
        <v>125687</v>
      </c>
      <c r="F187">
        <v>0.55727400000000005</v>
      </c>
      <c r="G187">
        <v>102249</v>
      </c>
      <c r="L187">
        <f t="shared" si="8"/>
        <v>0.80152516946726948</v>
      </c>
      <c r="M187">
        <f t="shared" si="9"/>
        <v>0.81352088919299526</v>
      </c>
    </row>
    <row r="188" spans="2:13">
      <c r="B188">
        <v>66</v>
      </c>
      <c r="C188">
        <v>66</v>
      </c>
      <c r="D188">
        <v>0.64175400000000005</v>
      </c>
      <c r="E188">
        <v>127305</v>
      </c>
      <c r="F188">
        <v>0.590638</v>
      </c>
      <c r="G188">
        <v>102241</v>
      </c>
      <c r="L188">
        <f t="shared" si="8"/>
        <v>0.92034954203635655</v>
      </c>
      <c r="M188">
        <f t="shared" si="9"/>
        <v>0.80311849495306542</v>
      </c>
    </row>
    <row r="189" spans="2:13">
      <c r="B189">
        <v>68</v>
      </c>
      <c r="C189">
        <v>67</v>
      </c>
      <c r="D189">
        <v>0.63488999999999995</v>
      </c>
      <c r="E189">
        <v>128517</v>
      </c>
      <c r="F189">
        <v>0.62832200000000005</v>
      </c>
      <c r="G189">
        <v>102249</v>
      </c>
      <c r="L189">
        <f t="shared" si="8"/>
        <v>0.98965490084896612</v>
      </c>
      <c r="M189">
        <f t="shared" si="9"/>
        <v>0.79560680688157992</v>
      </c>
    </row>
    <row r="190" spans="2:13">
      <c r="B190">
        <v>70</v>
      </c>
      <c r="C190">
        <v>68</v>
      </c>
      <c r="D190">
        <v>0.72926000000000002</v>
      </c>
      <c r="E190">
        <v>130428</v>
      </c>
      <c r="F190">
        <v>0.49191299999999999</v>
      </c>
      <c r="G190">
        <v>102118</v>
      </c>
      <c r="L190">
        <f t="shared" si="8"/>
        <v>0.67453720209527468</v>
      </c>
      <c r="M190">
        <f t="shared" si="9"/>
        <v>0.78294537982641765</v>
      </c>
    </row>
    <row r="191" spans="2:13">
      <c r="B191">
        <v>72</v>
      </c>
      <c r="C191">
        <v>69</v>
      </c>
      <c r="D191">
        <v>0.62437600000000004</v>
      </c>
      <c r="E191">
        <v>131423</v>
      </c>
      <c r="F191">
        <v>0.61355199999999999</v>
      </c>
      <c r="G191">
        <v>102249</v>
      </c>
      <c r="L191">
        <f t="shared" si="8"/>
        <v>0.98266429202916183</v>
      </c>
      <c r="M191">
        <f t="shared" si="9"/>
        <v>0.77801450278870521</v>
      </c>
    </row>
    <row r="192" spans="2:13">
      <c r="B192">
        <v>74</v>
      </c>
      <c r="C192">
        <v>70</v>
      </c>
      <c r="D192">
        <v>0.66852299999999998</v>
      </c>
      <c r="E192">
        <v>133417</v>
      </c>
      <c r="F192">
        <v>0.52692399999999995</v>
      </c>
      <c r="G192">
        <v>102228</v>
      </c>
      <c r="L192">
        <f t="shared" si="8"/>
        <v>0.78819128137700567</v>
      </c>
      <c r="M192">
        <f t="shared" si="9"/>
        <v>0.76622919118253296</v>
      </c>
    </row>
    <row r="193" spans="2:13">
      <c r="B193">
        <v>76</v>
      </c>
      <c r="C193">
        <v>71</v>
      </c>
      <c r="D193">
        <v>0.65261199999999997</v>
      </c>
      <c r="E193">
        <v>134455</v>
      </c>
      <c r="F193">
        <v>0.55519600000000002</v>
      </c>
      <c r="G193">
        <v>102234</v>
      </c>
      <c r="L193">
        <f t="shared" ref="L193:L222" si="10">F193/D193</f>
        <v>0.85072907025920463</v>
      </c>
      <c r="M193">
        <f t="shared" ref="M193:M222" si="11">G193/E193</f>
        <v>0.76035848425123642</v>
      </c>
    </row>
    <row r="194" spans="2:13">
      <c r="B194">
        <v>78</v>
      </c>
      <c r="C194">
        <v>72</v>
      </c>
      <c r="D194">
        <v>0.62604899999999997</v>
      </c>
      <c r="E194">
        <v>137392</v>
      </c>
      <c r="F194">
        <v>0.54922400000000005</v>
      </c>
      <c r="G194">
        <v>102124</v>
      </c>
      <c r="L194">
        <f t="shared" si="10"/>
        <v>0.8772859632392993</v>
      </c>
      <c r="M194">
        <f t="shared" si="11"/>
        <v>0.74330383137300571</v>
      </c>
    </row>
    <row r="195" spans="2:13">
      <c r="B195">
        <v>81</v>
      </c>
      <c r="C195">
        <v>73</v>
      </c>
      <c r="D195">
        <v>0.69341699999999995</v>
      </c>
      <c r="E195">
        <v>139033</v>
      </c>
      <c r="F195">
        <v>0.55057699999999998</v>
      </c>
      <c r="G195">
        <v>102249</v>
      </c>
      <c r="L195">
        <f t="shared" si="10"/>
        <v>0.79400562720556322</v>
      </c>
      <c r="M195">
        <f t="shared" si="11"/>
        <v>0.735429718124474</v>
      </c>
    </row>
    <row r="196" spans="2:13">
      <c r="B196">
        <v>83</v>
      </c>
      <c r="C196">
        <v>74</v>
      </c>
      <c r="D196">
        <v>0.68051300000000003</v>
      </c>
      <c r="E196">
        <v>140663</v>
      </c>
      <c r="F196">
        <v>0.66328699999999996</v>
      </c>
      <c r="G196">
        <v>102189</v>
      </c>
      <c r="L196">
        <f t="shared" si="10"/>
        <v>0.97468674367719632</v>
      </c>
      <c r="M196">
        <f t="shared" si="11"/>
        <v>0.72648102201716158</v>
      </c>
    </row>
    <row r="197" spans="2:13">
      <c r="B197">
        <v>85</v>
      </c>
      <c r="C197">
        <v>75</v>
      </c>
      <c r="D197">
        <v>0.72829200000000005</v>
      </c>
      <c r="E197">
        <v>141687</v>
      </c>
      <c r="F197">
        <v>0.62028399999999995</v>
      </c>
      <c r="G197">
        <v>102249</v>
      </c>
      <c r="L197">
        <f t="shared" si="10"/>
        <v>0.85169684686911284</v>
      </c>
      <c r="M197">
        <f t="shared" si="11"/>
        <v>0.72165406847487767</v>
      </c>
    </row>
    <row r="198" spans="2:13">
      <c r="B198">
        <v>87</v>
      </c>
      <c r="C198">
        <v>76</v>
      </c>
      <c r="D198">
        <v>0.646648</v>
      </c>
      <c r="E198">
        <v>144040</v>
      </c>
      <c r="F198">
        <v>0.58153200000000005</v>
      </c>
      <c r="G198">
        <v>101764</v>
      </c>
      <c r="L198">
        <f t="shared" si="10"/>
        <v>0.8993022478999394</v>
      </c>
      <c r="M198">
        <f t="shared" si="11"/>
        <v>0.70649819494584842</v>
      </c>
    </row>
    <row r="199" spans="2:13">
      <c r="B199">
        <v>90</v>
      </c>
      <c r="C199">
        <v>77</v>
      </c>
      <c r="D199">
        <v>0.73612699999999998</v>
      </c>
      <c r="E199">
        <v>146247</v>
      </c>
      <c r="F199">
        <v>0.50097400000000003</v>
      </c>
      <c r="G199">
        <v>102249</v>
      </c>
      <c r="L199">
        <f t="shared" si="10"/>
        <v>0.68055376314141447</v>
      </c>
      <c r="M199">
        <f t="shared" si="11"/>
        <v>0.6991528031344233</v>
      </c>
    </row>
    <row r="200" spans="2:13">
      <c r="B200">
        <v>92</v>
      </c>
      <c r="C200">
        <v>78</v>
      </c>
      <c r="D200">
        <v>0.65489399999999998</v>
      </c>
      <c r="E200">
        <v>147553</v>
      </c>
      <c r="F200">
        <v>0.54789299999999996</v>
      </c>
      <c r="G200">
        <v>102129</v>
      </c>
      <c r="L200">
        <f t="shared" si="10"/>
        <v>0.83661325344254178</v>
      </c>
      <c r="M200">
        <f t="shared" si="11"/>
        <v>0.69215129478899107</v>
      </c>
    </row>
    <row r="201" spans="2:13">
      <c r="B201">
        <v>95</v>
      </c>
      <c r="C201">
        <v>79</v>
      </c>
      <c r="D201">
        <v>0.67010800000000004</v>
      </c>
      <c r="E201">
        <v>150123</v>
      </c>
      <c r="F201">
        <v>0.54518299999999997</v>
      </c>
      <c r="G201">
        <v>102249</v>
      </c>
      <c r="L201">
        <f t="shared" si="10"/>
        <v>0.81357482674434556</v>
      </c>
      <c r="M201">
        <f t="shared" si="11"/>
        <v>0.68110149677264642</v>
      </c>
    </row>
    <row r="202" spans="2:13">
      <c r="B202">
        <v>97</v>
      </c>
      <c r="C202">
        <v>80</v>
      </c>
      <c r="D202">
        <v>0.62978400000000001</v>
      </c>
      <c r="E202">
        <v>150912</v>
      </c>
      <c r="F202">
        <v>0.555589</v>
      </c>
      <c r="G202">
        <v>102124</v>
      </c>
      <c r="L202">
        <f t="shared" si="10"/>
        <v>0.88218976665015303</v>
      </c>
      <c r="M202">
        <f t="shared" si="11"/>
        <v>0.6767122561492791</v>
      </c>
    </row>
    <row r="203" spans="2:13">
      <c r="B203">
        <v>100</v>
      </c>
      <c r="C203">
        <v>81</v>
      </c>
      <c r="D203">
        <v>0.672346</v>
      </c>
      <c r="E203">
        <v>153545</v>
      </c>
      <c r="F203">
        <v>0.52095999999999998</v>
      </c>
      <c r="G203">
        <v>102249</v>
      </c>
      <c r="L203">
        <f t="shared" si="10"/>
        <v>0.77483914532101028</v>
      </c>
      <c r="M203">
        <f t="shared" si="11"/>
        <v>0.66592204239799402</v>
      </c>
    </row>
    <row r="204" spans="2:13">
      <c r="B204">
        <v>102</v>
      </c>
      <c r="C204">
        <v>82</v>
      </c>
      <c r="D204">
        <v>0.73032699999999995</v>
      </c>
      <c r="E204">
        <v>155407</v>
      </c>
      <c r="F204">
        <v>0.54993300000000001</v>
      </c>
      <c r="G204">
        <v>102249</v>
      </c>
      <c r="L204">
        <f t="shared" si="10"/>
        <v>0.75299557595433286</v>
      </c>
      <c r="M204">
        <f t="shared" si="11"/>
        <v>0.65794333588577092</v>
      </c>
    </row>
    <row r="205" spans="2:13">
      <c r="B205">
        <v>105</v>
      </c>
      <c r="C205">
        <v>83</v>
      </c>
      <c r="D205">
        <v>0.63553099999999996</v>
      </c>
      <c r="E205">
        <v>157503</v>
      </c>
      <c r="F205">
        <v>0.56220400000000004</v>
      </c>
      <c r="G205">
        <v>102249</v>
      </c>
      <c r="L205">
        <f t="shared" si="10"/>
        <v>0.8846208918211701</v>
      </c>
      <c r="M205">
        <f t="shared" si="11"/>
        <v>0.64918763452124717</v>
      </c>
    </row>
    <row r="206" spans="2:13">
      <c r="B206">
        <v>107</v>
      </c>
      <c r="C206">
        <v>84</v>
      </c>
      <c r="D206">
        <v>0.74534500000000004</v>
      </c>
      <c r="E206">
        <v>158748</v>
      </c>
      <c r="F206">
        <v>0.54346399999999995</v>
      </c>
      <c r="G206">
        <v>102124</v>
      </c>
      <c r="L206">
        <f t="shared" si="10"/>
        <v>0.72914422180332583</v>
      </c>
      <c r="M206">
        <f t="shared" si="11"/>
        <v>0.6433088920805301</v>
      </c>
    </row>
    <row r="207" spans="2:13">
      <c r="B207">
        <v>110</v>
      </c>
      <c r="C207">
        <v>85</v>
      </c>
      <c r="D207">
        <v>0.77895000000000003</v>
      </c>
      <c r="E207">
        <v>161637</v>
      </c>
      <c r="F207">
        <v>0.59579199999999999</v>
      </c>
      <c r="G207">
        <v>102219</v>
      </c>
      <c r="L207">
        <f t="shared" si="10"/>
        <v>0.76486552410295905</v>
      </c>
      <c r="M207">
        <f t="shared" si="11"/>
        <v>0.63239852261549023</v>
      </c>
    </row>
    <row r="208" spans="2:13">
      <c r="B208">
        <v>112</v>
      </c>
      <c r="C208">
        <v>86</v>
      </c>
      <c r="D208">
        <v>0.71592699999999998</v>
      </c>
      <c r="E208">
        <v>163625</v>
      </c>
      <c r="F208">
        <v>0.52618100000000001</v>
      </c>
      <c r="G208">
        <v>102217</v>
      </c>
      <c r="L208">
        <f t="shared" si="10"/>
        <v>0.73496459834592076</v>
      </c>
      <c r="M208">
        <f t="shared" si="11"/>
        <v>0.6247028265851795</v>
      </c>
    </row>
    <row r="209" spans="2:13">
      <c r="B209">
        <v>115</v>
      </c>
      <c r="C209">
        <v>87</v>
      </c>
      <c r="D209">
        <v>0.57670500000000002</v>
      </c>
      <c r="E209">
        <v>165207</v>
      </c>
      <c r="F209">
        <v>0.50893600000000006</v>
      </c>
      <c r="G209">
        <v>102249</v>
      </c>
      <c r="L209">
        <f t="shared" si="10"/>
        <v>0.88248931429413657</v>
      </c>
      <c r="M209">
        <f t="shared" si="11"/>
        <v>0.61891445277742474</v>
      </c>
    </row>
    <row r="210" spans="2:13">
      <c r="B210">
        <v>118</v>
      </c>
      <c r="C210">
        <v>88</v>
      </c>
      <c r="D210">
        <v>0.65090599999999998</v>
      </c>
      <c r="E210">
        <v>167788</v>
      </c>
      <c r="F210">
        <v>0.55312600000000001</v>
      </c>
      <c r="G210">
        <v>102124</v>
      </c>
      <c r="L210">
        <f t="shared" si="10"/>
        <v>0.84977861626717222</v>
      </c>
      <c r="M210">
        <f t="shared" si="11"/>
        <v>0.60864900946432399</v>
      </c>
    </row>
    <row r="211" spans="2:13">
      <c r="B211">
        <v>121</v>
      </c>
      <c r="C211">
        <v>89</v>
      </c>
      <c r="D211">
        <v>0.691998</v>
      </c>
      <c r="E211">
        <v>169733</v>
      </c>
      <c r="F211">
        <v>0.55736200000000002</v>
      </c>
      <c r="G211">
        <v>102225</v>
      </c>
      <c r="L211">
        <f t="shared" si="10"/>
        <v>0.80543874404261284</v>
      </c>
      <c r="M211">
        <f t="shared" si="11"/>
        <v>0.60226944671925908</v>
      </c>
    </row>
    <row r="212" spans="2:13">
      <c r="B212">
        <v>123</v>
      </c>
      <c r="C212">
        <v>90</v>
      </c>
      <c r="D212">
        <v>0.68760200000000005</v>
      </c>
      <c r="E212">
        <v>172467</v>
      </c>
      <c r="F212">
        <v>0.56728299999999998</v>
      </c>
      <c r="G212">
        <v>102117</v>
      </c>
      <c r="L212">
        <f t="shared" si="10"/>
        <v>0.82501650664192361</v>
      </c>
      <c r="M212">
        <f t="shared" si="11"/>
        <v>0.59209587921167528</v>
      </c>
    </row>
    <row r="213" spans="2:13">
      <c r="B213">
        <v>126</v>
      </c>
      <c r="C213">
        <v>91</v>
      </c>
      <c r="D213">
        <v>0.69748299999999996</v>
      </c>
      <c r="E213">
        <v>172935</v>
      </c>
      <c r="F213">
        <v>0.48097099999999998</v>
      </c>
      <c r="G213">
        <v>101849</v>
      </c>
      <c r="L213">
        <f t="shared" si="10"/>
        <v>0.68958096469734742</v>
      </c>
      <c r="M213">
        <f t="shared" si="11"/>
        <v>0.58894382282360425</v>
      </c>
    </row>
    <row r="214" spans="2:13">
      <c r="B214">
        <v>129</v>
      </c>
      <c r="C214">
        <v>92</v>
      </c>
      <c r="D214">
        <v>0.66275899999999999</v>
      </c>
      <c r="E214">
        <v>176022</v>
      </c>
      <c r="F214">
        <v>0.60319199999999995</v>
      </c>
      <c r="G214">
        <v>101850</v>
      </c>
      <c r="L214">
        <f t="shared" si="10"/>
        <v>0.91012268411292785</v>
      </c>
      <c r="M214">
        <f t="shared" si="11"/>
        <v>0.57862085421140541</v>
      </c>
    </row>
    <row r="215" spans="2:13">
      <c r="B215">
        <v>132</v>
      </c>
      <c r="C215">
        <v>93</v>
      </c>
      <c r="D215">
        <v>1.04244</v>
      </c>
      <c r="E215">
        <v>177673</v>
      </c>
      <c r="F215">
        <v>0.60278799999999999</v>
      </c>
      <c r="G215">
        <v>101969</v>
      </c>
      <c r="L215">
        <f t="shared" si="10"/>
        <v>0.57824718928667351</v>
      </c>
      <c r="M215">
        <f t="shared" si="11"/>
        <v>0.5739138754903671</v>
      </c>
    </row>
    <row r="216" spans="2:13">
      <c r="B216">
        <v>135</v>
      </c>
      <c r="C216">
        <v>94</v>
      </c>
      <c r="D216">
        <v>0.66115999999999997</v>
      </c>
      <c r="E216">
        <v>180883</v>
      </c>
      <c r="F216">
        <v>0.58611400000000002</v>
      </c>
      <c r="G216">
        <v>101985</v>
      </c>
      <c r="L216">
        <f t="shared" si="10"/>
        <v>0.8864934357795391</v>
      </c>
      <c r="M216">
        <f t="shared" si="11"/>
        <v>0.56381749528700875</v>
      </c>
    </row>
    <row r="217" spans="2:13">
      <c r="B217">
        <v>138</v>
      </c>
      <c r="C217">
        <v>95</v>
      </c>
      <c r="D217">
        <v>0.81580200000000003</v>
      </c>
      <c r="E217">
        <v>182557</v>
      </c>
      <c r="F217">
        <v>0.47548099999999999</v>
      </c>
      <c r="G217">
        <v>101983</v>
      </c>
      <c r="L217">
        <f t="shared" si="10"/>
        <v>0.58283872802469228</v>
      </c>
      <c r="M217">
        <f t="shared" si="11"/>
        <v>0.55863648066083471</v>
      </c>
    </row>
    <row r="218" spans="2:13">
      <c r="B218">
        <v>141</v>
      </c>
      <c r="C218">
        <v>96</v>
      </c>
      <c r="D218">
        <v>0.76663800000000004</v>
      </c>
      <c r="E218">
        <v>184690</v>
      </c>
      <c r="F218">
        <v>0.53461400000000003</v>
      </c>
      <c r="G218">
        <v>101860</v>
      </c>
      <c r="L218">
        <f t="shared" si="10"/>
        <v>0.69734868347251244</v>
      </c>
      <c r="M218">
        <f t="shared" si="11"/>
        <v>0.55151876116736154</v>
      </c>
    </row>
    <row r="219" spans="2:13">
      <c r="B219">
        <v>144</v>
      </c>
      <c r="C219">
        <v>97</v>
      </c>
      <c r="D219">
        <v>0.90832000000000002</v>
      </c>
      <c r="E219">
        <v>188257</v>
      </c>
      <c r="F219">
        <v>0.49295699999999998</v>
      </c>
      <c r="G219">
        <v>101985</v>
      </c>
      <c r="L219">
        <f t="shared" si="10"/>
        <v>0.54271292055663201</v>
      </c>
      <c r="M219">
        <f t="shared" si="11"/>
        <v>0.54173284393143417</v>
      </c>
    </row>
    <row r="220" spans="2:13">
      <c r="B220">
        <v>147</v>
      </c>
      <c r="C220">
        <v>98</v>
      </c>
      <c r="D220">
        <v>0.89895000000000003</v>
      </c>
      <c r="E220">
        <v>188573</v>
      </c>
      <c r="F220">
        <v>0.53259800000000002</v>
      </c>
      <c r="G220">
        <v>101985</v>
      </c>
      <c r="L220">
        <f t="shared" si="10"/>
        <v>0.59246676678346966</v>
      </c>
      <c r="M220">
        <f t="shared" si="11"/>
        <v>0.54082503857922393</v>
      </c>
    </row>
    <row r="221" spans="2:13">
      <c r="B221">
        <v>150</v>
      </c>
      <c r="C221">
        <v>99</v>
      </c>
      <c r="D221">
        <v>0.81081199999999998</v>
      </c>
      <c r="E221">
        <v>192633</v>
      </c>
      <c r="F221">
        <v>0.58214200000000005</v>
      </c>
      <c r="G221">
        <v>101985</v>
      </c>
      <c r="L221">
        <f t="shared" si="10"/>
        <v>0.71797408030468235</v>
      </c>
      <c r="M221">
        <f t="shared" si="11"/>
        <v>0.52942642226409808</v>
      </c>
    </row>
    <row r="222" spans="2:13">
      <c r="B222">
        <v>153</v>
      </c>
      <c r="C222">
        <v>100</v>
      </c>
      <c r="D222">
        <v>0.808813</v>
      </c>
      <c r="E222">
        <v>194132</v>
      </c>
      <c r="F222">
        <v>0.57768900000000001</v>
      </c>
      <c r="G222">
        <v>101560</v>
      </c>
      <c r="L222">
        <f t="shared" si="10"/>
        <v>0.71424297087212996</v>
      </c>
      <c r="M222">
        <f t="shared" si="11"/>
        <v>0.52314919745327926</v>
      </c>
    </row>
    <row r="223" spans="2:13">
      <c r="B223">
        <v>156</v>
      </c>
      <c r="C223">
        <v>101</v>
      </c>
      <c r="D223">
        <v>0.88800800000000002</v>
      </c>
      <c r="E223">
        <v>196905</v>
      </c>
      <c r="F223">
        <v>0.58774599999999999</v>
      </c>
      <c r="G223">
        <v>101985</v>
      </c>
      <c r="L223">
        <f t="shared" ref="L223:L230" si="12">F223/D223</f>
        <v>0.66187016333186188</v>
      </c>
      <c r="M223">
        <f t="shared" ref="M223:M230" si="13">G223/E223</f>
        <v>0.51794012340976614</v>
      </c>
    </row>
    <row r="224" spans="2:13">
      <c r="B224">
        <v>159</v>
      </c>
      <c r="C224">
        <v>102</v>
      </c>
      <c r="D224">
        <v>0.72413899999999998</v>
      </c>
      <c r="E224">
        <v>197957</v>
      </c>
      <c r="F224">
        <v>0.53616900000000001</v>
      </c>
      <c r="G224">
        <v>101559</v>
      </c>
      <c r="L224">
        <f t="shared" si="12"/>
        <v>0.74042276413782437</v>
      </c>
      <c r="M224">
        <f t="shared" si="13"/>
        <v>0.51303565925933414</v>
      </c>
    </row>
    <row r="225" spans="2:13">
      <c r="B225">
        <v>162</v>
      </c>
      <c r="C225">
        <v>103</v>
      </c>
      <c r="D225">
        <v>0.71075900000000003</v>
      </c>
      <c r="E225">
        <v>201593</v>
      </c>
      <c r="F225">
        <v>0.51072899999999999</v>
      </c>
      <c r="G225">
        <v>101985</v>
      </c>
      <c r="L225">
        <f t="shared" si="12"/>
        <v>0.71856845991397922</v>
      </c>
      <c r="M225">
        <f t="shared" si="13"/>
        <v>0.50589554200790698</v>
      </c>
    </row>
    <row r="226" spans="2:13">
      <c r="B226">
        <v>165</v>
      </c>
      <c r="C226">
        <v>104</v>
      </c>
      <c r="D226">
        <v>0.84065699999999999</v>
      </c>
      <c r="E226">
        <v>204688</v>
      </c>
      <c r="F226">
        <v>0.53523399999999999</v>
      </c>
      <c r="G226">
        <v>101842</v>
      </c>
      <c r="L226">
        <f t="shared" si="12"/>
        <v>0.63668535443111751</v>
      </c>
      <c r="M226">
        <f t="shared" si="13"/>
        <v>0.4975474869069022</v>
      </c>
    </row>
    <row r="227" spans="2:13">
      <c r="B227">
        <v>169</v>
      </c>
      <c r="C227">
        <v>105</v>
      </c>
      <c r="D227">
        <v>0.828573</v>
      </c>
      <c r="E227">
        <v>206937</v>
      </c>
      <c r="F227">
        <v>0.50408399999999998</v>
      </c>
      <c r="G227">
        <v>101985</v>
      </c>
      <c r="L227">
        <f t="shared" si="12"/>
        <v>0.60837608756259254</v>
      </c>
      <c r="M227">
        <f t="shared" si="13"/>
        <v>0.49283115150987983</v>
      </c>
    </row>
    <row r="228" spans="2:13">
      <c r="B228">
        <v>172</v>
      </c>
      <c r="C228">
        <v>106</v>
      </c>
      <c r="D228">
        <v>0.80914900000000001</v>
      </c>
      <c r="E228">
        <v>208945</v>
      </c>
      <c r="F228">
        <v>0.49516300000000002</v>
      </c>
      <c r="G228">
        <v>101985</v>
      </c>
      <c r="L228">
        <f t="shared" si="12"/>
        <v>0.61195527646947601</v>
      </c>
      <c r="M228">
        <f t="shared" si="13"/>
        <v>0.48809495321735386</v>
      </c>
    </row>
    <row r="229" spans="2:13">
      <c r="B229">
        <v>175</v>
      </c>
      <c r="C229">
        <v>107</v>
      </c>
      <c r="D229">
        <v>1.0896999999999999</v>
      </c>
      <c r="E229">
        <v>211417</v>
      </c>
      <c r="F229">
        <v>0.56858200000000003</v>
      </c>
      <c r="G229">
        <v>101979</v>
      </c>
      <c r="L229">
        <f t="shared" si="12"/>
        <v>0.52177847113884568</v>
      </c>
      <c r="M229">
        <f t="shared" si="13"/>
        <v>0.48235950751358692</v>
      </c>
    </row>
    <row r="230" spans="2:13">
      <c r="B230">
        <v>178</v>
      </c>
      <c r="C230">
        <v>108</v>
      </c>
      <c r="D230">
        <v>0.70863200000000004</v>
      </c>
      <c r="E230">
        <v>214068</v>
      </c>
      <c r="F230">
        <v>0.56821299999999997</v>
      </c>
      <c r="G230">
        <v>101860</v>
      </c>
      <c r="L230">
        <f t="shared" si="12"/>
        <v>0.80184496325314114</v>
      </c>
      <c r="M230">
        <f t="shared" si="13"/>
        <v>0.47583011005848608</v>
      </c>
    </row>
    <row r="231" spans="2:13">
      <c r="B231">
        <v>182</v>
      </c>
      <c r="C231">
        <v>109</v>
      </c>
      <c r="D231">
        <v>0.66848700000000005</v>
      </c>
      <c r="E231">
        <v>216583</v>
      </c>
      <c r="F231">
        <v>0.49779400000000001</v>
      </c>
      <c r="G231">
        <v>101985</v>
      </c>
      <c r="L231">
        <f t="shared" ref="L231:L294" si="14">F231/D231</f>
        <v>0.74465771211706433</v>
      </c>
      <c r="M231">
        <f t="shared" ref="M231:M294" si="15">G231/E231</f>
        <v>0.47088183283083157</v>
      </c>
    </row>
    <row r="232" spans="2:13">
      <c r="B232">
        <v>185</v>
      </c>
      <c r="C232">
        <v>110</v>
      </c>
      <c r="D232">
        <v>0.66855200000000004</v>
      </c>
      <c r="E232">
        <v>218617</v>
      </c>
      <c r="F232">
        <v>0.53994799999999998</v>
      </c>
      <c r="G232">
        <v>101985</v>
      </c>
      <c r="L232">
        <f t="shared" si="14"/>
        <v>0.80763799973674444</v>
      </c>
      <c r="M232">
        <f t="shared" si="15"/>
        <v>0.46650077532854262</v>
      </c>
    </row>
    <row r="233" spans="2:13">
      <c r="B233">
        <v>189</v>
      </c>
      <c r="C233">
        <v>111</v>
      </c>
      <c r="D233">
        <v>0.70948199999999995</v>
      </c>
      <c r="E233">
        <v>221305</v>
      </c>
      <c r="F233">
        <v>0.51077099999999998</v>
      </c>
      <c r="G233">
        <v>101981</v>
      </c>
      <c r="L233">
        <f t="shared" si="14"/>
        <v>0.71992101279525067</v>
      </c>
      <c r="M233">
        <f t="shared" si="15"/>
        <v>0.46081652018707214</v>
      </c>
    </row>
    <row r="234" spans="2:13">
      <c r="B234">
        <v>192</v>
      </c>
      <c r="C234">
        <v>112</v>
      </c>
      <c r="D234">
        <v>0.726186</v>
      </c>
      <c r="E234">
        <v>224182</v>
      </c>
      <c r="F234">
        <v>0.64287499999999997</v>
      </c>
      <c r="G234">
        <v>101860</v>
      </c>
      <c r="L234">
        <f t="shared" si="14"/>
        <v>0.88527594858617487</v>
      </c>
      <c r="M234">
        <f t="shared" si="15"/>
        <v>0.45436297294162781</v>
      </c>
    </row>
    <row r="235" spans="2:13">
      <c r="B235">
        <v>196</v>
      </c>
      <c r="C235">
        <v>113</v>
      </c>
      <c r="D235">
        <v>0.98114800000000002</v>
      </c>
      <c r="E235">
        <v>227443</v>
      </c>
      <c r="F235">
        <v>0.56828100000000004</v>
      </c>
      <c r="G235">
        <v>101983</v>
      </c>
      <c r="L235">
        <f t="shared" si="14"/>
        <v>0.57920007990639544</v>
      </c>
      <c r="M235">
        <f t="shared" si="15"/>
        <v>0.44838926676134239</v>
      </c>
    </row>
    <row r="236" spans="2:13">
      <c r="B236">
        <v>199</v>
      </c>
      <c r="C236">
        <v>114</v>
      </c>
      <c r="D236">
        <v>0.59911199999999998</v>
      </c>
      <c r="E236">
        <v>229613</v>
      </c>
      <c r="F236">
        <v>0.64547399999999999</v>
      </c>
      <c r="G236">
        <v>101977</v>
      </c>
      <c r="L236">
        <f t="shared" si="14"/>
        <v>1.0773845291030726</v>
      </c>
      <c r="M236">
        <f t="shared" si="15"/>
        <v>0.44412555038260026</v>
      </c>
    </row>
    <row r="237" spans="2:13">
      <c r="B237">
        <v>203</v>
      </c>
      <c r="C237">
        <v>115</v>
      </c>
      <c r="D237">
        <v>0.88236999999999999</v>
      </c>
      <c r="E237">
        <v>233387</v>
      </c>
      <c r="F237">
        <v>0.49123299999999998</v>
      </c>
      <c r="G237">
        <v>101985</v>
      </c>
      <c r="L237">
        <f t="shared" si="14"/>
        <v>0.55671997008057839</v>
      </c>
      <c r="M237">
        <f t="shared" si="15"/>
        <v>0.43697806647328258</v>
      </c>
    </row>
    <row r="238" spans="2:13">
      <c r="B238">
        <v>206</v>
      </c>
      <c r="C238">
        <v>116</v>
      </c>
      <c r="D238">
        <v>0.71262800000000004</v>
      </c>
      <c r="E238">
        <v>234630</v>
      </c>
      <c r="F238">
        <v>0.54535999999999996</v>
      </c>
      <c r="G238">
        <v>101860</v>
      </c>
      <c r="L238">
        <f t="shared" si="14"/>
        <v>0.76528006196781484</v>
      </c>
      <c r="M238">
        <f t="shared" si="15"/>
        <v>0.43413033286451008</v>
      </c>
    </row>
    <row r="239" spans="2:13">
      <c r="B239">
        <v>210</v>
      </c>
      <c r="C239">
        <v>117</v>
      </c>
      <c r="D239">
        <v>0.62843000000000004</v>
      </c>
      <c r="E239">
        <v>237937</v>
      </c>
      <c r="F239">
        <v>0.68269899999999994</v>
      </c>
      <c r="G239">
        <v>101977</v>
      </c>
      <c r="L239">
        <f t="shared" si="14"/>
        <v>1.0863564756615691</v>
      </c>
      <c r="M239">
        <f t="shared" si="15"/>
        <v>0.42858823974413396</v>
      </c>
    </row>
    <row r="240" spans="2:13">
      <c r="B240">
        <v>213</v>
      </c>
      <c r="C240">
        <v>118</v>
      </c>
      <c r="D240">
        <v>0.69950500000000004</v>
      </c>
      <c r="E240">
        <v>240083</v>
      </c>
      <c r="F240">
        <v>0.650003</v>
      </c>
      <c r="G240">
        <v>101985</v>
      </c>
      <c r="L240">
        <f t="shared" si="14"/>
        <v>0.92923281463320484</v>
      </c>
      <c r="M240">
        <f t="shared" si="15"/>
        <v>0.42479059325316659</v>
      </c>
    </row>
    <row r="241" spans="2:13">
      <c r="B241">
        <v>217</v>
      </c>
      <c r="C241">
        <v>119</v>
      </c>
      <c r="D241">
        <v>0.92302799999999996</v>
      </c>
      <c r="E241">
        <v>243273</v>
      </c>
      <c r="F241">
        <v>0.5141</v>
      </c>
      <c r="G241">
        <v>101985</v>
      </c>
      <c r="L241">
        <f t="shared" si="14"/>
        <v>0.55697118613953212</v>
      </c>
      <c r="M241">
        <f t="shared" si="15"/>
        <v>0.41922038203993045</v>
      </c>
    </row>
    <row r="242" spans="2:13">
      <c r="B242">
        <v>221</v>
      </c>
      <c r="C242">
        <v>120</v>
      </c>
      <c r="D242">
        <v>0.79011699999999996</v>
      </c>
      <c r="E242">
        <v>246282</v>
      </c>
      <c r="F242">
        <v>0.49606</v>
      </c>
      <c r="G242">
        <v>101860</v>
      </c>
      <c r="L242">
        <f t="shared" si="14"/>
        <v>0.62783106805700928</v>
      </c>
      <c r="M242">
        <f t="shared" si="15"/>
        <v>0.41359092422507532</v>
      </c>
    </row>
    <row r="243" spans="2:13">
      <c r="B243">
        <v>225</v>
      </c>
      <c r="C243">
        <v>121</v>
      </c>
      <c r="D243">
        <v>0.90918900000000002</v>
      </c>
      <c r="E243">
        <v>249975</v>
      </c>
      <c r="F243">
        <v>0.50246400000000002</v>
      </c>
      <c r="G243">
        <v>101985</v>
      </c>
      <c r="L243">
        <f t="shared" si="14"/>
        <v>0.55265076898202681</v>
      </c>
      <c r="M243">
        <f t="shared" si="15"/>
        <v>0.40798079807980797</v>
      </c>
    </row>
    <row r="244" spans="2:13">
      <c r="B244">
        <v>228</v>
      </c>
      <c r="C244">
        <v>122</v>
      </c>
      <c r="D244">
        <v>0.86293299999999995</v>
      </c>
      <c r="E244">
        <v>252127</v>
      </c>
      <c r="F244">
        <v>0.44194499999999998</v>
      </c>
      <c r="G244">
        <v>101985</v>
      </c>
      <c r="L244">
        <f t="shared" si="14"/>
        <v>0.51214288942478736</v>
      </c>
      <c r="M244">
        <f t="shared" si="15"/>
        <v>0.40449852653622975</v>
      </c>
    </row>
    <row r="245" spans="2:13">
      <c r="B245">
        <v>232</v>
      </c>
      <c r="C245">
        <v>123</v>
      </c>
      <c r="D245">
        <v>0.77768800000000005</v>
      </c>
      <c r="E245">
        <v>255113</v>
      </c>
      <c r="F245">
        <v>0.53185700000000002</v>
      </c>
      <c r="G245">
        <v>101985</v>
      </c>
      <c r="L245">
        <f t="shared" si="14"/>
        <v>0.68389508388968323</v>
      </c>
      <c r="M245">
        <f t="shared" si="15"/>
        <v>0.39976402613743711</v>
      </c>
    </row>
    <row r="246" spans="2:13">
      <c r="B246">
        <v>236</v>
      </c>
      <c r="C246">
        <v>124</v>
      </c>
      <c r="D246">
        <v>0.70287200000000005</v>
      </c>
      <c r="E246">
        <v>257518</v>
      </c>
      <c r="F246">
        <v>0.55984400000000001</v>
      </c>
      <c r="G246">
        <v>101858</v>
      </c>
      <c r="L246">
        <f t="shared" si="14"/>
        <v>0.79650917948075894</v>
      </c>
      <c r="M246">
        <f t="shared" si="15"/>
        <v>0.39553739932742565</v>
      </c>
    </row>
    <row r="247" spans="2:13">
      <c r="B247">
        <v>240</v>
      </c>
      <c r="C247">
        <v>125</v>
      </c>
      <c r="D247">
        <v>0.89178000000000002</v>
      </c>
      <c r="E247">
        <v>262187</v>
      </c>
      <c r="F247">
        <v>0.61164099999999999</v>
      </c>
      <c r="G247">
        <v>101985</v>
      </c>
      <c r="L247">
        <f t="shared" si="14"/>
        <v>0.68586534795577381</v>
      </c>
      <c r="M247">
        <f t="shared" si="15"/>
        <v>0.38897809578659509</v>
      </c>
    </row>
    <row r="248" spans="2:13">
      <c r="B248">
        <v>244</v>
      </c>
      <c r="C248">
        <v>126</v>
      </c>
      <c r="D248">
        <v>0.62710500000000002</v>
      </c>
      <c r="E248">
        <v>263245</v>
      </c>
      <c r="F248">
        <v>0.52004700000000004</v>
      </c>
      <c r="G248">
        <v>101979</v>
      </c>
      <c r="L248">
        <f t="shared" si="14"/>
        <v>0.82928217762575651</v>
      </c>
      <c r="M248">
        <f t="shared" si="15"/>
        <v>0.38739197325685198</v>
      </c>
    </row>
    <row r="249" spans="2:13">
      <c r="B249">
        <v>248</v>
      </c>
      <c r="C249">
        <v>127</v>
      </c>
      <c r="D249">
        <v>0.77596799999999999</v>
      </c>
      <c r="E249">
        <v>265607</v>
      </c>
      <c r="F249">
        <v>0.55093499999999995</v>
      </c>
      <c r="G249">
        <v>101985</v>
      </c>
      <c r="L249">
        <f t="shared" si="14"/>
        <v>0.7099970617345045</v>
      </c>
      <c r="M249">
        <f t="shared" si="15"/>
        <v>0.38396954899532015</v>
      </c>
    </row>
    <row r="250" spans="2:13">
      <c r="B250">
        <v>252</v>
      </c>
      <c r="C250">
        <v>128</v>
      </c>
      <c r="D250">
        <v>0.87734000000000001</v>
      </c>
      <c r="E250">
        <v>270848</v>
      </c>
      <c r="F250">
        <v>0.47899900000000001</v>
      </c>
      <c r="G250">
        <v>101860</v>
      </c>
      <c r="L250">
        <f t="shared" si="14"/>
        <v>0.54596735587115597</v>
      </c>
      <c r="M250">
        <f t="shared" si="15"/>
        <v>0.37607809546313797</v>
      </c>
    </row>
    <row r="251" spans="2:13">
      <c r="B251">
        <v>256</v>
      </c>
      <c r="C251">
        <v>129</v>
      </c>
      <c r="D251">
        <v>0.77202700000000002</v>
      </c>
      <c r="E251">
        <v>273533</v>
      </c>
      <c r="F251">
        <v>0.56156099999999998</v>
      </c>
      <c r="G251">
        <v>101975</v>
      </c>
      <c r="L251">
        <f t="shared" si="14"/>
        <v>0.72738518212445935</v>
      </c>
      <c r="M251">
        <f t="shared" si="15"/>
        <v>0.37280693737135923</v>
      </c>
    </row>
    <row r="252" spans="2:13">
      <c r="B252">
        <v>260</v>
      </c>
      <c r="C252">
        <v>130</v>
      </c>
      <c r="D252">
        <v>0.71941699999999997</v>
      </c>
      <c r="E252">
        <v>274947</v>
      </c>
      <c r="F252">
        <v>0.54775499999999999</v>
      </c>
      <c r="G252">
        <v>101985</v>
      </c>
      <c r="L252">
        <f t="shared" si="14"/>
        <v>0.76138734558677379</v>
      </c>
      <c r="M252">
        <f t="shared" si="15"/>
        <v>0.37092603301727239</v>
      </c>
    </row>
    <row r="253" spans="2:13">
      <c r="B253">
        <v>264</v>
      </c>
      <c r="C253">
        <v>131</v>
      </c>
      <c r="D253">
        <v>0.68277600000000005</v>
      </c>
      <c r="E253">
        <v>278565</v>
      </c>
      <c r="F253">
        <v>0.51005199999999995</v>
      </c>
      <c r="G253">
        <v>101985</v>
      </c>
      <c r="L253">
        <f t="shared" si="14"/>
        <v>0.74702684335711844</v>
      </c>
      <c r="M253">
        <f t="shared" si="15"/>
        <v>0.36610844865650743</v>
      </c>
    </row>
    <row r="254" spans="2:13">
      <c r="B254">
        <v>268</v>
      </c>
      <c r="C254">
        <v>132</v>
      </c>
      <c r="D254">
        <v>0.70724699999999996</v>
      </c>
      <c r="E254">
        <v>281872</v>
      </c>
      <c r="F254">
        <v>0.66551000000000005</v>
      </c>
      <c r="G254">
        <v>101850</v>
      </c>
      <c r="L254">
        <f t="shared" si="14"/>
        <v>0.94098667085190901</v>
      </c>
      <c r="M254">
        <f t="shared" si="15"/>
        <v>0.36133422262587273</v>
      </c>
    </row>
    <row r="255" spans="2:13">
      <c r="B255">
        <v>272</v>
      </c>
      <c r="C255">
        <v>133</v>
      </c>
      <c r="D255">
        <v>0.87611799999999995</v>
      </c>
      <c r="E255">
        <v>285733</v>
      </c>
      <c r="F255">
        <v>0.58323199999999997</v>
      </c>
      <c r="G255">
        <v>101985</v>
      </c>
      <c r="L255">
        <f t="shared" si="14"/>
        <v>0.66570028238205359</v>
      </c>
      <c r="M255">
        <f t="shared" si="15"/>
        <v>0.35692412147004371</v>
      </c>
    </row>
    <row r="256" spans="2:13">
      <c r="B256">
        <v>276</v>
      </c>
      <c r="C256">
        <v>134</v>
      </c>
      <c r="D256">
        <v>0.75683999999999996</v>
      </c>
      <c r="E256">
        <v>289763</v>
      </c>
      <c r="F256">
        <v>0.54198199999999996</v>
      </c>
      <c r="G256">
        <v>101985</v>
      </c>
      <c r="L256">
        <f t="shared" si="14"/>
        <v>0.71611172770995191</v>
      </c>
      <c r="M256">
        <f t="shared" si="15"/>
        <v>0.35196005010991743</v>
      </c>
    </row>
    <row r="257" spans="2:13">
      <c r="B257">
        <v>280</v>
      </c>
      <c r="C257">
        <v>135</v>
      </c>
      <c r="D257">
        <v>0.99912999999999996</v>
      </c>
      <c r="E257">
        <v>292177</v>
      </c>
      <c r="F257">
        <v>0.56501100000000004</v>
      </c>
      <c r="G257">
        <v>101985</v>
      </c>
      <c r="L257">
        <f t="shared" si="14"/>
        <v>0.56550298759921136</v>
      </c>
      <c r="M257">
        <f t="shared" si="15"/>
        <v>0.34905211566961125</v>
      </c>
    </row>
    <row r="258" spans="2:13">
      <c r="B258">
        <v>284</v>
      </c>
      <c r="C258">
        <v>136</v>
      </c>
      <c r="D258">
        <v>0.88372600000000001</v>
      </c>
      <c r="E258">
        <v>295800</v>
      </c>
      <c r="F258">
        <v>0.55425100000000005</v>
      </c>
      <c r="G258">
        <v>101860</v>
      </c>
      <c r="L258">
        <f t="shared" si="14"/>
        <v>0.62717516515299998</v>
      </c>
      <c r="M258">
        <f t="shared" si="15"/>
        <v>0.34435429344151453</v>
      </c>
    </row>
    <row r="259" spans="2:13">
      <c r="B259">
        <v>289</v>
      </c>
      <c r="C259">
        <v>137</v>
      </c>
      <c r="D259">
        <v>0.84451399999999999</v>
      </c>
      <c r="E259">
        <v>298377</v>
      </c>
      <c r="F259">
        <v>0.58495799999999998</v>
      </c>
      <c r="G259">
        <v>101985</v>
      </c>
      <c r="L259">
        <f t="shared" si="14"/>
        <v>0.69265636804126396</v>
      </c>
      <c r="M259">
        <f t="shared" si="15"/>
        <v>0.34179913331121364</v>
      </c>
    </row>
    <row r="260" spans="2:13">
      <c r="B260">
        <v>293</v>
      </c>
      <c r="C260">
        <v>138</v>
      </c>
      <c r="D260">
        <v>0.67271899999999996</v>
      </c>
      <c r="E260">
        <v>301473</v>
      </c>
      <c r="F260">
        <v>0.55739700000000003</v>
      </c>
      <c r="G260">
        <v>101973</v>
      </c>
      <c r="L260">
        <f t="shared" si="14"/>
        <v>0.82857329732027796</v>
      </c>
      <c r="M260">
        <f t="shared" si="15"/>
        <v>0.33824919644545282</v>
      </c>
    </row>
    <row r="261" spans="2:13">
      <c r="B261">
        <v>297</v>
      </c>
      <c r="C261">
        <v>139</v>
      </c>
      <c r="D261">
        <v>0.765818</v>
      </c>
      <c r="E261">
        <v>304553</v>
      </c>
      <c r="F261">
        <v>0.56531200000000004</v>
      </c>
      <c r="G261">
        <v>101985</v>
      </c>
      <c r="L261">
        <f t="shared" si="14"/>
        <v>0.73818061210365915</v>
      </c>
      <c r="M261">
        <f t="shared" si="15"/>
        <v>0.33486782267782617</v>
      </c>
    </row>
    <row r="262" spans="2:13">
      <c r="B262">
        <v>301</v>
      </c>
      <c r="C262">
        <v>140</v>
      </c>
      <c r="D262">
        <v>0.96061399999999997</v>
      </c>
      <c r="E262">
        <v>309142</v>
      </c>
      <c r="F262">
        <v>0.54677600000000004</v>
      </c>
      <c r="G262">
        <v>101740</v>
      </c>
      <c r="L262">
        <f t="shared" si="14"/>
        <v>0.56919428615448042</v>
      </c>
      <c r="M262">
        <f t="shared" si="15"/>
        <v>0.32910442450394967</v>
      </c>
    </row>
    <row r="263" spans="2:13">
      <c r="B263">
        <v>306</v>
      </c>
      <c r="C263">
        <v>141</v>
      </c>
      <c r="D263">
        <v>0.84939399999999998</v>
      </c>
      <c r="E263">
        <v>311715</v>
      </c>
      <c r="F263">
        <v>0.61627799999999999</v>
      </c>
      <c r="G263">
        <v>101805</v>
      </c>
      <c r="L263">
        <f t="shared" si="14"/>
        <v>0.72555021580091217</v>
      </c>
      <c r="M263">
        <f t="shared" si="15"/>
        <v>0.32659641018237812</v>
      </c>
    </row>
    <row r="264" spans="2:13">
      <c r="B264">
        <v>310</v>
      </c>
      <c r="C264">
        <v>142</v>
      </c>
      <c r="D264">
        <v>0.95411599999999996</v>
      </c>
      <c r="E264">
        <v>315017</v>
      </c>
      <c r="F264">
        <v>0.50649500000000003</v>
      </c>
      <c r="G264">
        <v>101985</v>
      </c>
      <c r="L264">
        <f t="shared" si="14"/>
        <v>0.53085264265561005</v>
      </c>
      <c r="M264">
        <f t="shared" si="15"/>
        <v>0.32374443284013243</v>
      </c>
    </row>
    <row r="265" spans="2:13">
      <c r="B265">
        <v>315</v>
      </c>
      <c r="C265">
        <v>143</v>
      </c>
      <c r="D265">
        <v>1.01254</v>
      </c>
      <c r="E265">
        <v>319363</v>
      </c>
      <c r="F265">
        <v>0.51675800000000005</v>
      </c>
      <c r="G265">
        <v>101985</v>
      </c>
      <c r="L265">
        <f t="shared" si="14"/>
        <v>0.51035810930926195</v>
      </c>
      <c r="M265">
        <f t="shared" si="15"/>
        <v>0.31933880881629995</v>
      </c>
    </row>
    <row r="266" spans="2:13">
      <c r="B266">
        <v>319</v>
      </c>
      <c r="C266">
        <v>144</v>
      </c>
      <c r="D266">
        <v>0.81942099999999995</v>
      </c>
      <c r="E266">
        <v>322838</v>
      </c>
      <c r="F266">
        <v>0.498172</v>
      </c>
      <c r="G266">
        <v>101860</v>
      </c>
      <c r="L266">
        <f t="shared" si="14"/>
        <v>0.60795610559163116</v>
      </c>
      <c r="M266">
        <f t="shared" si="15"/>
        <v>0.31551428270525772</v>
      </c>
    </row>
    <row r="267" spans="2:13">
      <c r="B267">
        <v>324</v>
      </c>
      <c r="C267">
        <v>145</v>
      </c>
      <c r="D267">
        <v>0.869286</v>
      </c>
      <c r="E267">
        <v>325777</v>
      </c>
      <c r="F267">
        <v>0.53600599999999998</v>
      </c>
      <c r="G267">
        <v>101985</v>
      </c>
      <c r="L267">
        <f t="shared" si="14"/>
        <v>0.61660489183076683</v>
      </c>
      <c r="M267">
        <f t="shared" si="15"/>
        <v>0.31305156594848621</v>
      </c>
    </row>
    <row r="268" spans="2:13">
      <c r="B268">
        <v>328</v>
      </c>
      <c r="C268">
        <v>146</v>
      </c>
      <c r="D268">
        <v>1.12984</v>
      </c>
      <c r="E268">
        <v>328745</v>
      </c>
      <c r="F268">
        <v>0.54572299999999996</v>
      </c>
      <c r="G268">
        <v>101985</v>
      </c>
      <c r="L268">
        <f t="shared" si="14"/>
        <v>0.48300909863343483</v>
      </c>
      <c r="M268">
        <f t="shared" si="15"/>
        <v>0.31022525057415323</v>
      </c>
    </row>
    <row r="269" spans="2:13">
      <c r="B269">
        <v>333</v>
      </c>
      <c r="C269">
        <v>147</v>
      </c>
      <c r="D269">
        <v>0.89639000000000002</v>
      </c>
      <c r="E269">
        <v>332527</v>
      </c>
      <c r="F269">
        <v>0.470752</v>
      </c>
      <c r="G269">
        <v>101985</v>
      </c>
      <c r="L269">
        <f t="shared" si="14"/>
        <v>0.52516427001639909</v>
      </c>
      <c r="M269">
        <f t="shared" si="15"/>
        <v>0.30669689980061771</v>
      </c>
    </row>
    <row r="270" spans="2:13">
      <c r="B270">
        <v>337</v>
      </c>
      <c r="C270">
        <v>148</v>
      </c>
      <c r="D270">
        <v>0.85889599999999999</v>
      </c>
      <c r="E270">
        <v>335248</v>
      </c>
      <c r="F270">
        <v>0.54276599999999997</v>
      </c>
      <c r="G270">
        <v>101860</v>
      </c>
      <c r="L270">
        <f t="shared" si="14"/>
        <v>0.63193448333674851</v>
      </c>
      <c r="M270">
        <f t="shared" si="15"/>
        <v>0.30383477306352313</v>
      </c>
    </row>
    <row r="271" spans="2:13">
      <c r="B271">
        <v>342</v>
      </c>
      <c r="C271">
        <v>149</v>
      </c>
      <c r="D271">
        <v>0.91762299999999997</v>
      </c>
      <c r="E271">
        <v>339813</v>
      </c>
      <c r="F271">
        <v>0.63576900000000003</v>
      </c>
      <c r="G271">
        <v>101685</v>
      </c>
      <c r="L271">
        <f t="shared" si="14"/>
        <v>0.69284335723930202</v>
      </c>
      <c r="M271">
        <f t="shared" si="15"/>
        <v>0.29923811037246956</v>
      </c>
    </row>
    <row r="272" spans="2:13">
      <c r="B272">
        <v>346</v>
      </c>
      <c r="C272">
        <v>150</v>
      </c>
      <c r="D272">
        <v>0.76958899999999997</v>
      </c>
      <c r="E272">
        <v>342947</v>
      </c>
      <c r="F272">
        <v>0.52900899999999995</v>
      </c>
      <c r="G272">
        <v>101985</v>
      </c>
      <c r="L272">
        <f t="shared" si="14"/>
        <v>0.68739158174038351</v>
      </c>
      <c r="M272">
        <f t="shared" si="15"/>
        <v>0.29737831210070359</v>
      </c>
    </row>
    <row r="273" spans="2:13">
      <c r="B273">
        <v>351</v>
      </c>
      <c r="C273">
        <v>151</v>
      </c>
      <c r="D273">
        <v>0.83668299999999995</v>
      </c>
      <c r="E273">
        <v>346635</v>
      </c>
      <c r="F273">
        <v>0.53715500000000005</v>
      </c>
      <c r="G273">
        <v>101979</v>
      </c>
      <c r="L273">
        <f t="shared" si="14"/>
        <v>0.64200539511380061</v>
      </c>
      <c r="M273">
        <f t="shared" si="15"/>
        <v>0.29419706607815138</v>
      </c>
    </row>
    <row r="274" spans="2:13">
      <c r="B274">
        <v>356</v>
      </c>
      <c r="C274">
        <v>152</v>
      </c>
      <c r="D274">
        <v>1.3632200000000001</v>
      </c>
      <c r="E274">
        <v>350562</v>
      </c>
      <c r="F274">
        <v>0.54479999999999995</v>
      </c>
      <c r="G274">
        <v>101860</v>
      </c>
      <c r="L274">
        <f t="shared" si="14"/>
        <v>0.39964202403133753</v>
      </c>
      <c r="M274">
        <f t="shared" si="15"/>
        <v>0.29056201185524955</v>
      </c>
    </row>
    <row r="275" spans="2:13">
      <c r="B275">
        <v>361</v>
      </c>
      <c r="C275">
        <v>153</v>
      </c>
      <c r="D275">
        <v>0.96513400000000005</v>
      </c>
      <c r="E275">
        <v>353643</v>
      </c>
      <c r="F275">
        <v>0.51690599999999998</v>
      </c>
      <c r="G275">
        <v>101805</v>
      </c>
      <c r="L275">
        <f t="shared" si="14"/>
        <v>0.53557951538335602</v>
      </c>
      <c r="M275">
        <f t="shared" si="15"/>
        <v>0.28787506044231048</v>
      </c>
    </row>
    <row r="276" spans="2:13">
      <c r="B276">
        <v>365</v>
      </c>
      <c r="C276">
        <v>154</v>
      </c>
      <c r="D276">
        <v>0.93652400000000002</v>
      </c>
      <c r="E276">
        <v>357443</v>
      </c>
      <c r="F276">
        <v>0.50079799999999997</v>
      </c>
      <c r="G276">
        <v>101985</v>
      </c>
      <c r="L276">
        <f t="shared" si="14"/>
        <v>0.53474123460797585</v>
      </c>
      <c r="M276">
        <f t="shared" si="15"/>
        <v>0.28531821856911449</v>
      </c>
    </row>
    <row r="277" spans="2:13">
      <c r="B277">
        <v>370</v>
      </c>
      <c r="C277">
        <v>155</v>
      </c>
      <c r="D277">
        <v>0.79186100000000004</v>
      </c>
      <c r="E277">
        <v>361337</v>
      </c>
      <c r="F277">
        <v>0.52910999999999997</v>
      </c>
      <c r="G277">
        <v>101985</v>
      </c>
      <c r="L277">
        <f t="shared" si="14"/>
        <v>0.66818545173963606</v>
      </c>
      <c r="M277">
        <f t="shared" si="15"/>
        <v>0.28224344586909172</v>
      </c>
    </row>
    <row r="278" spans="2:13">
      <c r="B278">
        <v>375</v>
      </c>
      <c r="C278">
        <v>156</v>
      </c>
      <c r="D278">
        <v>0.82059199999999999</v>
      </c>
      <c r="E278">
        <v>364320</v>
      </c>
      <c r="F278">
        <v>0.65068000000000004</v>
      </c>
      <c r="G278">
        <v>101854</v>
      </c>
      <c r="L278">
        <f t="shared" si="14"/>
        <v>0.7929397313159281</v>
      </c>
      <c r="M278">
        <f t="shared" si="15"/>
        <v>0.27957290294246817</v>
      </c>
    </row>
    <row r="279" spans="2:13">
      <c r="B279">
        <v>380</v>
      </c>
      <c r="C279">
        <v>157</v>
      </c>
      <c r="D279">
        <v>1.0515600000000001</v>
      </c>
      <c r="E279">
        <v>369017</v>
      </c>
      <c r="F279">
        <v>0.51952600000000004</v>
      </c>
      <c r="G279">
        <v>101985</v>
      </c>
      <c r="L279">
        <f t="shared" si="14"/>
        <v>0.49405264559321393</v>
      </c>
      <c r="M279">
        <f t="shared" si="15"/>
        <v>0.27636938135641448</v>
      </c>
    </row>
    <row r="280" spans="2:13">
      <c r="B280">
        <v>385</v>
      </c>
      <c r="C280">
        <v>158</v>
      </c>
      <c r="D280">
        <v>0.77701799999999999</v>
      </c>
      <c r="E280">
        <v>372003</v>
      </c>
      <c r="F280">
        <v>0.61062300000000003</v>
      </c>
      <c r="G280">
        <v>101971</v>
      </c>
      <c r="L280">
        <f t="shared" si="14"/>
        <v>0.78585438175177413</v>
      </c>
      <c r="M280">
        <f t="shared" si="15"/>
        <v>0.27411338080606878</v>
      </c>
    </row>
    <row r="281" spans="2:13">
      <c r="B281">
        <v>390</v>
      </c>
      <c r="C281">
        <v>159</v>
      </c>
      <c r="D281">
        <v>1.17648</v>
      </c>
      <c r="E281">
        <v>376963</v>
      </c>
      <c r="F281">
        <v>0.542269</v>
      </c>
      <c r="G281">
        <v>101985</v>
      </c>
      <c r="L281">
        <f t="shared" si="14"/>
        <v>0.46092496260029919</v>
      </c>
      <c r="M281">
        <f t="shared" si="15"/>
        <v>0.27054379342269663</v>
      </c>
    </row>
    <row r="282" spans="2:13">
      <c r="B282">
        <v>395</v>
      </c>
      <c r="C282">
        <v>160</v>
      </c>
      <c r="D282">
        <v>0.85099100000000005</v>
      </c>
      <c r="E282">
        <v>380482</v>
      </c>
      <c r="F282">
        <v>0.48555999999999999</v>
      </c>
      <c r="G282">
        <v>101860</v>
      </c>
      <c r="L282">
        <f t="shared" si="14"/>
        <v>0.57058182753989173</v>
      </c>
      <c r="M282">
        <f t="shared" si="15"/>
        <v>0.26771305869922885</v>
      </c>
    </row>
    <row r="283" spans="2:13">
      <c r="B283">
        <v>400</v>
      </c>
      <c r="C283">
        <v>161</v>
      </c>
      <c r="D283">
        <v>0.88760899999999998</v>
      </c>
      <c r="E283">
        <v>384475</v>
      </c>
      <c r="F283">
        <v>0.54327300000000001</v>
      </c>
      <c r="G283">
        <v>101985</v>
      </c>
      <c r="L283">
        <f t="shared" si="14"/>
        <v>0.6120634198166085</v>
      </c>
      <c r="M283">
        <f t="shared" si="15"/>
        <v>0.26525781910397295</v>
      </c>
    </row>
    <row r="284" spans="2:13">
      <c r="B284">
        <v>405</v>
      </c>
      <c r="C284">
        <v>162</v>
      </c>
      <c r="D284">
        <v>0.81338200000000005</v>
      </c>
      <c r="E284">
        <v>388617</v>
      </c>
      <c r="F284">
        <v>0.62507299999999999</v>
      </c>
      <c r="G284">
        <v>101983</v>
      </c>
      <c r="L284">
        <f t="shared" si="14"/>
        <v>0.76848639384692552</v>
      </c>
      <c r="M284">
        <f t="shared" si="15"/>
        <v>0.26242547289490681</v>
      </c>
    </row>
    <row r="285" spans="2:13">
      <c r="B285">
        <v>410</v>
      </c>
      <c r="C285">
        <v>163</v>
      </c>
      <c r="D285">
        <v>0.839897</v>
      </c>
      <c r="E285">
        <v>390353</v>
      </c>
      <c r="F285">
        <v>0.48075299999999999</v>
      </c>
      <c r="G285">
        <v>101985</v>
      </c>
      <c r="L285">
        <f t="shared" si="14"/>
        <v>0.57239518655263677</v>
      </c>
      <c r="M285">
        <f t="shared" si="15"/>
        <v>0.26126352301634675</v>
      </c>
    </row>
    <row r="286" spans="2:13">
      <c r="B286">
        <v>415</v>
      </c>
      <c r="C286">
        <v>164</v>
      </c>
      <c r="D286">
        <v>0.91287600000000002</v>
      </c>
      <c r="E286">
        <v>395738</v>
      </c>
      <c r="F286">
        <v>0.63132699999999997</v>
      </c>
      <c r="G286">
        <v>101860</v>
      </c>
      <c r="L286">
        <f t="shared" si="14"/>
        <v>0.69158023652719536</v>
      </c>
      <c r="M286">
        <f t="shared" si="15"/>
        <v>0.25739251727152812</v>
      </c>
    </row>
    <row r="287" spans="2:13">
      <c r="B287">
        <v>420</v>
      </c>
      <c r="C287">
        <v>165</v>
      </c>
      <c r="D287">
        <v>1.05853</v>
      </c>
      <c r="E287">
        <v>399837</v>
      </c>
      <c r="F287">
        <v>0.530331</v>
      </c>
      <c r="G287">
        <v>101979</v>
      </c>
      <c r="L287">
        <f t="shared" si="14"/>
        <v>0.50100705695634518</v>
      </c>
      <c r="M287">
        <f t="shared" si="15"/>
        <v>0.25505143345913461</v>
      </c>
    </row>
    <row r="288" spans="2:13">
      <c r="B288">
        <v>425</v>
      </c>
      <c r="C288">
        <v>166</v>
      </c>
      <c r="D288">
        <v>0.77642800000000001</v>
      </c>
      <c r="E288">
        <v>402895</v>
      </c>
      <c r="F288">
        <v>0.51891900000000002</v>
      </c>
      <c r="G288">
        <v>101985</v>
      </c>
      <c r="L288">
        <f t="shared" si="14"/>
        <v>0.66834143024208303</v>
      </c>
      <c r="M288">
        <f t="shared" si="15"/>
        <v>0.25313046823614094</v>
      </c>
    </row>
    <row r="289" spans="2:13">
      <c r="B289">
        <v>430</v>
      </c>
      <c r="C289">
        <v>167</v>
      </c>
      <c r="D289">
        <v>0.92309200000000002</v>
      </c>
      <c r="E289">
        <v>407937</v>
      </c>
      <c r="F289">
        <v>0.68256300000000003</v>
      </c>
      <c r="G289">
        <v>101985</v>
      </c>
      <c r="L289">
        <f t="shared" si="14"/>
        <v>0.73943117262418045</v>
      </c>
      <c r="M289">
        <f t="shared" si="15"/>
        <v>0.25000183851918312</v>
      </c>
    </row>
    <row r="290" spans="2:13">
      <c r="B290">
        <v>435</v>
      </c>
      <c r="C290">
        <v>168</v>
      </c>
      <c r="D290">
        <v>0.67973700000000004</v>
      </c>
      <c r="E290">
        <v>409508</v>
      </c>
      <c r="F290">
        <v>0.48089500000000002</v>
      </c>
      <c r="G290">
        <v>101860</v>
      </c>
      <c r="L290">
        <f t="shared" si="14"/>
        <v>0.7074721546715862</v>
      </c>
      <c r="M290">
        <f t="shared" si="15"/>
        <v>0.24873750940152572</v>
      </c>
    </row>
    <row r="291" spans="2:13">
      <c r="B291">
        <v>441</v>
      </c>
      <c r="C291">
        <v>169</v>
      </c>
      <c r="D291">
        <v>0.76277300000000003</v>
      </c>
      <c r="E291">
        <v>415003</v>
      </c>
      <c r="F291">
        <v>0.45240900000000001</v>
      </c>
      <c r="G291">
        <v>101985</v>
      </c>
      <c r="L291">
        <f t="shared" si="14"/>
        <v>0.59311092553092459</v>
      </c>
      <c r="M291">
        <f t="shared" si="15"/>
        <v>0.24574521148039893</v>
      </c>
    </row>
    <row r="292" spans="2:13">
      <c r="B292">
        <v>446</v>
      </c>
      <c r="C292">
        <v>170</v>
      </c>
      <c r="D292">
        <v>1.1056600000000001</v>
      </c>
      <c r="E292">
        <v>419937</v>
      </c>
      <c r="F292">
        <v>0.51680199999999998</v>
      </c>
      <c r="G292">
        <v>101985</v>
      </c>
      <c r="L292">
        <f t="shared" si="14"/>
        <v>0.467414937684279</v>
      </c>
      <c r="M292">
        <f t="shared" si="15"/>
        <v>0.24285785725001607</v>
      </c>
    </row>
    <row r="293" spans="2:13">
      <c r="B293">
        <v>451</v>
      </c>
      <c r="C293">
        <v>171</v>
      </c>
      <c r="D293">
        <v>0.88839800000000002</v>
      </c>
      <c r="E293">
        <v>423625</v>
      </c>
      <c r="F293">
        <v>0.47859299999999999</v>
      </c>
      <c r="G293">
        <v>101985</v>
      </c>
      <c r="L293">
        <f t="shared" si="14"/>
        <v>0.53871463015450283</v>
      </c>
      <c r="M293">
        <f t="shared" si="15"/>
        <v>0.24074358217763353</v>
      </c>
    </row>
    <row r="294" spans="2:13">
      <c r="B294">
        <v>456</v>
      </c>
      <c r="C294">
        <v>172</v>
      </c>
      <c r="D294">
        <v>1.0798399999999999</v>
      </c>
      <c r="E294">
        <v>427312</v>
      </c>
      <c r="F294">
        <v>0.56792500000000001</v>
      </c>
      <c r="G294">
        <v>101860</v>
      </c>
      <c r="L294">
        <f t="shared" si="14"/>
        <v>0.52593439768854655</v>
      </c>
      <c r="M294">
        <f t="shared" si="15"/>
        <v>0.238373834575205</v>
      </c>
    </row>
    <row r="295" spans="2:13">
      <c r="B295">
        <v>462</v>
      </c>
      <c r="C295">
        <v>173</v>
      </c>
      <c r="D295">
        <v>0.75248099999999996</v>
      </c>
      <c r="E295">
        <v>431053</v>
      </c>
      <c r="F295">
        <v>0.53362299999999996</v>
      </c>
      <c r="G295">
        <v>101805</v>
      </c>
      <c r="L295">
        <f t="shared" ref="L295:L322" si="16">F295/D295</f>
        <v>0.70915146030265219</v>
      </c>
      <c r="M295">
        <f t="shared" ref="M295:M322" si="17">G295/E295</f>
        <v>0.23617745381658403</v>
      </c>
    </row>
    <row r="296" spans="2:13">
      <c r="B296">
        <v>467</v>
      </c>
      <c r="C296">
        <v>174</v>
      </c>
      <c r="D296">
        <v>0.79817400000000005</v>
      </c>
      <c r="E296">
        <v>435343</v>
      </c>
      <c r="F296">
        <v>0.49523</v>
      </c>
      <c r="G296">
        <v>101985</v>
      </c>
      <c r="L296">
        <f t="shared" si="16"/>
        <v>0.62045368553723867</v>
      </c>
      <c r="M296">
        <f t="shared" si="17"/>
        <v>0.23426355770047985</v>
      </c>
    </row>
    <row r="297" spans="2:13">
      <c r="B297">
        <v>473</v>
      </c>
      <c r="C297">
        <v>175</v>
      </c>
      <c r="D297">
        <v>1.119</v>
      </c>
      <c r="E297">
        <v>439647</v>
      </c>
      <c r="F297">
        <v>0.55982699999999996</v>
      </c>
      <c r="G297">
        <v>101985</v>
      </c>
      <c r="L297">
        <f t="shared" si="16"/>
        <v>0.5002922252010723</v>
      </c>
      <c r="M297">
        <f t="shared" si="17"/>
        <v>0.23197019426949347</v>
      </c>
    </row>
    <row r="298" spans="2:13">
      <c r="B298">
        <v>478</v>
      </c>
      <c r="C298">
        <v>176</v>
      </c>
      <c r="D298">
        <v>0.85102800000000001</v>
      </c>
      <c r="E298">
        <v>443320</v>
      </c>
      <c r="F298">
        <v>0.53192499999999998</v>
      </c>
      <c r="G298">
        <v>101858</v>
      </c>
      <c r="L298">
        <f t="shared" si="16"/>
        <v>0.62503818910776143</v>
      </c>
      <c r="M298">
        <f t="shared" si="17"/>
        <v>0.22976179734728863</v>
      </c>
    </row>
    <row r="299" spans="2:13">
      <c r="B299">
        <v>484</v>
      </c>
      <c r="C299">
        <v>177</v>
      </c>
      <c r="D299">
        <v>0.80592399999999997</v>
      </c>
      <c r="E299">
        <v>448537</v>
      </c>
      <c r="F299">
        <v>0.58677699999999999</v>
      </c>
      <c r="G299">
        <v>101985</v>
      </c>
      <c r="L299">
        <f t="shared" si="16"/>
        <v>0.72807981894074381</v>
      </c>
      <c r="M299">
        <f t="shared" si="17"/>
        <v>0.22737254674642227</v>
      </c>
    </row>
    <row r="300" spans="2:13">
      <c r="B300">
        <v>489</v>
      </c>
      <c r="C300">
        <v>178</v>
      </c>
      <c r="D300">
        <v>0.70524399999999998</v>
      </c>
      <c r="E300">
        <v>452543</v>
      </c>
      <c r="F300">
        <v>0.65672200000000003</v>
      </c>
      <c r="G300">
        <v>101985</v>
      </c>
      <c r="L300">
        <f t="shared" si="16"/>
        <v>0.9311982803114951</v>
      </c>
      <c r="M300">
        <f t="shared" si="17"/>
        <v>0.22535980006319842</v>
      </c>
    </row>
    <row r="301" spans="2:13">
      <c r="B301">
        <v>495</v>
      </c>
      <c r="C301">
        <v>179</v>
      </c>
      <c r="D301">
        <v>0.73390999999999995</v>
      </c>
      <c r="E301">
        <v>457223</v>
      </c>
      <c r="F301">
        <v>0.51266100000000003</v>
      </c>
      <c r="G301">
        <v>101985</v>
      </c>
      <c r="L301">
        <f t="shared" si="16"/>
        <v>0.69853388017604345</v>
      </c>
      <c r="M301">
        <f t="shared" si="17"/>
        <v>0.22305308350629779</v>
      </c>
    </row>
    <row r="302" spans="2:13">
      <c r="B302">
        <v>500</v>
      </c>
      <c r="C302">
        <v>180</v>
      </c>
      <c r="D302">
        <v>0.76339800000000002</v>
      </c>
      <c r="E302">
        <v>460732</v>
      </c>
      <c r="F302">
        <v>0.51283199999999995</v>
      </c>
      <c r="G302">
        <v>101620</v>
      </c>
      <c r="L302">
        <f t="shared" si="16"/>
        <v>0.67177540417973314</v>
      </c>
      <c r="M302">
        <f t="shared" si="17"/>
        <v>0.22056206210985996</v>
      </c>
    </row>
    <row r="303" spans="2:13">
      <c r="B303">
        <v>506</v>
      </c>
      <c r="C303">
        <v>181</v>
      </c>
      <c r="D303">
        <v>1.09205</v>
      </c>
      <c r="E303">
        <v>465795</v>
      </c>
      <c r="F303">
        <v>0.525613</v>
      </c>
      <c r="G303">
        <v>101985</v>
      </c>
      <c r="L303">
        <f t="shared" si="16"/>
        <v>0.48130854814340002</v>
      </c>
      <c r="M303">
        <f t="shared" si="17"/>
        <v>0.21894824976652819</v>
      </c>
    </row>
    <row r="304" spans="2:13">
      <c r="B304">
        <v>511</v>
      </c>
      <c r="C304">
        <v>182</v>
      </c>
      <c r="D304">
        <v>0.96170100000000003</v>
      </c>
      <c r="E304">
        <v>469597</v>
      </c>
      <c r="F304">
        <v>0.541744</v>
      </c>
      <c r="G304">
        <v>101985</v>
      </c>
      <c r="L304">
        <f t="shared" si="16"/>
        <v>0.56331853663456732</v>
      </c>
      <c r="M304">
        <f t="shared" si="17"/>
        <v>0.21717557820854902</v>
      </c>
    </row>
    <row r="305" spans="2:13">
      <c r="B305">
        <v>517</v>
      </c>
      <c r="C305">
        <v>183</v>
      </c>
      <c r="D305">
        <v>0.93581300000000001</v>
      </c>
      <c r="E305">
        <v>475293</v>
      </c>
      <c r="F305">
        <v>0.61958100000000005</v>
      </c>
      <c r="G305">
        <v>101977</v>
      </c>
      <c r="L305">
        <f t="shared" si="16"/>
        <v>0.6620777869082819</v>
      </c>
      <c r="M305">
        <f t="shared" si="17"/>
        <v>0.21455607383235184</v>
      </c>
    </row>
    <row r="306" spans="2:13">
      <c r="B306">
        <v>523</v>
      </c>
      <c r="C306">
        <v>184</v>
      </c>
      <c r="D306">
        <v>0.76477200000000001</v>
      </c>
      <c r="E306">
        <v>475828</v>
      </c>
      <c r="F306">
        <v>0.54244700000000001</v>
      </c>
      <c r="G306">
        <v>101858</v>
      </c>
      <c r="L306">
        <f t="shared" si="16"/>
        <v>0.70929244271495295</v>
      </c>
      <c r="M306">
        <f t="shared" si="17"/>
        <v>0.21406474608471968</v>
      </c>
    </row>
    <row r="307" spans="2:13">
      <c r="B307">
        <v>529</v>
      </c>
      <c r="C307">
        <v>185</v>
      </c>
      <c r="D307">
        <v>0.90131600000000001</v>
      </c>
      <c r="E307">
        <v>483027</v>
      </c>
      <c r="F307">
        <v>0.525698</v>
      </c>
      <c r="G307">
        <v>101985</v>
      </c>
      <c r="L307">
        <f t="shared" si="16"/>
        <v>0.58325603894749456</v>
      </c>
      <c r="M307">
        <f t="shared" si="17"/>
        <v>0.21113726561869212</v>
      </c>
    </row>
    <row r="308" spans="2:13">
      <c r="B308">
        <v>534</v>
      </c>
      <c r="C308">
        <v>186</v>
      </c>
      <c r="D308">
        <v>0.86883299999999997</v>
      </c>
      <c r="E308">
        <v>486965</v>
      </c>
      <c r="F308">
        <v>0.56194599999999995</v>
      </c>
      <c r="G308">
        <v>101985</v>
      </c>
      <c r="L308">
        <f t="shared" si="16"/>
        <v>0.64678252322368046</v>
      </c>
      <c r="M308">
        <f t="shared" si="17"/>
        <v>0.20942983581982277</v>
      </c>
    </row>
    <row r="309" spans="2:13">
      <c r="B309">
        <v>540</v>
      </c>
      <c r="C309">
        <v>187</v>
      </c>
      <c r="D309">
        <v>1.0898699999999999</v>
      </c>
      <c r="E309">
        <v>492217</v>
      </c>
      <c r="F309">
        <v>0.57189999999999996</v>
      </c>
      <c r="G309">
        <v>101985</v>
      </c>
      <c r="L309">
        <f t="shared" si="16"/>
        <v>0.52474148292915668</v>
      </c>
      <c r="M309">
        <f t="shared" si="17"/>
        <v>0.20719520049084042</v>
      </c>
    </row>
    <row r="310" spans="2:13">
      <c r="B310">
        <v>546</v>
      </c>
      <c r="C310">
        <v>188</v>
      </c>
      <c r="D310">
        <v>1.0087600000000001</v>
      </c>
      <c r="E310">
        <v>495938</v>
      </c>
      <c r="F310">
        <v>0.63645399999999996</v>
      </c>
      <c r="G310">
        <v>101860</v>
      </c>
      <c r="L310">
        <f t="shared" si="16"/>
        <v>0.63092707878980125</v>
      </c>
      <c r="M310">
        <f t="shared" si="17"/>
        <v>0.2053885767979062</v>
      </c>
    </row>
    <row r="311" spans="2:13">
      <c r="B311">
        <v>552</v>
      </c>
      <c r="C311">
        <v>189</v>
      </c>
      <c r="D311">
        <v>1.1067400000000001</v>
      </c>
      <c r="E311">
        <v>501393</v>
      </c>
      <c r="F311">
        <v>0.51568700000000001</v>
      </c>
      <c r="G311">
        <v>101985</v>
      </c>
      <c r="L311">
        <f t="shared" si="16"/>
        <v>0.46595135262121185</v>
      </c>
      <c r="M311">
        <f t="shared" si="17"/>
        <v>0.20340331835506278</v>
      </c>
    </row>
    <row r="312" spans="2:13">
      <c r="B312">
        <v>558</v>
      </c>
      <c r="C312">
        <v>190</v>
      </c>
      <c r="D312">
        <v>1.05802</v>
      </c>
      <c r="E312">
        <v>504977</v>
      </c>
      <c r="F312">
        <v>0.530219</v>
      </c>
      <c r="G312">
        <v>101985</v>
      </c>
      <c r="L312">
        <f t="shared" si="16"/>
        <v>0.50114270051605836</v>
      </c>
      <c r="M312">
        <f t="shared" si="17"/>
        <v>0.20195969321375032</v>
      </c>
    </row>
    <row r="313" spans="2:13">
      <c r="B313">
        <v>564</v>
      </c>
      <c r="C313">
        <v>191</v>
      </c>
      <c r="D313">
        <v>1.0284899999999999</v>
      </c>
      <c r="E313">
        <v>509465</v>
      </c>
      <c r="F313">
        <v>0.59653500000000004</v>
      </c>
      <c r="G313">
        <v>101985</v>
      </c>
      <c r="L313">
        <f t="shared" si="16"/>
        <v>0.58001050083131589</v>
      </c>
      <c r="M313">
        <f t="shared" si="17"/>
        <v>0.20018058159049198</v>
      </c>
    </row>
    <row r="314" spans="2:13">
      <c r="B314">
        <v>570</v>
      </c>
      <c r="C314">
        <v>192</v>
      </c>
      <c r="D314">
        <v>1.3805799999999999</v>
      </c>
      <c r="E314">
        <v>515002</v>
      </c>
      <c r="F314">
        <v>0.58249200000000001</v>
      </c>
      <c r="G314">
        <v>101552</v>
      </c>
      <c r="L314">
        <f t="shared" si="16"/>
        <v>0.42191832418258995</v>
      </c>
      <c r="M314">
        <f t="shared" si="17"/>
        <v>0.19718758373753889</v>
      </c>
    </row>
    <row r="315" spans="2:13">
      <c r="B315">
        <v>576</v>
      </c>
      <c r="C315">
        <v>193</v>
      </c>
      <c r="D315">
        <v>0.95477000000000001</v>
      </c>
      <c r="E315">
        <v>518393</v>
      </c>
      <c r="F315">
        <v>0.535385</v>
      </c>
      <c r="G315">
        <v>101985</v>
      </c>
      <c r="L315">
        <f t="shared" si="16"/>
        <v>0.56074761460875389</v>
      </c>
      <c r="M315">
        <f t="shared" si="17"/>
        <v>0.19673298057651242</v>
      </c>
    </row>
    <row r="316" spans="2:13">
      <c r="B316">
        <v>582</v>
      </c>
      <c r="C316">
        <v>194</v>
      </c>
      <c r="D316">
        <v>0.94078600000000001</v>
      </c>
      <c r="E316">
        <v>522543</v>
      </c>
      <c r="F316">
        <v>0.61754699999999996</v>
      </c>
      <c r="G316">
        <v>101925</v>
      </c>
      <c r="L316">
        <f t="shared" si="16"/>
        <v>0.65641601809550731</v>
      </c>
      <c r="M316">
        <f t="shared" si="17"/>
        <v>0.19505571790264151</v>
      </c>
    </row>
    <row r="317" spans="2:13">
      <c r="B317">
        <v>588</v>
      </c>
      <c r="C317">
        <v>195</v>
      </c>
      <c r="D317">
        <v>0.94692699999999996</v>
      </c>
      <c r="E317">
        <v>527887</v>
      </c>
      <c r="F317">
        <v>0.58021400000000001</v>
      </c>
      <c r="G317">
        <v>101985</v>
      </c>
      <c r="L317">
        <f t="shared" si="16"/>
        <v>0.61273361093304979</v>
      </c>
      <c r="M317">
        <f t="shared" si="17"/>
        <v>0.19319475569582126</v>
      </c>
    </row>
    <row r="318" spans="2:13">
      <c r="B318">
        <v>594</v>
      </c>
      <c r="C318">
        <v>196</v>
      </c>
      <c r="D318">
        <v>0.80407499999999998</v>
      </c>
      <c r="E318">
        <v>532770</v>
      </c>
      <c r="F318">
        <v>0.59766300000000006</v>
      </c>
      <c r="G318">
        <v>101860</v>
      </c>
      <c r="L318">
        <f t="shared" si="16"/>
        <v>0.74329260330193092</v>
      </c>
      <c r="M318">
        <f t="shared" si="17"/>
        <v>0.19118944385006664</v>
      </c>
    </row>
    <row r="319" spans="2:13">
      <c r="B319">
        <v>600</v>
      </c>
      <c r="C319">
        <v>197</v>
      </c>
      <c r="D319">
        <v>1.25027</v>
      </c>
      <c r="E319">
        <v>537497</v>
      </c>
      <c r="F319">
        <v>0.52576599999999996</v>
      </c>
      <c r="G319">
        <v>101985</v>
      </c>
      <c r="L319">
        <f t="shared" si="16"/>
        <v>0.42052196725507285</v>
      </c>
      <c r="M319">
        <f t="shared" si="17"/>
        <v>0.18974059390098921</v>
      </c>
    </row>
    <row r="320" spans="2:13">
      <c r="B320">
        <v>606</v>
      </c>
      <c r="C320">
        <v>198</v>
      </c>
      <c r="D320">
        <v>0.90299600000000002</v>
      </c>
      <c r="E320">
        <v>542103</v>
      </c>
      <c r="F320">
        <v>0.51673400000000003</v>
      </c>
      <c r="G320">
        <v>101979</v>
      </c>
      <c r="L320">
        <f t="shared" si="16"/>
        <v>0.57224395235416325</v>
      </c>
      <c r="M320">
        <f t="shared" si="17"/>
        <v>0.18811738728617994</v>
      </c>
    </row>
    <row r="321" spans="1:13">
      <c r="B321">
        <v>612</v>
      </c>
      <c r="C321">
        <v>199</v>
      </c>
      <c r="D321">
        <v>0.98541500000000004</v>
      </c>
      <c r="E321">
        <v>546603</v>
      </c>
      <c r="F321">
        <v>0.57282999999999995</v>
      </c>
      <c r="G321">
        <v>101977</v>
      </c>
      <c r="L321">
        <f t="shared" si="16"/>
        <v>0.58130838276259233</v>
      </c>
      <c r="M321">
        <f t="shared" si="17"/>
        <v>0.18656502068228678</v>
      </c>
    </row>
    <row r="322" spans="1:13">
      <c r="B322">
        <v>618</v>
      </c>
      <c r="C322">
        <v>200</v>
      </c>
      <c r="D322">
        <v>0.97755199999999998</v>
      </c>
      <c r="E322">
        <v>552332</v>
      </c>
      <c r="F322">
        <v>0.53069200000000005</v>
      </c>
      <c r="G322">
        <v>101800</v>
      </c>
      <c r="L322">
        <f t="shared" si="16"/>
        <v>0.54287853740772873</v>
      </c>
      <c r="M322">
        <f t="shared" si="17"/>
        <v>0.18430943707769964</v>
      </c>
    </row>
    <row r="324" spans="1:13">
      <c r="A324" t="s">
        <v>189</v>
      </c>
      <c r="C324" t="s">
        <v>59</v>
      </c>
    </row>
    <row r="326" spans="1:13">
      <c r="B326" t="s">
        <v>191</v>
      </c>
      <c r="C326" t="s">
        <v>182</v>
      </c>
      <c r="D326" t="s">
        <v>169</v>
      </c>
      <c r="E326" t="s">
        <v>171</v>
      </c>
      <c r="F326" t="s">
        <v>170</v>
      </c>
      <c r="G326" t="s">
        <v>172</v>
      </c>
      <c r="L326" s="14" t="s">
        <v>184</v>
      </c>
      <c r="M326" s="14" t="s">
        <v>185</v>
      </c>
    </row>
    <row r="327" spans="1:13">
      <c r="C327">
        <v>20</v>
      </c>
      <c r="D327">
        <v>0.62381699999999995</v>
      </c>
      <c r="E327">
        <v>174299</v>
      </c>
      <c r="F327">
        <v>0.70684800000000003</v>
      </c>
      <c r="G327">
        <v>177625</v>
      </c>
      <c r="L327">
        <f>F327/D327</f>
        <v>1.133101534584662</v>
      </c>
      <c r="M327">
        <f>G327/E327</f>
        <v>1.0190821519343198</v>
      </c>
    </row>
    <row r="328" spans="1:13">
      <c r="C328">
        <v>30</v>
      </c>
      <c r="D328">
        <v>1.0792600000000001</v>
      </c>
      <c r="E328">
        <v>265370</v>
      </c>
      <c r="F328">
        <v>1.2514799999999999</v>
      </c>
      <c r="G328">
        <v>272538</v>
      </c>
      <c r="L328">
        <f t="shared" ref="L328:L365" si="18">F328/D328</f>
        <v>1.1595722995385724</v>
      </c>
      <c r="M328">
        <f t="shared" ref="M328:M365" si="19">G328/E328</f>
        <v>1.0270113426536533</v>
      </c>
    </row>
    <row r="329" spans="1:13">
      <c r="C329">
        <v>40</v>
      </c>
      <c r="D329">
        <v>1.51894</v>
      </c>
      <c r="E329">
        <v>362933</v>
      </c>
      <c r="F329">
        <v>1.90168</v>
      </c>
      <c r="G329">
        <v>375418</v>
      </c>
      <c r="L329">
        <f t="shared" si="18"/>
        <v>1.2519783533253455</v>
      </c>
      <c r="M329">
        <f t="shared" si="19"/>
        <v>1.0344002887585313</v>
      </c>
    </row>
    <row r="330" spans="1:13">
      <c r="C330">
        <v>50</v>
      </c>
      <c r="D330">
        <v>2.0591300000000001</v>
      </c>
      <c r="E330">
        <v>464031</v>
      </c>
      <c r="F330">
        <v>2.4664999999999999</v>
      </c>
      <c r="G330">
        <v>479784</v>
      </c>
      <c r="L330">
        <f t="shared" si="18"/>
        <v>1.1978359792727995</v>
      </c>
      <c r="M330">
        <f t="shared" si="19"/>
        <v>1.0339481629460101</v>
      </c>
    </row>
    <row r="331" spans="1:13">
      <c r="C331">
        <v>60</v>
      </c>
      <c r="D331">
        <v>2.5770400000000002</v>
      </c>
      <c r="E331">
        <v>571084</v>
      </c>
      <c r="F331">
        <v>3.0199500000000001</v>
      </c>
      <c r="G331">
        <v>583700</v>
      </c>
      <c r="L331">
        <f t="shared" si="18"/>
        <v>1.1718677242107223</v>
      </c>
      <c r="M331">
        <f t="shared" si="19"/>
        <v>1.0220913210666032</v>
      </c>
    </row>
    <row r="332" spans="1:13">
      <c r="C332">
        <v>70</v>
      </c>
      <c r="D332">
        <v>2.8921199999999998</v>
      </c>
      <c r="E332">
        <v>681462</v>
      </c>
      <c r="F332">
        <v>3.4703499999999998</v>
      </c>
      <c r="G332">
        <v>688866</v>
      </c>
      <c r="L332">
        <f t="shared" si="18"/>
        <v>1.1999329211789276</v>
      </c>
      <c r="M332">
        <f t="shared" si="19"/>
        <v>1.0108648758111238</v>
      </c>
    </row>
    <row r="333" spans="1:13">
      <c r="C333">
        <v>80</v>
      </c>
      <c r="D333">
        <v>3.28085</v>
      </c>
      <c r="E333">
        <v>798688</v>
      </c>
      <c r="F333">
        <v>3.95662</v>
      </c>
      <c r="G333">
        <v>798368</v>
      </c>
      <c r="L333">
        <f t="shared" si="18"/>
        <v>1.2059740615998902</v>
      </c>
      <c r="M333">
        <f t="shared" si="19"/>
        <v>0.99959934292239272</v>
      </c>
    </row>
    <row r="334" spans="1:13">
      <c r="C334">
        <v>90</v>
      </c>
      <c r="D334">
        <v>3.6695000000000002</v>
      </c>
      <c r="E334">
        <v>919463</v>
      </c>
      <c r="F334">
        <v>4.4279299999999999</v>
      </c>
      <c r="G334">
        <v>908170</v>
      </c>
      <c r="L334">
        <f t="shared" si="18"/>
        <v>1.2066848344461096</v>
      </c>
      <c r="M334">
        <f t="shared" si="19"/>
        <v>0.98771783095132704</v>
      </c>
    </row>
    <row r="335" spans="1:13">
      <c r="C335">
        <v>100</v>
      </c>
      <c r="D335">
        <v>4.1051099999999998</v>
      </c>
      <c r="E335">
        <v>1046484</v>
      </c>
      <c r="F335">
        <v>4.8140999999999998</v>
      </c>
      <c r="G335">
        <v>1024161</v>
      </c>
      <c r="L335">
        <f t="shared" si="18"/>
        <v>1.1727091356869852</v>
      </c>
      <c r="M335">
        <f t="shared" si="19"/>
        <v>0.97866857018358622</v>
      </c>
    </row>
    <row r="336" spans="1:13">
      <c r="C336">
        <v>110</v>
      </c>
      <c r="D336">
        <v>4.6227999999999998</v>
      </c>
      <c r="E336">
        <v>1175906</v>
      </c>
      <c r="F336">
        <v>5.3197599999999996</v>
      </c>
      <c r="G336">
        <v>1140779</v>
      </c>
      <c r="L336">
        <f t="shared" si="18"/>
        <v>1.1507657696634075</v>
      </c>
      <c r="M336">
        <f t="shared" si="19"/>
        <v>0.97012771429008782</v>
      </c>
    </row>
    <row r="337" spans="3:13">
      <c r="C337">
        <v>120</v>
      </c>
      <c r="D337">
        <v>4.9481700000000002</v>
      </c>
      <c r="E337">
        <v>1313051</v>
      </c>
      <c r="F337">
        <v>5.83805</v>
      </c>
      <c r="G337">
        <v>1262316</v>
      </c>
      <c r="L337">
        <f t="shared" si="18"/>
        <v>1.1798402237594909</v>
      </c>
      <c r="M337">
        <f t="shared" si="19"/>
        <v>0.96136098293211769</v>
      </c>
    </row>
    <row r="338" spans="3:13">
      <c r="C338">
        <v>130</v>
      </c>
      <c r="D338">
        <v>5.3180500000000004</v>
      </c>
      <c r="E338">
        <v>1452338</v>
      </c>
      <c r="F338">
        <v>6.3300599999999996</v>
      </c>
      <c r="G338">
        <v>1383685</v>
      </c>
      <c r="L338">
        <f t="shared" si="18"/>
        <v>1.1902971954005697</v>
      </c>
      <c r="M338">
        <f t="shared" si="19"/>
        <v>0.9527293233393328</v>
      </c>
    </row>
    <row r="339" spans="3:13">
      <c r="C339">
        <v>140</v>
      </c>
      <c r="D339">
        <v>5.8801800000000002</v>
      </c>
      <c r="E339">
        <v>1600832</v>
      </c>
      <c r="F339">
        <v>6.8968400000000001</v>
      </c>
      <c r="G339">
        <v>1510906</v>
      </c>
      <c r="L339">
        <f t="shared" si="18"/>
        <v>1.172896067807448</v>
      </c>
      <c r="M339">
        <f t="shared" si="19"/>
        <v>0.94382546076040463</v>
      </c>
    </row>
    <row r="340" spans="3:13">
      <c r="C340">
        <v>150</v>
      </c>
      <c r="D340">
        <v>6.3275300000000003</v>
      </c>
      <c r="E340">
        <v>1749186</v>
      </c>
      <c r="F340">
        <v>7.1165500000000002</v>
      </c>
      <c r="G340">
        <v>1638262</v>
      </c>
      <c r="L340">
        <f t="shared" si="18"/>
        <v>1.1246963665126835</v>
      </c>
      <c r="M340">
        <f t="shared" si="19"/>
        <v>0.93658536027615136</v>
      </c>
    </row>
    <row r="341" spans="3:13">
      <c r="C341">
        <v>160</v>
      </c>
      <c r="D341">
        <v>6.8434799999999996</v>
      </c>
      <c r="E341">
        <v>1908371</v>
      </c>
      <c r="F341">
        <v>7.8460000000000001</v>
      </c>
      <c r="G341">
        <v>1771540</v>
      </c>
      <c r="L341">
        <f t="shared" si="18"/>
        <v>1.146492720078089</v>
      </c>
      <c r="M341">
        <f t="shared" si="19"/>
        <v>0.92829958116110545</v>
      </c>
    </row>
    <row r="342" spans="3:13">
      <c r="C342">
        <v>170</v>
      </c>
      <c r="D342">
        <v>7.1638299999999999</v>
      </c>
      <c r="E342">
        <v>2065071</v>
      </c>
      <c r="F342">
        <v>8.2131000000000007</v>
      </c>
      <c r="G342">
        <v>1904074</v>
      </c>
      <c r="L342">
        <f t="shared" si="18"/>
        <v>1.1464677414176496</v>
      </c>
      <c r="M342">
        <f t="shared" si="19"/>
        <v>0.92203803162215725</v>
      </c>
    </row>
    <row r="343" spans="3:13">
      <c r="C343">
        <v>180</v>
      </c>
      <c r="D343">
        <v>7.89351</v>
      </c>
      <c r="E343">
        <v>2233666</v>
      </c>
      <c r="F343">
        <v>8.73001</v>
      </c>
      <c r="G343">
        <v>2043039</v>
      </c>
      <c r="L343">
        <f t="shared" si="18"/>
        <v>1.1059731348918289</v>
      </c>
      <c r="M343">
        <f t="shared" si="19"/>
        <v>0.91465733910083247</v>
      </c>
    </row>
    <row r="344" spans="3:13">
      <c r="C344">
        <v>190</v>
      </c>
      <c r="D344">
        <v>8.2124699999999997</v>
      </c>
      <c r="E344">
        <v>2401050</v>
      </c>
      <c r="F344">
        <v>9.2504299999999997</v>
      </c>
      <c r="G344">
        <v>2181818</v>
      </c>
      <c r="L344">
        <f t="shared" si="18"/>
        <v>1.126388285132244</v>
      </c>
      <c r="M344">
        <f t="shared" si="19"/>
        <v>0.90869328002332317</v>
      </c>
    </row>
    <row r="345" spans="3:13">
      <c r="C345">
        <v>200</v>
      </c>
      <c r="D345">
        <v>8.5819899999999993</v>
      </c>
      <c r="E345">
        <v>2579489</v>
      </c>
      <c r="F345">
        <v>9.7194299999999991</v>
      </c>
      <c r="G345">
        <v>2326308</v>
      </c>
      <c r="L345">
        <f t="shared" si="18"/>
        <v>1.1325380243976046</v>
      </c>
      <c r="M345">
        <f t="shared" si="19"/>
        <v>0.90184838935153433</v>
      </c>
    </row>
    <row r="346" spans="3:13">
      <c r="C346">
        <v>210</v>
      </c>
      <c r="D346">
        <v>8.9536899999999999</v>
      </c>
      <c r="E346">
        <v>2757998</v>
      </c>
      <c r="F346">
        <v>10.4794</v>
      </c>
      <c r="G346">
        <v>2470128</v>
      </c>
      <c r="L346">
        <f t="shared" si="18"/>
        <v>1.1704001367034151</v>
      </c>
      <c r="M346">
        <f t="shared" si="19"/>
        <v>0.89562356462912596</v>
      </c>
    </row>
    <row r="347" spans="3:13">
      <c r="C347">
        <v>220</v>
      </c>
      <c r="D347">
        <v>9.7097200000000008</v>
      </c>
      <c r="E347">
        <v>2945840</v>
      </c>
      <c r="F347">
        <v>10.676</v>
      </c>
      <c r="G347">
        <v>2620574</v>
      </c>
      <c r="L347">
        <f t="shared" si="18"/>
        <v>1.0995167728832551</v>
      </c>
      <c r="M347">
        <f t="shared" si="19"/>
        <v>0.88958463460337289</v>
      </c>
    </row>
    <row r="348" spans="3:13">
      <c r="C348">
        <v>230</v>
      </c>
      <c r="D348">
        <v>10.0122</v>
      </c>
      <c r="E348">
        <v>3133731</v>
      </c>
      <c r="F348">
        <v>11.424899999999999</v>
      </c>
      <c r="G348">
        <v>2769835</v>
      </c>
      <c r="L348">
        <f t="shared" si="18"/>
        <v>1.1410978606100557</v>
      </c>
      <c r="M348">
        <f t="shared" si="19"/>
        <v>0.88387771637067769</v>
      </c>
    </row>
    <row r="349" spans="3:13">
      <c r="C349">
        <v>240</v>
      </c>
      <c r="D349">
        <v>10.5442</v>
      </c>
      <c r="E349">
        <v>3332369</v>
      </c>
      <c r="F349">
        <v>11.8703</v>
      </c>
      <c r="G349">
        <v>2926159</v>
      </c>
      <c r="L349">
        <f t="shared" si="18"/>
        <v>1.125765823865253</v>
      </c>
      <c r="M349">
        <f t="shared" si="19"/>
        <v>0.87810173483188692</v>
      </c>
    </row>
    <row r="350" spans="3:13">
      <c r="C350">
        <v>250</v>
      </c>
      <c r="D350">
        <v>11.1266</v>
      </c>
      <c r="E350">
        <v>3528711</v>
      </c>
      <c r="F350">
        <v>12.5998</v>
      </c>
      <c r="G350">
        <v>3080999</v>
      </c>
      <c r="L350">
        <f t="shared" si="18"/>
        <v>1.132403429619111</v>
      </c>
      <c r="M350">
        <f t="shared" si="19"/>
        <v>0.87312307525325816</v>
      </c>
    </row>
    <row r="351" spans="3:13">
      <c r="C351">
        <v>260</v>
      </c>
      <c r="D351">
        <v>11.4536</v>
      </c>
      <c r="E351">
        <v>3737473</v>
      </c>
      <c r="F351">
        <v>13.1366</v>
      </c>
      <c r="G351">
        <v>3244245</v>
      </c>
      <c r="L351">
        <f t="shared" si="18"/>
        <v>1.1469406998672906</v>
      </c>
      <c r="M351">
        <f t="shared" si="19"/>
        <v>0.86803168879079529</v>
      </c>
    </row>
    <row r="352" spans="3:13">
      <c r="C352">
        <v>270</v>
      </c>
      <c r="D352">
        <v>12.141500000000001</v>
      </c>
      <c r="E352">
        <v>3944674</v>
      </c>
      <c r="F352">
        <v>13.672800000000001</v>
      </c>
      <c r="G352">
        <v>3404423</v>
      </c>
      <c r="L352">
        <f t="shared" si="18"/>
        <v>1.126121154717292</v>
      </c>
      <c r="M352">
        <f t="shared" si="19"/>
        <v>0.86304292826225948</v>
      </c>
    </row>
    <row r="353" spans="1:13">
      <c r="C353">
        <v>280</v>
      </c>
      <c r="D353">
        <v>12.678000000000001</v>
      </c>
      <c r="E353">
        <v>4162545</v>
      </c>
      <c r="F353">
        <v>13.9849</v>
      </c>
      <c r="G353">
        <v>3572962</v>
      </c>
      <c r="L353">
        <f t="shared" si="18"/>
        <v>1.1030840826628805</v>
      </c>
      <c r="M353">
        <f t="shared" si="19"/>
        <v>0.85835996968200945</v>
      </c>
    </row>
    <row r="354" spans="1:13">
      <c r="C354">
        <v>290</v>
      </c>
      <c r="D354">
        <v>13.1898</v>
      </c>
      <c r="E354">
        <v>4379926</v>
      </c>
      <c r="F354">
        <v>14.407</v>
      </c>
      <c r="G354">
        <v>3739559</v>
      </c>
      <c r="L354">
        <f t="shared" si="18"/>
        <v>1.0922834311361811</v>
      </c>
      <c r="M354">
        <f t="shared" si="19"/>
        <v>0.85379501845464967</v>
      </c>
    </row>
    <row r="355" spans="1:13">
      <c r="C355">
        <v>300</v>
      </c>
      <c r="D355">
        <v>13.6221</v>
      </c>
      <c r="E355">
        <v>4608817</v>
      </c>
      <c r="F355">
        <v>15.2415</v>
      </c>
      <c r="G355">
        <v>3912819</v>
      </c>
      <c r="L355">
        <f t="shared" si="18"/>
        <v>1.1188803488448917</v>
      </c>
      <c r="M355">
        <f t="shared" si="19"/>
        <v>0.84898554227690104</v>
      </c>
    </row>
    <row r="356" spans="1:13">
      <c r="C356">
        <v>310</v>
      </c>
      <c r="D356">
        <v>14.154999999999999</v>
      </c>
      <c r="E356">
        <v>4833641</v>
      </c>
      <c r="F356">
        <v>15.560600000000001</v>
      </c>
      <c r="G356">
        <v>4083927</v>
      </c>
      <c r="L356">
        <f t="shared" si="18"/>
        <v>1.0993006004945249</v>
      </c>
      <c r="M356">
        <f t="shared" si="19"/>
        <v>0.84489663175233742</v>
      </c>
    </row>
    <row r="357" spans="1:13">
      <c r="C357">
        <v>320</v>
      </c>
      <c r="D357">
        <v>14.899800000000001</v>
      </c>
      <c r="E357">
        <v>5073202</v>
      </c>
      <c r="F357">
        <v>16.0288</v>
      </c>
      <c r="G357">
        <v>4264707</v>
      </c>
      <c r="L357">
        <f t="shared" si="18"/>
        <v>1.0757728291654922</v>
      </c>
      <c r="M357">
        <f t="shared" si="19"/>
        <v>0.84063417936049067</v>
      </c>
    </row>
    <row r="358" spans="1:13">
      <c r="C358">
        <v>330</v>
      </c>
      <c r="D358">
        <v>15.4697</v>
      </c>
      <c r="E358">
        <v>5309942</v>
      </c>
      <c r="F358">
        <v>16.544599999999999</v>
      </c>
      <c r="G358">
        <v>4441366</v>
      </c>
      <c r="L358">
        <f t="shared" si="18"/>
        <v>1.0694842175349231</v>
      </c>
      <c r="M358">
        <f t="shared" si="19"/>
        <v>0.83642457864888164</v>
      </c>
    </row>
    <row r="359" spans="1:13">
      <c r="C359">
        <v>340</v>
      </c>
      <c r="D359">
        <v>16.1388</v>
      </c>
      <c r="E359">
        <v>5559011</v>
      </c>
      <c r="F359">
        <v>18.4436</v>
      </c>
      <c r="G359">
        <v>4626513</v>
      </c>
      <c r="L359">
        <f t="shared" si="18"/>
        <v>1.1428111135896102</v>
      </c>
      <c r="M359">
        <f t="shared" si="19"/>
        <v>0.83225469422528575</v>
      </c>
    </row>
    <row r="360" spans="1:13">
      <c r="C360">
        <v>350</v>
      </c>
      <c r="D360">
        <v>16.7578</v>
      </c>
      <c r="E360">
        <v>5803971</v>
      </c>
      <c r="F360">
        <v>17.883299999999998</v>
      </c>
      <c r="G360">
        <v>4809897</v>
      </c>
      <c r="L360">
        <f t="shared" si="18"/>
        <v>1.0671627540607955</v>
      </c>
      <c r="M360">
        <f t="shared" si="19"/>
        <v>0.8287251952154826</v>
      </c>
    </row>
    <row r="361" spans="1:13">
      <c r="C361">
        <v>360</v>
      </c>
      <c r="D361">
        <v>17.4816</v>
      </c>
      <c r="E361">
        <v>6064333</v>
      </c>
      <c r="F361">
        <v>18.114100000000001</v>
      </c>
      <c r="G361">
        <v>5001797</v>
      </c>
      <c r="L361">
        <f t="shared" si="18"/>
        <v>1.0361808987735677</v>
      </c>
      <c r="M361">
        <f t="shared" si="19"/>
        <v>0.8247893049408731</v>
      </c>
    </row>
    <row r="362" spans="1:13">
      <c r="C362">
        <v>370</v>
      </c>
      <c r="D362">
        <v>17.406600000000001</v>
      </c>
      <c r="E362">
        <v>6316246</v>
      </c>
      <c r="F362">
        <v>18.907</v>
      </c>
      <c r="G362">
        <v>5188388</v>
      </c>
      <c r="L362">
        <f t="shared" si="18"/>
        <v>1.0861971895717715</v>
      </c>
      <c r="M362">
        <f t="shared" si="19"/>
        <v>0.82143539057851767</v>
      </c>
    </row>
    <row r="363" spans="1:13">
      <c r="C363">
        <v>380</v>
      </c>
      <c r="D363">
        <v>18.111000000000001</v>
      </c>
      <c r="E363">
        <v>6587054</v>
      </c>
      <c r="F363">
        <v>19.398599999999998</v>
      </c>
      <c r="G363">
        <v>5387988</v>
      </c>
      <c r="L363">
        <f t="shared" si="18"/>
        <v>1.071094914692728</v>
      </c>
      <c r="M363">
        <f t="shared" si="19"/>
        <v>0.81796627141663025</v>
      </c>
    </row>
    <row r="364" spans="1:13">
      <c r="C364">
        <v>390</v>
      </c>
      <c r="D364">
        <v>18.779900000000001</v>
      </c>
      <c r="E364">
        <v>6853284</v>
      </c>
      <c r="F364">
        <v>21.0319</v>
      </c>
      <c r="G364">
        <v>5580210</v>
      </c>
      <c r="L364">
        <f t="shared" si="18"/>
        <v>1.1199154415092731</v>
      </c>
      <c r="M364">
        <f t="shared" si="19"/>
        <v>0.81423883790603158</v>
      </c>
    </row>
    <row r="365" spans="1:13">
      <c r="C365">
        <v>400</v>
      </c>
      <c r="D365">
        <v>19.3202</v>
      </c>
      <c r="E365">
        <v>7130653</v>
      </c>
      <c r="F365">
        <v>20.631499999999999</v>
      </c>
      <c r="G365">
        <v>5783938</v>
      </c>
      <c r="L365">
        <f t="shared" si="18"/>
        <v>1.0678719681990869</v>
      </c>
      <c r="M365">
        <f t="shared" si="19"/>
        <v>0.81113721281907847</v>
      </c>
    </row>
    <row r="367" spans="1:13">
      <c r="A367" t="s">
        <v>188</v>
      </c>
      <c r="C367" t="s">
        <v>183</v>
      </c>
    </row>
    <row r="369" spans="2:13">
      <c r="B369" t="s">
        <v>191</v>
      </c>
      <c r="C369" t="s">
        <v>182</v>
      </c>
      <c r="D369" t="s">
        <v>169</v>
      </c>
      <c r="E369" t="s">
        <v>171</v>
      </c>
      <c r="F369" t="s">
        <v>170</v>
      </c>
      <c r="G369" t="s">
        <v>172</v>
      </c>
      <c r="L369" s="14" t="s">
        <v>184</v>
      </c>
      <c r="M369" s="14" t="s">
        <v>185</v>
      </c>
    </row>
    <row r="370" spans="2:13">
      <c r="B370">
        <v>2</v>
      </c>
      <c r="C370">
        <v>10</v>
      </c>
      <c r="D370">
        <v>3.31948</v>
      </c>
      <c r="E370">
        <v>1444695</v>
      </c>
      <c r="F370">
        <v>3.27894</v>
      </c>
      <c r="G370">
        <v>1484905</v>
      </c>
      <c r="L370">
        <f>F370/D370</f>
        <v>0.98778724378517113</v>
      </c>
      <c r="M370">
        <f>G370/E370</f>
        <v>1.0278328643762178</v>
      </c>
    </row>
    <row r="371" spans="2:13">
      <c r="B371">
        <v>3</v>
      </c>
      <c r="C371">
        <v>15</v>
      </c>
      <c r="D371">
        <v>3.5540799999999999</v>
      </c>
      <c r="E371">
        <v>1497355</v>
      </c>
      <c r="F371">
        <v>3.4261200000000001</v>
      </c>
      <c r="G371">
        <v>1554905</v>
      </c>
      <c r="L371">
        <f t="shared" ref="L371:L408" si="20">F371/D371</f>
        <v>0.96399630846801432</v>
      </c>
      <c r="M371">
        <f t="shared" ref="M371:M408" si="21">G371/E371</f>
        <v>1.0384344393947995</v>
      </c>
    </row>
    <row r="372" spans="2:13">
      <c r="B372">
        <v>5</v>
      </c>
      <c r="C372">
        <v>20</v>
      </c>
      <c r="D372">
        <v>3.8293599999999999</v>
      </c>
      <c r="E372">
        <v>1555855</v>
      </c>
      <c r="F372">
        <v>3.8067000000000002</v>
      </c>
      <c r="G372">
        <v>1624905</v>
      </c>
      <c r="L372">
        <f t="shared" si="20"/>
        <v>0.9940825620991498</v>
      </c>
      <c r="M372">
        <f t="shared" si="21"/>
        <v>1.0443807424213696</v>
      </c>
    </row>
    <row r="373" spans="2:13">
      <c r="B373">
        <v>9</v>
      </c>
      <c r="C373">
        <v>25</v>
      </c>
      <c r="D373">
        <v>4.2192299999999996</v>
      </c>
      <c r="E373">
        <v>1631225</v>
      </c>
      <c r="F373">
        <v>4.0875000000000004</v>
      </c>
      <c r="G373">
        <v>1694905</v>
      </c>
      <c r="L373">
        <f t="shared" si="20"/>
        <v>0.9687786634054083</v>
      </c>
      <c r="M373">
        <f t="shared" si="21"/>
        <v>1.0390381461784854</v>
      </c>
    </row>
    <row r="374" spans="2:13">
      <c r="B374">
        <v>13</v>
      </c>
      <c r="C374">
        <v>30</v>
      </c>
      <c r="D374">
        <v>4.3879900000000003</v>
      </c>
      <c r="E374">
        <v>1697885</v>
      </c>
      <c r="F374">
        <v>4.3663699999999999</v>
      </c>
      <c r="G374">
        <v>1764905</v>
      </c>
      <c r="L374">
        <f t="shared" si="20"/>
        <v>0.99507291493371675</v>
      </c>
      <c r="M374">
        <f t="shared" si="21"/>
        <v>1.0394726380172981</v>
      </c>
    </row>
    <row r="375" spans="2:13">
      <c r="B375">
        <v>18</v>
      </c>
      <c r="C375">
        <v>35</v>
      </c>
      <c r="D375">
        <v>4.4915000000000003</v>
      </c>
      <c r="E375">
        <v>1745215</v>
      </c>
      <c r="F375">
        <v>4.7080900000000003</v>
      </c>
      <c r="G375">
        <v>1834905</v>
      </c>
      <c r="L375">
        <f t="shared" si="20"/>
        <v>1.0482221974841368</v>
      </c>
      <c r="M375">
        <f t="shared" si="21"/>
        <v>1.0513919488429793</v>
      </c>
    </row>
    <row r="376" spans="2:13">
      <c r="B376">
        <v>24</v>
      </c>
      <c r="C376">
        <v>40</v>
      </c>
      <c r="D376">
        <v>5.0202299999999997</v>
      </c>
      <c r="E376">
        <v>1825535</v>
      </c>
      <c r="F376">
        <v>5.0581699999999996</v>
      </c>
      <c r="G376">
        <v>1904905</v>
      </c>
      <c r="L376">
        <f t="shared" si="20"/>
        <v>1.0075574226678856</v>
      </c>
      <c r="M376">
        <f t="shared" si="21"/>
        <v>1.0434776654514977</v>
      </c>
    </row>
    <row r="377" spans="2:13">
      <c r="B377">
        <v>30</v>
      </c>
      <c r="C377">
        <v>45</v>
      </c>
      <c r="D377">
        <v>5.2194500000000001</v>
      </c>
      <c r="E377">
        <v>1907825</v>
      </c>
      <c r="F377">
        <v>5.1466700000000003</v>
      </c>
      <c r="G377">
        <v>1974905</v>
      </c>
      <c r="L377">
        <f t="shared" si="20"/>
        <v>0.98605600206918353</v>
      </c>
      <c r="M377">
        <f t="shared" si="21"/>
        <v>1.0351604575891395</v>
      </c>
    </row>
    <row r="378" spans="2:13">
      <c r="B378">
        <v>37</v>
      </c>
      <c r="C378">
        <v>50</v>
      </c>
      <c r="D378">
        <v>5.51363</v>
      </c>
      <c r="E378">
        <v>2000815</v>
      </c>
      <c r="F378">
        <v>5.2991099999999998</v>
      </c>
      <c r="G378">
        <v>1999305</v>
      </c>
      <c r="L378">
        <f t="shared" si="20"/>
        <v>0.96109278279463795</v>
      </c>
      <c r="M378">
        <f t="shared" si="21"/>
        <v>0.99924530753717855</v>
      </c>
    </row>
    <row r="379" spans="2:13">
      <c r="B379">
        <v>46</v>
      </c>
      <c r="C379">
        <v>55</v>
      </c>
      <c r="D379">
        <v>5.7603999999999997</v>
      </c>
      <c r="E379">
        <v>2113195</v>
      </c>
      <c r="F379">
        <v>5.2364499999999996</v>
      </c>
      <c r="G379">
        <v>1999305</v>
      </c>
      <c r="L379">
        <f t="shared" si="20"/>
        <v>0.909042774807305</v>
      </c>
      <c r="M379">
        <f t="shared" si="21"/>
        <v>0.94610530500024848</v>
      </c>
    </row>
    <row r="380" spans="2:13">
      <c r="B380">
        <v>54</v>
      </c>
      <c r="C380">
        <v>60</v>
      </c>
      <c r="D380">
        <v>5.9065399999999997</v>
      </c>
      <c r="E380">
        <v>2228945</v>
      </c>
      <c r="F380">
        <v>5.2679900000000002</v>
      </c>
      <c r="G380">
        <v>1999305</v>
      </c>
      <c r="L380">
        <f t="shared" si="20"/>
        <v>0.89189102249371044</v>
      </c>
      <c r="M380">
        <f t="shared" si="21"/>
        <v>0.89697368037345027</v>
      </c>
    </row>
    <row r="381" spans="2:13">
      <c r="B381">
        <v>64</v>
      </c>
      <c r="C381">
        <v>65</v>
      </c>
      <c r="D381">
        <v>5.8461699999999999</v>
      </c>
      <c r="E381">
        <v>2330365</v>
      </c>
      <c r="F381">
        <v>5.2645499999999998</v>
      </c>
      <c r="G381">
        <v>1999305</v>
      </c>
      <c r="L381">
        <f t="shared" si="20"/>
        <v>0.90051264332032765</v>
      </c>
      <c r="M381">
        <f t="shared" si="21"/>
        <v>0.85793641768564155</v>
      </c>
    </row>
    <row r="382" spans="2:13">
      <c r="B382">
        <v>74</v>
      </c>
      <c r="C382">
        <v>70</v>
      </c>
      <c r="D382">
        <v>5.7590899999999996</v>
      </c>
      <c r="E382">
        <v>2465855</v>
      </c>
      <c r="F382">
        <v>5.5765099999999999</v>
      </c>
      <c r="G382">
        <v>1999305</v>
      </c>
      <c r="L382">
        <f t="shared" si="20"/>
        <v>0.96829707471145621</v>
      </c>
      <c r="M382">
        <f t="shared" si="21"/>
        <v>0.81079584971541308</v>
      </c>
    </row>
    <row r="383" spans="2:13">
      <c r="B383">
        <v>86</v>
      </c>
      <c r="C383">
        <v>75</v>
      </c>
      <c r="D383">
        <v>5.8416399999999999</v>
      </c>
      <c r="E383">
        <v>2619155</v>
      </c>
      <c r="F383">
        <v>5.2865799999999998</v>
      </c>
      <c r="G383">
        <v>1999305</v>
      </c>
      <c r="L383">
        <f t="shared" si="20"/>
        <v>0.90498216254339536</v>
      </c>
      <c r="M383">
        <f t="shared" si="21"/>
        <v>0.76333970307217403</v>
      </c>
    </row>
    <row r="384" spans="2:13">
      <c r="B384">
        <v>98</v>
      </c>
      <c r="C384">
        <v>80</v>
      </c>
      <c r="D384">
        <v>5.8733599999999999</v>
      </c>
      <c r="E384">
        <v>2759685</v>
      </c>
      <c r="F384">
        <v>5.3075700000000001</v>
      </c>
      <c r="G384">
        <v>1999305</v>
      </c>
      <c r="L384">
        <f t="shared" si="20"/>
        <v>0.90366842829317462</v>
      </c>
      <c r="M384">
        <f t="shared" si="21"/>
        <v>0.72446855347621197</v>
      </c>
    </row>
    <row r="385" spans="2:13">
      <c r="B385">
        <v>110</v>
      </c>
      <c r="C385">
        <v>85</v>
      </c>
      <c r="D385">
        <v>6.3438800000000004</v>
      </c>
      <c r="E385">
        <v>2940295</v>
      </c>
      <c r="F385">
        <v>5.2885600000000004</v>
      </c>
      <c r="G385">
        <v>1999305</v>
      </c>
      <c r="L385">
        <f t="shared" si="20"/>
        <v>0.83364754692711718</v>
      </c>
      <c r="M385">
        <f t="shared" si="21"/>
        <v>0.67996748625563086</v>
      </c>
    </row>
    <row r="386" spans="2:13">
      <c r="B386">
        <v>124</v>
      </c>
      <c r="C386">
        <v>90</v>
      </c>
      <c r="D386">
        <v>6.1413500000000001</v>
      </c>
      <c r="E386">
        <v>3103045</v>
      </c>
      <c r="F386">
        <v>5.2274399999999996</v>
      </c>
      <c r="G386">
        <v>1999303</v>
      </c>
      <c r="L386">
        <f t="shared" si="20"/>
        <v>0.85118744250042733</v>
      </c>
      <c r="M386">
        <f t="shared" si="21"/>
        <v>0.64430357922621162</v>
      </c>
    </row>
    <row r="387" spans="2:13">
      <c r="B387">
        <v>138</v>
      </c>
      <c r="C387">
        <v>95</v>
      </c>
      <c r="D387">
        <v>5.9631999999999996</v>
      </c>
      <c r="E387">
        <v>3289465</v>
      </c>
      <c r="F387">
        <v>5.2681399999999998</v>
      </c>
      <c r="G387">
        <v>1999305</v>
      </c>
      <c r="L387">
        <f t="shared" si="20"/>
        <v>0.88344177622752884</v>
      </c>
      <c r="M387">
        <f t="shared" si="21"/>
        <v>0.60779032456645687</v>
      </c>
    </row>
    <row r="388" spans="2:13">
      <c r="B388">
        <v>153</v>
      </c>
      <c r="C388">
        <v>100</v>
      </c>
      <c r="D388">
        <v>6.0991200000000001</v>
      </c>
      <c r="E388">
        <v>3485875</v>
      </c>
      <c r="F388">
        <v>5.3167400000000002</v>
      </c>
      <c r="G388">
        <v>1999305</v>
      </c>
      <c r="L388">
        <f t="shared" si="20"/>
        <v>0.87172247799682578</v>
      </c>
      <c r="M388">
        <f t="shared" si="21"/>
        <v>0.57354466238749235</v>
      </c>
    </row>
    <row r="389" spans="2:13">
      <c r="B389">
        <v>169</v>
      </c>
      <c r="C389">
        <v>105</v>
      </c>
      <c r="D389">
        <v>6.4941000000000004</v>
      </c>
      <c r="E389">
        <v>3697565</v>
      </c>
      <c r="F389">
        <v>5.2540500000000003</v>
      </c>
      <c r="G389">
        <v>1999305</v>
      </c>
      <c r="L389">
        <f t="shared" si="20"/>
        <v>0.80904975285258929</v>
      </c>
      <c r="M389">
        <f t="shared" si="21"/>
        <v>0.54070854738185803</v>
      </c>
    </row>
    <row r="390" spans="2:13">
      <c r="B390">
        <v>186</v>
      </c>
      <c r="C390">
        <v>110</v>
      </c>
      <c r="D390">
        <v>6.2091599999999998</v>
      </c>
      <c r="E390">
        <v>3912255</v>
      </c>
      <c r="F390">
        <v>5.2877999999999998</v>
      </c>
      <c r="G390">
        <v>1999305</v>
      </c>
      <c r="L390">
        <f t="shared" si="20"/>
        <v>0.85161277854009243</v>
      </c>
      <c r="M390">
        <f t="shared" si="21"/>
        <v>0.5110364738494807</v>
      </c>
    </row>
    <row r="391" spans="2:13">
      <c r="B391">
        <v>204</v>
      </c>
      <c r="C391">
        <v>115</v>
      </c>
      <c r="D391">
        <v>7.1101700000000001</v>
      </c>
      <c r="E391">
        <v>4123885</v>
      </c>
      <c r="F391">
        <v>5.2927299999999997</v>
      </c>
      <c r="G391">
        <v>1999305</v>
      </c>
      <c r="L391">
        <f t="shared" si="20"/>
        <v>0.74438867143823562</v>
      </c>
      <c r="M391">
        <f t="shared" si="21"/>
        <v>0.48481104589482976</v>
      </c>
    </row>
    <row r="392" spans="2:13">
      <c r="B392">
        <v>222</v>
      </c>
      <c r="C392">
        <v>120</v>
      </c>
      <c r="D392">
        <v>6.4486299999999996</v>
      </c>
      <c r="E392">
        <v>4356955</v>
      </c>
      <c r="F392">
        <v>5.3557699999999997</v>
      </c>
      <c r="G392">
        <v>1999305</v>
      </c>
      <c r="L392">
        <f t="shared" si="20"/>
        <v>0.83052834478020909</v>
      </c>
      <c r="M392">
        <f t="shared" si="21"/>
        <v>0.45887666960067297</v>
      </c>
    </row>
    <row r="393" spans="2:13">
      <c r="B393">
        <v>241</v>
      </c>
      <c r="C393">
        <v>125</v>
      </c>
      <c r="D393">
        <v>6.2514599999999998</v>
      </c>
      <c r="E393">
        <v>4594715</v>
      </c>
      <c r="F393">
        <v>5.2692600000000001</v>
      </c>
      <c r="G393">
        <v>1999305</v>
      </c>
      <c r="L393">
        <f t="shared" si="20"/>
        <v>0.84288470213358169</v>
      </c>
      <c r="M393">
        <f t="shared" si="21"/>
        <v>0.43513144993759134</v>
      </c>
    </row>
    <row r="394" spans="2:13">
      <c r="B394">
        <v>261</v>
      </c>
      <c r="C394">
        <v>130</v>
      </c>
      <c r="D394">
        <v>6.9714400000000003</v>
      </c>
      <c r="E394">
        <v>4855125</v>
      </c>
      <c r="F394">
        <v>5.2868300000000001</v>
      </c>
      <c r="G394">
        <v>1999305</v>
      </c>
      <c r="L394">
        <f t="shared" si="20"/>
        <v>0.75835551908931298</v>
      </c>
      <c r="M394">
        <f t="shared" si="21"/>
        <v>0.41179269328802037</v>
      </c>
    </row>
    <row r="395" spans="2:13">
      <c r="B395">
        <v>281</v>
      </c>
      <c r="C395">
        <v>135</v>
      </c>
      <c r="D395">
        <v>7.0887799999999999</v>
      </c>
      <c r="E395">
        <v>5141755</v>
      </c>
      <c r="F395">
        <v>5.3073399999999999</v>
      </c>
      <c r="G395">
        <v>1999305</v>
      </c>
      <c r="L395">
        <f t="shared" si="20"/>
        <v>0.74869582636222309</v>
      </c>
      <c r="M395">
        <f t="shared" si="21"/>
        <v>0.38883707994643851</v>
      </c>
    </row>
    <row r="396" spans="2:13">
      <c r="B396">
        <v>303</v>
      </c>
      <c r="C396">
        <v>140</v>
      </c>
      <c r="D396">
        <v>6.9025699999999999</v>
      </c>
      <c r="E396">
        <v>5389655</v>
      </c>
      <c r="F396">
        <v>5.2954699999999999</v>
      </c>
      <c r="G396">
        <v>1999305</v>
      </c>
      <c r="L396">
        <f t="shared" si="20"/>
        <v>0.76717367589173313</v>
      </c>
      <c r="M396">
        <f t="shared" si="21"/>
        <v>0.37095231512963261</v>
      </c>
    </row>
    <row r="397" spans="2:13">
      <c r="B397">
        <v>325</v>
      </c>
      <c r="C397">
        <v>145</v>
      </c>
      <c r="D397">
        <v>7.6532799999999996</v>
      </c>
      <c r="E397">
        <v>5680355</v>
      </c>
      <c r="F397">
        <v>5.27881</v>
      </c>
      <c r="G397">
        <v>1999305</v>
      </c>
      <c r="L397">
        <f t="shared" si="20"/>
        <v>0.68974478916229387</v>
      </c>
      <c r="M397">
        <f t="shared" si="21"/>
        <v>0.35196831888147834</v>
      </c>
    </row>
    <row r="398" spans="2:13">
      <c r="B398">
        <v>348</v>
      </c>
      <c r="C398">
        <v>150</v>
      </c>
      <c r="D398">
        <v>7.5866100000000003</v>
      </c>
      <c r="E398">
        <v>5977305</v>
      </c>
      <c r="F398">
        <v>5.2714600000000003</v>
      </c>
      <c r="G398">
        <v>1999305</v>
      </c>
      <c r="L398">
        <f t="shared" si="20"/>
        <v>0.69483735159709015</v>
      </c>
      <c r="M398">
        <f t="shared" si="21"/>
        <v>0.33448268073989867</v>
      </c>
    </row>
    <row r="399" spans="2:13">
      <c r="B399">
        <v>371</v>
      </c>
      <c r="C399">
        <v>155</v>
      </c>
      <c r="D399">
        <v>7.8502099999999997</v>
      </c>
      <c r="E399">
        <v>6291915</v>
      </c>
      <c r="F399">
        <v>5.2373700000000003</v>
      </c>
      <c r="G399">
        <v>1999305</v>
      </c>
      <c r="L399">
        <f t="shared" si="20"/>
        <v>0.6671630440459555</v>
      </c>
      <c r="M399">
        <f t="shared" si="21"/>
        <v>0.31775778916275887</v>
      </c>
    </row>
    <row r="400" spans="2:13">
      <c r="B400">
        <v>396</v>
      </c>
      <c r="C400">
        <v>160</v>
      </c>
      <c r="D400">
        <v>7.90299</v>
      </c>
      <c r="E400">
        <v>6595455</v>
      </c>
      <c r="F400">
        <v>5.2498899999999997</v>
      </c>
      <c r="G400">
        <v>1999305</v>
      </c>
      <c r="L400">
        <f t="shared" si="20"/>
        <v>0.66429161621107957</v>
      </c>
      <c r="M400">
        <f t="shared" si="21"/>
        <v>0.30313374892255346</v>
      </c>
    </row>
    <row r="401" spans="2:13">
      <c r="B401">
        <v>421</v>
      </c>
      <c r="C401">
        <v>165</v>
      </c>
      <c r="D401">
        <v>8.1095000000000006</v>
      </c>
      <c r="E401">
        <v>6920835</v>
      </c>
      <c r="F401">
        <v>5.3587699999999998</v>
      </c>
      <c r="G401">
        <v>1999305</v>
      </c>
      <c r="L401">
        <f t="shared" si="20"/>
        <v>0.66080152907084277</v>
      </c>
      <c r="M401">
        <f t="shared" si="21"/>
        <v>0.28888204963707415</v>
      </c>
    </row>
    <row r="402" spans="2:13">
      <c r="B402">
        <v>447</v>
      </c>
      <c r="C402">
        <v>170</v>
      </c>
      <c r="D402">
        <v>8.21861</v>
      </c>
      <c r="E402">
        <v>7249335</v>
      </c>
      <c r="F402">
        <v>5.3262900000000002</v>
      </c>
      <c r="G402">
        <v>1999305</v>
      </c>
      <c r="L402">
        <f t="shared" si="20"/>
        <v>0.6480767429042138</v>
      </c>
      <c r="M402">
        <f t="shared" si="21"/>
        <v>0.2757915036344713</v>
      </c>
    </row>
    <row r="403" spans="2:13">
      <c r="B403">
        <v>474</v>
      </c>
      <c r="C403">
        <v>175</v>
      </c>
      <c r="D403">
        <v>7.8773400000000002</v>
      </c>
      <c r="E403">
        <v>7557635</v>
      </c>
      <c r="F403">
        <v>5.2983000000000002</v>
      </c>
      <c r="G403">
        <v>1999305</v>
      </c>
      <c r="L403">
        <f t="shared" si="20"/>
        <v>0.67260014167218884</v>
      </c>
      <c r="M403">
        <f t="shared" si="21"/>
        <v>0.26454108990444763</v>
      </c>
    </row>
    <row r="404" spans="2:13">
      <c r="B404">
        <v>502</v>
      </c>
      <c r="C404">
        <v>180</v>
      </c>
      <c r="D404">
        <v>8.3209400000000002</v>
      </c>
      <c r="E404">
        <v>7923685</v>
      </c>
      <c r="F404">
        <v>5.3279399999999999</v>
      </c>
      <c r="G404">
        <v>1999305</v>
      </c>
      <c r="L404">
        <f t="shared" si="20"/>
        <v>0.64030506168774193</v>
      </c>
      <c r="M404">
        <f t="shared" si="21"/>
        <v>0.25232010106408825</v>
      </c>
    </row>
    <row r="405" spans="2:13">
      <c r="B405">
        <v>530</v>
      </c>
      <c r="C405">
        <v>185</v>
      </c>
      <c r="D405">
        <v>9.1122200000000007</v>
      </c>
      <c r="E405">
        <v>8316005</v>
      </c>
      <c r="F405">
        <v>5.2894300000000003</v>
      </c>
      <c r="G405">
        <v>1999305</v>
      </c>
      <c r="L405">
        <f t="shared" si="20"/>
        <v>0.58047654687880668</v>
      </c>
      <c r="M405">
        <f t="shared" si="21"/>
        <v>0.24041652211608819</v>
      </c>
    </row>
    <row r="406" spans="2:13">
      <c r="B406">
        <v>559</v>
      </c>
      <c r="C406">
        <v>190</v>
      </c>
      <c r="D406">
        <v>8.2200199999999999</v>
      </c>
      <c r="E406">
        <v>8668385</v>
      </c>
      <c r="F406">
        <v>5.3187499999999996</v>
      </c>
      <c r="G406">
        <v>1999305</v>
      </c>
      <c r="L406">
        <f t="shared" si="20"/>
        <v>0.64704830401872493</v>
      </c>
      <c r="M406">
        <f t="shared" si="21"/>
        <v>0.23064330899008292</v>
      </c>
    </row>
    <row r="407" spans="2:13">
      <c r="B407">
        <v>589</v>
      </c>
      <c r="C407">
        <v>195</v>
      </c>
      <c r="D407">
        <v>9.0716099999999997</v>
      </c>
      <c r="E407">
        <v>9068535</v>
      </c>
      <c r="F407">
        <v>5.3602800000000004</v>
      </c>
      <c r="G407">
        <v>1999305</v>
      </c>
      <c r="L407">
        <f t="shared" si="20"/>
        <v>0.59088519017021235</v>
      </c>
      <c r="M407">
        <f t="shared" si="21"/>
        <v>0.2204661502657265</v>
      </c>
    </row>
    <row r="408" spans="2:13">
      <c r="B408">
        <v>620</v>
      </c>
      <c r="C408">
        <v>200</v>
      </c>
      <c r="D408">
        <v>9.1370799999999992</v>
      </c>
      <c r="E408">
        <v>9465175</v>
      </c>
      <c r="F408">
        <v>5.3674900000000001</v>
      </c>
      <c r="G408">
        <v>1999305</v>
      </c>
      <c r="L408">
        <f t="shared" si="20"/>
        <v>0.58744040765758865</v>
      </c>
      <c r="M408">
        <f t="shared" si="21"/>
        <v>0.21122747334307079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Data Collected at LTS</vt:lpstr>
      <vt:lpstr>Sheet3</vt:lpstr>
      <vt:lpstr>Sheet4</vt:lpstr>
      <vt:lpstr>More Data 8 locales</vt:lpstr>
      <vt:lpstr>Varying Input Experiment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2014-10-02T02:12:43Z</dcterms:modified>
</cp:coreProperties>
</file>