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40" yWindow="0" windowWidth="24820" windowHeight="15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5" l="1"/>
  <c r="N22" i="5"/>
  <c r="K22" i="5"/>
  <c r="I22" i="5"/>
  <c r="F22" i="5"/>
  <c r="D22" i="5"/>
  <c r="D18" i="5"/>
  <c r="D19" i="5"/>
  <c r="D20" i="5"/>
  <c r="D21" i="5"/>
  <c r="F18" i="5"/>
  <c r="F19" i="5"/>
  <c r="F20" i="5"/>
  <c r="F21" i="5"/>
  <c r="P18" i="5"/>
  <c r="P19" i="5"/>
  <c r="P20" i="5"/>
  <c r="P21" i="5"/>
  <c r="N18" i="5"/>
  <c r="N19" i="5"/>
  <c r="N20" i="5"/>
  <c r="N21" i="5"/>
  <c r="I18" i="5"/>
  <c r="I19" i="5"/>
  <c r="I20" i="5"/>
  <c r="I21" i="5"/>
  <c r="K19" i="5"/>
  <c r="K18" i="5"/>
  <c r="K20" i="5"/>
  <c r="K21" i="5"/>
  <c r="K17" i="5"/>
  <c r="P17" i="5"/>
  <c r="N17" i="5"/>
  <c r="F17" i="5"/>
  <c r="D17" i="5"/>
  <c r="I17" i="5"/>
  <c r="K16" i="5"/>
  <c r="P16" i="5"/>
  <c r="N16" i="5"/>
  <c r="F16" i="5"/>
  <c r="D16" i="5"/>
  <c r="I16" i="5"/>
  <c r="Z22" i="5"/>
  <c r="X22" i="5"/>
  <c r="S22" i="5"/>
  <c r="N12" i="5"/>
  <c r="X15" i="5"/>
  <c r="P6" i="5"/>
  <c r="D5" i="5"/>
  <c r="D6" i="5"/>
  <c r="D8" i="5"/>
  <c r="D11" i="5"/>
  <c r="D13" i="5"/>
  <c r="D14" i="5"/>
  <c r="D9" i="5"/>
  <c r="D10" i="5"/>
  <c r="D15" i="5"/>
  <c r="D7" i="5"/>
  <c r="D12" i="5"/>
  <c r="F5" i="5"/>
  <c r="F6" i="5"/>
  <c r="F8" i="5"/>
  <c r="F11" i="5"/>
  <c r="F13" i="5"/>
  <c r="F14" i="5"/>
  <c r="F9" i="5"/>
  <c r="F10" i="5"/>
  <c r="F15" i="5"/>
  <c r="F7" i="5"/>
  <c r="F12" i="5"/>
  <c r="I5" i="5"/>
  <c r="I6" i="5"/>
  <c r="I8" i="5"/>
  <c r="I11" i="5"/>
  <c r="I13" i="5"/>
  <c r="I9" i="5"/>
  <c r="I10" i="5"/>
  <c r="I14" i="5"/>
  <c r="I15" i="5"/>
  <c r="I7" i="5"/>
  <c r="I12" i="5"/>
  <c r="K5" i="5"/>
  <c r="K6" i="5"/>
  <c r="K8" i="5"/>
  <c r="K11" i="5"/>
  <c r="K13" i="5"/>
  <c r="K14" i="5"/>
  <c r="K9" i="5"/>
  <c r="K10" i="5"/>
  <c r="K15" i="5"/>
  <c r="K7" i="5"/>
  <c r="K12" i="5"/>
  <c r="U14" i="5"/>
  <c r="U15" i="5"/>
  <c r="U22" i="5"/>
  <c r="S14" i="5"/>
  <c r="S15" i="5"/>
  <c r="P5" i="5"/>
  <c r="P8" i="5"/>
  <c r="P11" i="5"/>
  <c r="P13" i="5"/>
  <c r="P14" i="5"/>
  <c r="P9" i="5"/>
  <c r="P10" i="5"/>
  <c r="P15" i="5"/>
  <c r="P7" i="5"/>
  <c r="P12" i="5"/>
  <c r="N5" i="5"/>
  <c r="N6" i="5"/>
  <c r="N8" i="5"/>
  <c r="N11" i="5"/>
  <c r="N13" i="5"/>
  <c r="N14" i="5"/>
  <c r="N9" i="5"/>
  <c r="N10" i="5"/>
  <c r="N15" i="5"/>
  <c r="N7" i="5"/>
  <c r="X14" i="5"/>
  <c r="Z14" i="5"/>
  <c r="Z15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<sst xmlns="http://schemas.openxmlformats.org/spreadsheetml/2006/main" count="382" uniqueCount="139">
  <si>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</si>
  <si>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</si>
  <si>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</si>
  <si>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</si>
  <si>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</si>
  <si>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</si>
  <si>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</si>
  <si>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</si>
  <si>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</si>
  <si>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</si>
  <si>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</si>
  <si>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</si>
  <si>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</si>
  <si>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</si>
  <si>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</si>
  <si>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</si>
  <si>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</si>
  <si>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</si>
  <si>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</si>
  <si>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</si>
  <si>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</si>
  <si>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</si>
  <si>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</si>
  <si>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</si>
  <si>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</si>
  <si>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</si>
  <si>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</si>
  <si>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</si>
  <si>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</si>
  <si>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</si>
  <si>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</si>
  <si>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</si>
  <si>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</si>
  <si>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</si>
  <si>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</si>
  <si>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</si>
  <si>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</si>
  <si>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</si>
  <si>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</si>
  <si>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</si>
  <si>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</si>
  <si>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</si>
  <si>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</si>
  <si>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</si>
  <si>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</si>
  <si>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</si>
  <si>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</si>
  <si>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</si>
  <si>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</si>
  <si>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</si>
  <si>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</si>
  <si>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</si>
  <si>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</si>
  <si>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</si>
  <si>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</si>
  <si>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</si>
  <si>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</si>
  <si>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</si>
  <si>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</si>
  <si>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</si>
  <si>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</si>
  <si>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</si>
  <si>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</si>
  <si>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</si>
  <si>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</si>
  <si>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</si>
  <si>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</si>
  <si>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</si>
  <si>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</si>
  <si>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</si>
  <si>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</si>
  <si>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</si>
  <si>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</si>
  <si>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</si>
  <si>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</si>
  <si>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</si>
  <si>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</si>
  <si>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</si>
  <si>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</si>
  <si>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</si>
  <si>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</si>
  <si>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</si>
  <si>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</si>
  <si>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</si>
  <si>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</si>
  <si>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</si>
  <si>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</si>
  <si>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</si>
  <si>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</si>
  <si>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</si>
  <si>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</si>
  <si>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</si>
  <si>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</si>
  <si>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</si>
  <si>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</si>
  <si>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</si>
  <si>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syr2k M=256 N=256</t>
  </si>
  <si>
    <t>syrk M=128 N=128</t>
  </si>
  <si>
    <t>mvt Dim=4000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</si>
  <si>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</si>
  <si>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</si>
  <si>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</si>
  <si>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</si>
  <si>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</si>
  <si>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</si>
  <si>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</si>
  <si>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</si>
  <si>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</si>
  <si>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</si>
  <si>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</si>
  <si>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</si>
  <si>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</si>
  <si>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</si>
  <si>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</si>
  <si>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</si>
  <si>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</si>
  <si>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</si>
  <si>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</si>
  <si>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</si>
  <si>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</si>
  <si>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</si>
  <si>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</si>
  <si>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</si>
  <si>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</si>
  <si>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</si>
  <si>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</si>
  <si>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</si>
  <si>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</si>
  <si>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</si>
  <si>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</si>
  <si>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</si>
  <si>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</si>
  <si>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</si>
  <si>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</si>
  <si>
    <t>run on 8 locales instead of 10 because of power issues</t>
  </si>
  <si>
    <t>lu N=128</t>
  </si>
  <si>
    <t>fdtdampl M=64, N=64, P=64</t>
  </si>
  <si>
    <t>trmm Dim=128</t>
  </si>
  <si>
    <t>fdtd-apml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</si>
</sst>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671976"/>
        <c:axId val="2073674952"/>
      </c:barChart>
      <c:catAx>
        <c:axId val="207367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74952"/>
        <c:crosses val="autoZero"/>
        <c:auto val="1"/>
        <c:lblAlgn val="ctr"/>
        <c:lblOffset val="100"/>
        <c:noMultiLvlLbl val="0"/>
      </c:catAx>
      <c:valAx>
        <c:axId val="207367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67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50040"/>
        <c:axId val="2073755736"/>
      </c:scatterChart>
      <c:valAx>
        <c:axId val="207375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755736"/>
        <c:crosses val="autoZero"/>
        <c:crossBetween val="midCat"/>
      </c:valAx>
      <c:valAx>
        <c:axId val="2073755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75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84152"/>
        <c:axId val="2073789608"/>
      </c:scatterChart>
      <c:valAx>
        <c:axId val="207378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789608"/>
        <c:crosses val="autoZero"/>
        <c:crossBetween val="midCat"/>
      </c:valAx>
      <c:valAx>
        <c:axId val="2073789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78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LTS'!$I$5:$I$22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LTS'!$N$5:$N$22</c:f>
              <c:numCache>
                <c:formatCode>General</c:formatCode>
                <c:ptCount val="18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1.0533467462166</c:v>
                </c:pt>
                <c:pt idx="12">
                  <c:v>0.857116850693258</c:v>
                </c:pt>
                <c:pt idx="13">
                  <c:v>1.542193094901352</c:v>
                </c:pt>
                <c:pt idx="14">
                  <c:v>1.116840910271345</c:v>
                </c:pt>
                <c:pt idx="15">
                  <c:v>0.587555152332876</c:v>
                </c:pt>
                <c:pt idx="16">
                  <c:v>1.109119317581977</c:v>
                </c:pt>
                <c:pt idx="17">
                  <c:v>0.683076247561662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26440"/>
        <c:axId val="2073831880"/>
      </c:barChart>
      <c:catAx>
        <c:axId val="207382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831880"/>
        <c:crosses val="autoZero"/>
        <c:auto val="1"/>
        <c:lblAlgn val="ctr"/>
        <c:lblOffset val="100"/>
        <c:noMultiLvlLbl val="0"/>
      </c:catAx>
      <c:valAx>
        <c:axId val="207383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82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LTS'!$K$5:$K$22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LTS'!$P$5:$P$22</c:f>
              <c:numCache>
                <c:formatCode>General</c:formatCode>
                <c:ptCount val="18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1.030434759305726</c:v>
                </c:pt>
                <c:pt idx="12">
                  <c:v>0.926079452728464</c:v>
                </c:pt>
                <c:pt idx="13">
                  <c:v>0.926010585632856</c:v>
                </c:pt>
                <c:pt idx="14">
                  <c:v>0.978971252915299</c:v>
                </c:pt>
                <c:pt idx="15">
                  <c:v>0.614117732727607</c:v>
                </c:pt>
                <c:pt idx="16">
                  <c:v>0.993057704370276</c:v>
                </c:pt>
                <c:pt idx="17">
                  <c:v>0.376351694546064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62696"/>
        <c:axId val="2073868152"/>
      </c:barChart>
      <c:catAx>
        <c:axId val="207386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868152"/>
        <c:crosses val="autoZero"/>
        <c:auto val="1"/>
        <c:lblAlgn val="ctr"/>
        <c:lblOffset val="100"/>
        <c:noMultiLvlLbl val="0"/>
      </c:catAx>
      <c:valAx>
        <c:axId val="207386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86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LTS'!$S$14:$S$22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LTS'!$X$14:$X$22</c:f>
              <c:numCache>
                <c:formatCode>General</c:formatCode>
                <c:ptCount val="9"/>
                <c:pt idx="0">
                  <c:v>0.292318569503556</c:v>
                </c:pt>
                <c:pt idx="1">
                  <c:v>0.764203375874846</c:v>
                </c:pt>
                <c:pt idx="8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98040"/>
        <c:axId val="2073903512"/>
      </c:barChart>
      <c:catAx>
        <c:axId val="207389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3903512"/>
        <c:crosses val="autoZero"/>
        <c:auto val="1"/>
        <c:lblAlgn val="ctr"/>
        <c:lblOffset val="100"/>
        <c:noMultiLvlLbl val="0"/>
      </c:catAx>
      <c:valAx>
        <c:axId val="207390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89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LTS'!$U$14:$U$22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LTS'!$Z$14:$Z$22</c:f>
              <c:numCache>
                <c:formatCode>General</c:formatCode>
                <c:ptCount val="9"/>
                <c:pt idx="0">
                  <c:v>0.0957998849562477</c:v>
                </c:pt>
                <c:pt idx="1">
                  <c:v>0.83019560114575</c:v>
                </c:pt>
                <c:pt idx="8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33592"/>
        <c:axId val="2073939048"/>
      </c:barChart>
      <c:catAx>
        <c:axId val="207393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939048"/>
        <c:crosses val="autoZero"/>
        <c:auto val="1"/>
        <c:lblAlgn val="ctr"/>
        <c:lblOffset val="100"/>
        <c:noMultiLvlLbl val="0"/>
      </c:catAx>
      <c:valAx>
        <c:axId val="207393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3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51</xdr:row>
      <xdr:rowOff>95250</xdr:rowOff>
    </xdr:from>
    <xdr:to>
      <xdr:col>22</xdr:col>
      <xdr:colOff>38100</xdr:colOff>
      <xdr:row>75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89</xdr:row>
      <xdr:rowOff>120650</xdr:rowOff>
    </xdr:from>
    <xdr:to>
      <xdr:col>18</xdr:col>
      <xdr:colOff>50800</xdr:colOff>
      <xdr:row>103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838200</xdr:colOff>
      <xdr:row>89</xdr:row>
      <xdr:rowOff>120650</xdr:rowOff>
    </xdr:from>
    <xdr:to>
      <xdr:col>7</xdr:col>
      <xdr:colOff>203200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D15" workbookViewId="0">
      <selection activeCell="S29" sqref="S29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21" si="0">C5/H5</f>
        <v>0.35895019262520639</v>
      </c>
      <c r="E5">
        <v>127593456</v>
      </c>
      <c r="F5">
        <f t="shared" ref="F5:F21" si="1">E5/J5</f>
        <v>0.65292475450458798</v>
      </c>
      <c r="G5" s="1"/>
      <c r="H5">
        <v>2907.2</v>
      </c>
      <c r="I5">
        <f t="shared" ref="I5:I21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21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>O6/J6</f>
        <v>0.97229935087923158</v>
      </c>
      <c r="Q6" s="1"/>
      <c r="V6" s="1"/>
      <c r="AA6" s="1"/>
    </row>
    <row r="7" spans="1:27">
      <c r="A7" t="s">
        <v>88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99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100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>
      <c r="A16" s="4" t="s">
        <v>138</v>
      </c>
      <c r="B16" s="1"/>
      <c r="C16" s="6">
        <v>382.86099999999999</v>
      </c>
      <c r="D16" s="6">
        <f t="shared" si="0"/>
        <v>0.64948607508613487</v>
      </c>
      <c r="E16" s="6">
        <v>53384242</v>
      </c>
      <c r="F16" s="6">
        <f t="shared" si="1"/>
        <v>0.51093324620020009</v>
      </c>
      <c r="G16" s="1"/>
      <c r="H16" s="6">
        <v>589.48299999999995</v>
      </c>
      <c r="I16" s="6">
        <f t="shared" si="2"/>
        <v>1</v>
      </c>
      <c r="J16" s="6">
        <v>104483790</v>
      </c>
      <c r="K16" s="6">
        <f>J16/J16</f>
        <v>1</v>
      </c>
      <c r="L16" s="1"/>
      <c r="M16" s="6">
        <v>620.92999999999995</v>
      </c>
      <c r="N16" s="6">
        <f t="shared" si="4"/>
        <v>1.0533467462166</v>
      </c>
      <c r="O16" s="6">
        <v>107663729</v>
      </c>
      <c r="P16" s="6">
        <f>O16/J16</f>
        <v>1.0304347593057257</v>
      </c>
      <c r="Q16" s="1"/>
      <c r="R16" s="6"/>
      <c r="S16" s="6"/>
      <c r="T16" s="6"/>
      <c r="U16" s="6"/>
      <c r="V16" s="1"/>
      <c r="W16" s="6"/>
      <c r="X16" s="6"/>
      <c r="Y16" s="6"/>
      <c r="Z16" s="6"/>
      <c r="AA16" s="1"/>
    </row>
    <row r="17" spans="1:27">
      <c r="A17" s="4" t="s">
        <v>86</v>
      </c>
      <c r="B17" s="1"/>
      <c r="C17" s="6">
        <v>87.272099999999995</v>
      </c>
      <c r="D17" s="6">
        <f t="shared" si="0"/>
        <v>0.32423392429894043</v>
      </c>
      <c r="E17" s="6">
        <v>40097632</v>
      </c>
      <c r="F17" s="6">
        <f t="shared" si="1"/>
        <v>0.51181402913790208</v>
      </c>
      <c r="G17" s="1"/>
      <c r="H17" s="6">
        <v>269.16399999999999</v>
      </c>
      <c r="I17" s="6">
        <f t="shared" si="2"/>
        <v>1</v>
      </c>
      <c r="J17" s="6">
        <v>78344144</v>
      </c>
      <c r="K17" s="6">
        <f>J17/J17</f>
        <v>1</v>
      </c>
      <c r="L17" s="1"/>
      <c r="M17" s="6">
        <v>230.70500000000001</v>
      </c>
      <c r="N17" s="6">
        <f t="shared" si="4"/>
        <v>0.85711685069325771</v>
      </c>
      <c r="O17" s="6">
        <v>72552902</v>
      </c>
      <c r="P17" s="6">
        <f>O17/J17</f>
        <v>0.92607945272846426</v>
      </c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4" t="s">
        <v>85</v>
      </c>
      <c r="B18" s="1"/>
      <c r="C18" s="6">
        <v>209.93299999999999</v>
      </c>
      <c r="D18" s="6">
        <f t="shared" si="0"/>
        <v>0.49650913631869975</v>
      </c>
      <c r="E18" s="6">
        <v>80165578</v>
      </c>
      <c r="F18" s="6">
        <f t="shared" si="1"/>
        <v>0.51234264902087756</v>
      </c>
      <c r="G18" s="1"/>
      <c r="H18" s="6">
        <v>422.81799999999998</v>
      </c>
      <c r="I18" s="6">
        <f>H18/H18</f>
        <v>1</v>
      </c>
      <c r="J18" s="6">
        <v>156468680</v>
      </c>
      <c r="K18" s="6">
        <f t="shared" ref="K18:K21" si="6">J18/J18</f>
        <v>1</v>
      </c>
      <c r="L18" s="1"/>
      <c r="M18" s="6">
        <v>652.06700000000001</v>
      </c>
      <c r="N18" s="6">
        <f t="shared" si="4"/>
        <v>1.5421930949013525</v>
      </c>
      <c r="O18" s="6">
        <v>144891654</v>
      </c>
      <c r="P18" s="6">
        <f t="shared" ref="P18:P21" si="7">O18/J18</f>
        <v>0.92601058563285632</v>
      </c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4" t="s">
        <v>58</v>
      </c>
      <c r="B19" s="1"/>
      <c r="C19" s="6">
        <v>62.825000000000003</v>
      </c>
      <c r="D19" s="6">
        <f t="shared" si="0"/>
        <v>0.46615420002522762</v>
      </c>
      <c r="E19" s="6">
        <v>15743462</v>
      </c>
      <c r="F19" s="6">
        <f t="shared" si="1"/>
        <v>0.46591114903344993</v>
      </c>
      <c r="G19" s="1"/>
      <c r="H19" s="6">
        <v>134.773</v>
      </c>
      <c r="I19" s="6">
        <f t="shared" si="2"/>
        <v>1</v>
      </c>
      <c r="J19" s="6">
        <v>33790696</v>
      </c>
      <c r="K19" s="6">
        <f>J19/J19</f>
        <v>1</v>
      </c>
      <c r="L19" s="1"/>
      <c r="M19" s="6">
        <v>150.52000000000001</v>
      </c>
      <c r="N19" s="6">
        <f t="shared" si="4"/>
        <v>1.1168409102713452</v>
      </c>
      <c r="O19" s="6">
        <v>33080120</v>
      </c>
      <c r="P19" s="6">
        <f t="shared" si="7"/>
        <v>0.97897125291529952</v>
      </c>
      <c r="Q19" s="1"/>
      <c r="V19" s="1"/>
      <c r="AA19" s="1"/>
    </row>
    <row r="20" spans="1:27">
      <c r="A20" s="4" t="s">
        <v>89</v>
      </c>
      <c r="B20" s="1"/>
      <c r="C20" s="6">
        <v>914.50199999999995</v>
      </c>
      <c r="D20" s="6">
        <f t="shared" si="0"/>
        <v>0.70913066741107778</v>
      </c>
      <c r="E20" s="6">
        <v>243119489</v>
      </c>
      <c r="F20" s="6">
        <f t="shared" si="1"/>
        <v>0.56851600081732534</v>
      </c>
      <c r="G20" s="1"/>
      <c r="H20" s="6">
        <v>1289.6099999999999</v>
      </c>
      <c r="I20" s="6">
        <f t="shared" si="2"/>
        <v>1</v>
      </c>
      <c r="J20" s="6">
        <v>427638780</v>
      </c>
      <c r="K20" s="6">
        <f t="shared" si="6"/>
        <v>1</v>
      </c>
      <c r="L20" s="1"/>
      <c r="M20" s="6">
        <v>757.71699999999998</v>
      </c>
      <c r="N20" s="6">
        <f t="shared" si="4"/>
        <v>0.58755515233287592</v>
      </c>
      <c r="O20" s="6">
        <v>262620558</v>
      </c>
      <c r="P20" s="6">
        <f t="shared" si="7"/>
        <v>0.61411773272760717</v>
      </c>
      <c r="Q20" s="1"/>
      <c r="V20" s="1"/>
      <c r="AA20" s="1"/>
    </row>
    <row r="21" spans="1:27">
      <c r="A21" s="4" t="s">
        <v>60</v>
      </c>
      <c r="B21" s="1"/>
      <c r="C21" s="6">
        <v>137.75899999999999</v>
      </c>
      <c r="D21" s="6">
        <f t="shared" si="0"/>
        <v>0.48478354201417478</v>
      </c>
      <c r="E21" s="6">
        <v>33621816</v>
      </c>
      <c r="F21" s="6">
        <f t="shared" si="1"/>
        <v>0.48501518194400722</v>
      </c>
      <c r="G21" s="1"/>
      <c r="H21" s="6">
        <v>284.166</v>
      </c>
      <c r="I21" s="6">
        <f t="shared" si="2"/>
        <v>1</v>
      </c>
      <c r="J21" s="6">
        <v>69321162</v>
      </c>
      <c r="K21" s="6">
        <f t="shared" si="6"/>
        <v>1</v>
      </c>
      <c r="L21" s="1"/>
      <c r="M21" s="6">
        <v>315.17399999999998</v>
      </c>
      <c r="N21" s="6">
        <f t="shared" si="4"/>
        <v>1.1091193175819767</v>
      </c>
      <c r="O21" s="6">
        <v>68839914</v>
      </c>
      <c r="P21" s="6">
        <f t="shared" si="7"/>
        <v>0.99305770437027585</v>
      </c>
      <c r="Q21" s="1"/>
      <c r="V21" s="1"/>
      <c r="AA21" s="1"/>
    </row>
    <row r="22" spans="1:27" s="2" customFormat="1">
      <c r="A22" s="2" t="s">
        <v>25</v>
      </c>
      <c r="B22" s="8"/>
      <c r="D22" s="2">
        <f>GEOMEAN(D5,D6,D8,D11,D13,D14,D9,D10,D15,D7,D12,D16,D17,D18,D19,D20,D21)</f>
        <v>0.44099850655022216</v>
      </c>
      <c r="F22" s="2">
        <f>GEOMEAN(F5,F6,F8,F11,F13,F14,F9,F10,F15,F7,F12,F16,F17,F18,F19,F20,F21)</f>
        <v>0.2782840780608854</v>
      </c>
      <c r="G22" s="8"/>
      <c r="I22" s="2">
        <f>GEOMEAN(I5,I6,I8,I11,I13,I23,I9,I10,I14,I15,I7,I12,I16,I17,I18,I19,I20,I21)</f>
        <v>1</v>
      </c>
      <c r="K22" s="2">
        <f>GEOMEAN(K5,K6,K8,K11,K13,K14,K9,K10,K15,K7,K12,K16,K17,K18,K19,K20,K21)</f>
        <v>1</v>
      </c>
      <c r="L22" s="8"/>
      <c r="N22" s="2">
        <f>GEOMEAN(N5,N6,N8,N11,N13,N14,N9,N10,N15,N7,N12,N16,N17,N18,N19,N20,N21)</f>
        <v>0.68307624756166163</v>
      </c>
      <c r="P22" s="2">
        <f>GEOMEAN(P5,P6,P8,P11,P13,P14,P9,P10,P15,P7,P12,P16,P17,P18,P19,P20,P21)</f>
        <v>0.37635169454606404</v>
      </c>
      <c r="Q22" s="8"/>
      <c r="S22" s="2">
        <f>GEOMEAN(S14,S15)</f>
        <v>1</v>
      </c>
      <c r="U22" s="2">
        <f>GEOMEAN(U14,U15)</f>
        <v>1</v>
      </c>
      <c r="V22" s="8"/>
      <c r="X22" s="2">
        <f>GEOMEAN(X14,X15)</f>
        <v>0.47264239933116792</v>
      </c>
      <c r="Z22" s="2">
        <f>GEOMEAN(Z14,Z15)</f>
        <v>0.28201532419523906</v>
      </c>
      <c r="AA22" s="8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30" spans="1:27">
      <c r="B30" t="s">
        <v>90</v>
      </c>
    </row>
    <row r="31" spans="1:27">
      <c r="B31" t="s">
        <v>91</v>
      </c>
    </row>
    <row r="32" spans="1:27">
      <c r="B32" t="s">
        <v>87</v>
      </c>
    </row>
    <row r="33" spans="2:3">
      <c r="B33" t="s">
        <v>78</v>
      </c>
    </row>
    <row r="34" spans="2:3">
      <c r="B34" t="s">
        <v>84</v>
      </c>
    </row>
    <row r="35" spans="2:3">
      <c r="B35" t="s">
        <v>80</v>
      </c>
    </row>
    <row r="36" spans="2:3">
      <c r="B36" t="s">
        <v>93</v>
      </c>
    </row>
    <row r="37" spans="2:3">
      <c r="B37" t="s">
        <v>83</v>
      </c>
    </row>
    <row r="38" spans="2:3">
      <c r="B38" t="s">
        <v>92</v>
      </c>
    </row>
    <row r="39" spans="2:3">
      <c r="B39" t="s">
        <v>94</v>
      </c>
    </row>
    <row r="40" spans="2:3">
      <c r="B40" t="s">
        <v>95</v>
      </c>
    </row>
    <row r="41" spans="2:3">
      <c r="B41" t="s">
        <v>136</v>
      </c>
    </row>
    <row r="42" spans="2:3">
      <c r="B42" t="s">
        <v>96</v>
      </c>
    </row>
    <row r="43" spans="2:3">
      <c r="B43" t="s">
        <v>97</v>
      </c>
    </row>
    <row r="44" spans="2:3">
      <c r="B44" t="s">
        <v>135</v>
      </c>
    </row>
    <row r="45" spans="2:3">
      <c r="B45" t="s">
        <v>98</v>
      </c>
    </row>
    <row r="46" spans="2:3">
      <c r="B46" t="s">
        <v>137</v>
      </c>
    </row>
    <row r="48" spans="2:3">
      <c r="B48" s="11"/>
      <c r="C48" t="s">
        <v>134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I12" sqref="I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101</v>
      </c>
      <c r="C5" s="9" t="s">
        <v>102</v>
      </c>
      <c r="D5" s="9" t="s">
        <v>6</v>
      </c>
      <c r="E5" s="9" t="s">
        <v>103</v>
      </c>
    </row>
    <row r="6" spans="2:5">
      <c r="B6" t="s">
        <v>104</v>
      </c>
      <c r="C6">
        <v>221</v>
      </c>
      <c r="D6" t="s">
        <v>105</v>
      </c>
      <c r="E6" t="s">
        <v>106</v>
      </c>
    </row>
    <row r="7" spans="2:5">
      <c r="B7" t="s">
        <v>33</v>
      </c>
      <c r="C7">
        <v>153</v>
      </c>
      <c r="D7" t="s">
        <v>107</v>
      </c>
      <c r="E7" t="s">
        <v>108</v>
      </c>
    </row>
    <row r="8" spans="2:5">
      <c r="B8" t="s">
        <v>60</v>
      </c>
      <c r="C8">
        <v>133</v>
      </c>
      <c r="D8" t="s">
        <v>109</v>
      </c>
      <c r="E8" t="s">
        <v>110</v>
      </c>
    </row>
    <row r="9" spans="2:5">
      <c r="B9" t="s">
        <v>44</v>
      </c>
      <c r="C9">
        <v>235</v>
      </c>
      <c r="D9" t="s">
        <v>111</v>
      </c>
      <c r="E9" t="s">
        <v>112</v>
      </c>
    </row>
    <row r="10" spans="2:5">
      <c r="B10" t="s">
        <v>45</v>
      </c>
      <c r="C10">
        <v>201</v>
      </c>
      <c r="D10" t="s">
        <v>111</v>
      </c>
      <c r="E10" t="s">
        <v>113</v>
      </c>
    </row>
    <row r="11" spans="2:5">
      <c r="B11" t="s">
        <v>32</v>
      </c>
      <c r="C11">
        <v>182</v>
      </c>
      <c r="D11" t="s">
        <v>109</v>
      </c>
      <c r="E11" t="s">
        <v>114</v>
      </c>
    </row>
    <row r="12" spans="2:5">
      <c r="B12" t="s">
        <v>58</v>
      </c>
      <c r="C12">
        <v>143</v>
      </c>
      <c r="D12" t="s">
        <v>109</v>
      </c>
      <c r="E12" t="s">
        <v>115</v>
      </c>
    </row>
    <row r="13" spans="2:5">
      <c r="B13" t="s">
        <v>59</v>
      </c>
      <c r="C13">
        <v>185</v>
      </c>
      <c r="D13" s="10">
        <v>4000</v>
      </c>
      <c r="E13" t="s">
        <v>116</v>
      </c>
    </row>
    <row r="14" spans="2:5">
      <c r="B14" t="s">
        <v>86</v>
      </c>
      <c r="C14">
        <v>154</v>
      </c>
      <c r="D14" t="s">
        <v>105</v>
      </c>
      <c r="E14" t="s">
        <v>117</v>
      </c>
    </row>
    <row r="15" spans="2:5">
      <c r="B15" t="s">
        <v>85</v>
      </c>
      <c r="C15">
        <v>160</v>
      </c>
      <c r="D15" t="s">
        <v>109</v>
      </c>
      <c r="E15" t="s">
        <v>118</v>
      </c>
    </row>
    <row r="16" spans="2:5">
      <c r="B16" t="s">
        <v>119</v>
      </c>
      <c r="C16">
        <v>201</v>
      </c>
      <c r="D16" t="s">
        <v>120</v>
      </c>
      <c r="E16" t="s">
        <v>121</v>
      </c>
    </row>
    <row r="17" spans="2:5">
      <c r="B17" t="s">
        <v>122</v>
      </c>
      <c r="C17">
        <v>333</v>
      </c>
      <c r="D17" t="s">
        <v>123</v>
      </c>
      <c r="E17" t="s">
        <v>124</v>
      </c>
    </row>
    <row r="18" spans="2:5">
      <c r="B18" t="s">
        <v>125</v>
      </c>
      <c r="C18">
        <v>138</v>
      </c>
      <c r="D18" s="10">
        <v>10000</v>
      </c>
      <c r="E18" t="s">
        <v>126</v>
      </c>
    </row>
    <row r="19" spans="2:5">
      <c r="B19" t="s">
        <v>127</v>
      </c>
      <c r="C19">
        <v>152</v>
      </c>
      <c r="D19" t="s">
        <v>128</v>
      </c>
      <c r="E19" t="s">
        <v>129</v>
      </c>
    </row>
    <row r="20" spans="2:5">
      <c r="B20" t="s">
        <v>48</v>
      </c>
      <c r="C20">
        <v>142</v>
      </c>
      <c r="D20" t="s">
        <v>128</v>
      </c>
      <c r="E20" t="s">
        <v>130</v>
      </c>
    </row>
    <row r="21" spans="2:5">
      <c r="B21" t="s">
        <v>70</v>
      </c>
      <c r="C21">
        <v>126</v>
      </c>
      <c r="D21" t="s">
        <v>131</v>
      </c>
      <c r="E21" t="s">
        <v>132</v>
      </c>
    </row>
    <row r="22" spans="2:5">
      <c r="B22" t="s">
        <v>69</v>
      </c>
      <c r="C22">
        <v>139</v>
      </c>
      <c r="D22" s="10">
        <v>50400</v>
      </c>
      <c r="E22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Data Collected at LTS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2014-06-26T23:08:46Z</dcterms:modified>
</cp:coreProperties>
</file>