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4800" windowHeight="15620" tabRatio="500" firstSheet="6" activeTab="6"/>
  </bookViews>
  <sheets>
    <sheet name="Sheet1" sheetId="1" r:id="rId1"/>
    <sheet name="Sheet2" sheetId="2" r:id="rId2"/>
    <sheet name="Data Collected at LTS" sheetId="5" r:id="rId3"/>
    <sheet name="Sheet3" sheetId="4" r:id="rId4"/>
    <sheet name="Sheet4" sheetId="6" r:id="rId5"/>
    <sheet name="More Data 8 locales" sheetId="7" r:id="rId6"/>
    <sheet name="Weak Scaling Experiment Data" sheetId="8" r:id="rId7"/>
    <sheet name="Vary Blocksize Experiment Data" sheetId="9" r:id="rId8"/>
    <sheet name="Strong Scaling Experiment Data" sheetId="10" r:id="rId9"/>
    <sheet name="Sheet5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8" l="1"/>
  <c r="M17" i="8"/>
  <c r="N17" i="8"/>
  <c r="O17" i="8"/>
  <c r="AS150" i="11"/>
  <c r="AR150" i="11"/>
  <c r="AQ150" i="11"/>
  <c r="AP150" i="11"/>
  <c r="AS149" i="11"/>
  <c r="AR149" i="11"/>
  <c r="AQ149" i="11"/>
  <c r="AP149" i="11"/>
  <c r="AS148" i="11"/>
  <c r="AR148" i="11"/>
  <c r="AQ148" i="11"/>
  <c r="AP148" i="11"/>
  <c r="AS147" i="11"/>
  <c r="AR147" i="11"/>
  <c r="AQ147" i="11"/>
  <c r="AP147" i="11"/>
  <c r="AS146" i="11"/>
  <c r="AR146" i="11"/>
  <c r="AQ146" i="11"/>
  <c r="AP146" i="11"/>
  <c r="AS145" i="11"/>
  <c r="AR145" i="11"/>
  <c r="AQ145" i="11"/>
  <c r="AP145" i="11"/>
  <c r="AS144" i="11"/>
  <c r="AR144" i="11"/>
  <c r="AQ144" i="11"/>
  <c r="AP144" i="11"/>
  <c r="AS143" i="11"/>
  <c r="AR143" i="11"/>
  <c r="AQ143" i="11"/>
  <c r="AP143" i="11"/>
  <c r="AS142" i="11"/>
  <c r="AR142" i="11"/>
  <c r="AQ142" i="11"/>
  <c r="AP142" i="11"/>
  <c r="AS141" i="11"/>
  <c r="AR141" i="11"/>
  <c r="AQ141" i="11"/>
  <c r="AP141" i="11"/>
  <c r="AS140" i="11"/>
  <c r="AR140" i="11"/>
  <c r="AQ140" i="11"/>
  <c r="AP140" i="11"/>
  <c r="AS139" i="11"/>
  <c r="AR139" i="11"/>
  <c r="AQ139" i="11"/>
  <c r="AP139" i="11"/>
  <c r="AS138" i="11"/>
  <c r="AR138" i="11"/>
  <c r="AQ138" i="11"/>
  <c r="AP138" i="11"/>
  <c r="AS137" i="11"/>
  <c r="AR137" i="11"/>
  <c r="AQ137" i="11"/>
  <c r="AP137" i="11"/>
  <c r="AS136" i="11"/>
  <c r="AR136" i="11"/>
  <c r="AQ136" i="11"/>
  <c r="AP136" i="11"/>
  <c r="AS135" i="11"/>
  <c r="AR135" i="11"/>
  <c r="AQ135" i="11"/>
  <c r="AP135" i="11"/>
  <c r="AS134" i="11"/>
  <c r="AR134" i="11"/>
  <c r="AQ134" i="11"/>
  <c r="AP134" i="11"/>
  <c r="AS133" i="11"/>
  <c r="AR133" i="11"/>
  <c r="AQ133" i="11"/>
  <c r="AP133" i="11"/>
  <c r="AS132" i="11"/>
  <c r="AR132" i="11"/>
  <c r="AQ132" i="11"/>
  <c r="AP132" i="11"/>
  <c r="AS131" i="11"/>
  <c r="AR131" i="11"/>
  <c r="AQ131" i="11"/>
  <c r="AP131" i="11"/>
  <c r="AS130" i="11"/>
  <c r="AR130" i="11"/>
  <c r="AQ130" i="11"/>
  <c r="AP130" i="11"/>
  <c r="AS129" i="11"/>
  <c r="AR129" i="11"/>
  <c r="AQ129" i="11"/>
  <c r="AP129" i="11"/>
  <c r="AS128" i="11"/>
  <c r="AR128" i="11"/>
  <c r="AQ128" i="11"/>
  <c r="AP128" i="11"/>
  <c r="AS127" i="11"/>
  <c r="AR127" i="11"/>
  <c r="AQ127" i="11"/>
  <c r="AP127" i="11"/>
  <c r="AS126" i="11"/>
  <c r="AR126" i="11"/>
  <c r="AQ126" i="11"/>
  <c r="AP126" i="11"/>
  <c r="AS125" i="11"/>
  <c r="AR125" i="11"/>
  <c r="AQ125" i="11"/>
  <c r="AP125" i="11"/>
  <c r="AS124" i="11"/>
  <c r="AR124" i="11"/>
  <c r="AQ124" i="11"/>
  <c r="AP124" i="11"/>
  <c r="AS123" i="11"/>
  <c r="AR123" i="11"/>
  <c r="AQ123" i="11"/>
  <c r="AP123" i="11"/>
  <c r="AS122" i="11"/>
  <c r="AR122" i="11"/>
  <c r="AQ122" i="11"/>
  <c r="AP122" i="11"/>
  <c r="AS121" i="11"/>
  <c r="AR121" i="11"/>
  <c r="AQ121" i="11"/>
  <c r="AP121" i="11"/>
  <c r="AS120" i="11"/>
  <c r="AR120" i="11"/>
  <c r="AQ120" i="11"/>
  <c r="AP120" i="11"/>
  <c r="AS119" i="11"/>
  <c r="AR119" i="11"/>
  <c r="AQ119" i="11"/>
  <c r="AP119" i="11"/>
  <c r="AS118" i="11"/>
  <c r="AR118" i="11"/>
  <c r="AQ118" i="11"/>
  <c r="AP118" i="11"/>
  <c r="AS117" i="11"/>
  <c r="AR117" i="11"/>
  <c r="AQ117" i="11"/>
  <c r="AP117" i="11"/>
  <c r="AS116" i="11"/>
  <c r="AR116" i="11"/>
  <c r="AQ116" i="11"/>
  <c r="AP116" i="11"/>
  <c r="AS115" i="11"/>
  <c r="AR115" i="11"/>
  <c r="AQ115" i="11"/>
  <c r="AP115" i="11"/>
  <c r="AS114" i="11"/>
  <c r="AR114" i="11"/>
  <c r="AQ114" i="11"/>
  <c r="AP114" i="11"/>
  <c r="AS113" i="11"/>
  <c r="AR113" i="11"/>
  <c r="AQ113" i="11"/>
  <c r="AP113" i="11"/>
  <c r="AS112" i="11"/>
  <c r="AR112" i="11"/>
  <c r="AQ112" i="11"/>
  <c r="AP112" i="11"/>
  <c r="AS111" i="11"/>
  <c r="AR111" i="11"/>
  <c r="AQ111" i="11"/>
  <c r="AP111" i="11"/>
  <c r="AS110" i="11"/>
  <c r="AR110" i="11"/>
  <c r="AQ110" i="11"/>
  <c r="AP110" i="11"/>
  <c r="AS109" i="11"/>
  <c r="AR109" i="11"/>
  <c r="AQ109" i="11"/>
  <c r="AP109" i="11"/>
  <c r="AS108" i="11"/>
  <c r="AR108" i="11"/>
  <c r="AQ108" i="11"/>
  <c r="AP108" i="11"/>
  <c r="AS107" i="11"/>
  <c r="AR107" i="11"/>
  <c r="AQ107" i="11"/>
  <c r="AP107" i="11"/>
  <c r="AS106" i="11"/>
  <c r="AR106" i="11"/>
  <c r="AQ106" i="11"/>
  <c r="AP106" i="11"/>
  <c r="AS105" i="11"/>
  <c r="AR105" i="11"/>
  <c r="AQ105" i="11"/>
  <c r="AP105" i="11"/>
  <c r="AS104" i="11"/>
  <c r="AR104" i="11"/>
  <c r="AQ104" i="11"/>
  <c r="AP104" i="11"/>
  <c r="AS103" i="11"/>
  <c r="AR103" i="11"/>
  <c r="AQ103" i="11"/>
  <c r="AP103" i="11"/>
  <c r="AS102" i="11"/>
  <c r="AR102" i="11"/>
  <c r="AQ102" i="11"/>
  <c r="AP102" i="11"/>
  <c r="AS101" i="11"/>
  <c r="AR101" i="11"/>
  <c r="AQ101" i="11"/>
  <c r="AP101" i="11"/>
  <c r="AS100" i="11"/>
  <c r="AR100" i="11"/>
  <c r="AQ100" i="11"/>
  <c r="AP100" i="11"/>
  <c r="AS99" i="11"/>
  <c r="AR99" i="11"/>
  <c r="AQ99" i="11"/>
  <c r="AP99" i="11"/>
  <c r="AS98" i="11"/>
  <c r="AR98" i="11"/>
  <c r="AQ98" i="11"/>
  <c r="AP98" i="11"/>
  <c r="AS97" i="11"/>
  <c r="AR97" i="11"/>
  <c r="AQ97" i="11"/>
  <c r="AP97" i="11"/>
  <c r="AS96" i="11"/>
  <c r="AR96" i="11"/>
  <c r="AQ96" i="11"/>
  <c r="AP96" i="11"/>
  <c r="AS95" i="11"/>
  <c r="AR95" i="11"/>
  <c r="AQ95" i="11"/>
  <c r="AP95" i="11"/>
  <c r="AS94" i="11"/>
  <c r="AR94" i="11"/>
  <c r="AQ94" i="11"/>
  <c r="AP94" i="11"/>
  <c r="AS93" i="11"/>
  <c r="AR93" i="11"/>
  <c r="AQ93" i="11"/>
  <c r="AP93" i="11"/>
  <c r="AS92" i="11"/>
  <c r="AR92" i="11"/>
  <c r="AQ92" i="11"/>
  <c r="AP92" i="11"/>
  <c r="AS91" i="11"/>
  <c r="AR91" i="11"/>
  <c r="AQ91" i="11"/>
  <c r="AP91" i="11"/>
  <c r="AS90" i="11"/>
  <c r="AR90" i="11"/>
  <c r="AQ90" i="11"/>
  <c r="AP90" i="11"/>
  <c r="AS89" i="11"/>
  <c r="AR89" i="11"/>
  <c r="AQ89" i="11"/>
  <c r="AP89" i="11"/>
  <c r="AS88" i="11"/>
  <c r="AR88" i="11"/>
  <c r="AQ88" i="11"/>
  <c r="AP88" i="11"/>
  <c r="AS87" i="11"/>
  <c r="AR87" i="11"/>
  <c r="AQ87" i="11"/>
  <c r="AP87" i="11"/>
  <c r="AS86" i="11"/>
  <c r="AR86" i="11"/>
  <c r="AQ86" i="11"/>
  <c r="AP86" i="11"/>
  <c r="AS85" i="11"/>
  <c r="AR85" i="11"/>
  <c r="AQ85" i="11"/>
  <c r="AP85" i="11"/>
  <c r="AS84" i="11"/>
  <c r="AR84" i="11"/>
  <c r="AQ84" i="11"/>
  <c r="AP84" i="11"/>
  <c r="AS83" i="11"/>
  <c r="AR83" i="11"/>
  <c r="AQ83" i="11"/>
  <c r="AP83" i="11"/>
  <c r="AS82" i="11"/>
  <c r="AR82" i="11"/>
  <c r="AQ82" i="11"/>
  <c r="AP82" i="11"/>
  <c r="AS81" i="11"/>
  <c r="AR81" i="11"/>
  <c r="AQ81" i="11"/>
  <c r="AP81" i="11"/>
  <c r="AS80" i="11"/>
  <c r="AR80" i="11"/>
  <c r="AQ80" i="11"/>
  <c r="AP80" i="11"/>
  <c r="AS79" i="11"/>
  <c r="AR79" i="11"/>
  <c r="AQ79" i="11"/>
  <c r="AP79" i="11"/>
  <c r="AS78" i="11"/>
  <c r="AR78" i="11"/>
  <c r="AQ78" i="11"/>
  <c r="AP78" i="11"/>
  <c r="AS77" i="11"/>
  <c r="AR77" i="11"/>
  <c r="AQ77" i="11"/>
  <c r="AP77" i="11"/>
  <c r="AS76" i="11"/>
  <c r="AR76" i="11"/>
  <c r="AQ76" i="11"/>
  <c r="AP76" i="11"/>
  <c r="AS75" i="11"/>
  <c r="AR75" i="11"/>
  <c r="AQ75" i="11"/>
  <c r="AP75" i="11"/>
  <c r="AS74" i="11"/>
  <c r="AR74" i="11"/>
  <c r="AQ74" i="11"/>
  <c r="AP74" i="11"/>
  <c r="AS73" i="11"/>
  <c r="AR73" i="11"/>
  <c r="AQ73" i="11"/>
  <c r="AP73" i="11"/>
  <c r="AS72" i="11"/>
  <c r="AR72" i="11"/>
  <c r="AQ72" i="11"/>
  <c r="AP72" i="11"/>
  <c r="AS71" i="11"/>
  <c r="AR71" i="11"/>
  <c r="AQ71" i="11"/>
  <c r="AP71" i="11"/>
  <c r="AS70" i="11"/>
  <c r="AR70" i="11"/>
  <c r="AQ70" i="11"/>
  <c r="AP70" i="11"/>
  <c r="AS69" i="11"/>
  <c r="AR69" i="11"/>
  <c r="AQ69" i="11"/>
  <c r="AP69" i="11"/>
  <c r="AS68" i="11"/>
  <c r="AR68" i="11"/>
  <c r="AQ68" i="11"/>
  <c r="AP68" i="11"/>
  <c r="AS67" i="11"/>
  <c r="AR67" i="11"/>
  <c r="AQ67" i="11"/>
  <c r="AP67" i="11"/>
  <c r="AS66" i="11"/>
  <c r="AR66" i="11"/>
  <c r="AQ66" i="11"/>
  <c r="AP66" i="11"/>
  <c r="AS65" i="11"/>
  <c r="AR65" i="11"/>
  <c r="AQ65" i="11"/>
  <c r="AP65" i="11"/>
  <c r="AS64" i="11"/>
  <c r="AR64" i="11"/>
  <c r="AQ64" i="11"/>
  <c r="AP64" i="11"/>
  <c r="AS63" i="11"/>
  <c r="AR63" i="11"/>
  <c r="AQ63" i="11"/>
  <c r="AP63" i="11"/>
  <c r="AS62" i="11"/>
  <c r="AR62" i="11"/>
  <c r="AQ62" i="11"/>
  <c r="AP62" i="11"/>
  <c r="AS61" i="11"/>
  <c r="AR61" i="11"/>
  <c r="AQ61" i="11"/>
  <c r="AP61" i="11"/>
  <c r="AS60" i="11"/>
  <c r="AR60" i="11"/>
  <c r="AQ60" i="11"/>
  <c r="AP60" i="11"/>
  <c r="AS59" i="11"/>
  <c r="AR59" i="11"/>
  <c r="AQ59" i="11"/>
  <c r="AP59" i="11"/>
  <c r="AS58" i="11"/>
  <c r="AR58" i="11"/>
  <c r="AQ58" i="11"/>
  <c r="AP58" i="11"/>
  <c r="AS57" i="11"/>
  <c r="AR57" i="11"/>
  <c r="AQ57" i="11"/>
  <c r="AP57" i="11"/>
  <c r="AS56" i="11"/>
  <c r="AR56" i="11"/>
  <c r="AQ56" i="11"/>
  <c r="AP56" i="11"/>
  <c r="AS55" i="11"/>
  <c r="AR55" i="11"/>
  <c r="AQ55" i="11"/>
  <c r="AP55" i="11"/>
  <c r="AS54" i="11"/>
  <c r="AR54" i="11"/>
  <c r="AQ54" i="11"/>
  <c r="AP54" i="11"/>
  <c r="AS53" i="11"/>
  <c r="AR53" i="11"/>
  <c r="AQ53" i="11"/>
  <c r="AP53" i="11"/>
  <c r="AS52" i="11"/>
  <c r="AR52" i="11"/>
  <c r="AQ52" i="11"/>
  <c r="AP52" i="11"/>
  <c r="AS51" i="11"/>
  <c r="AR51" i="11"/>
  <c r="AQ51" i="11"/>
  <c r="AP51" i="11"/>
  <c r="AS50" i="11"/>
  <c r="AR50" i="11"/>
  <c r="AQ50" i="11"/>
  <c r="AP50" i="11"/>
  <c r="AS49" i="11"/>
  <c r="AR49" i="11"/>
  <c r="AQ49" i="11"/>
  <c r="AP49" i="11"/>
  <c r="AS48" i="11"/>
  <c r="AR48" i="11"/>
  <c r="AQ48" i="11"/>
  <c r="AP48" i="11"/>
  <c r="AS47" i="11"/>
  <c r="AR47" i="11"/>
  <c r="AQ47" i="11"/>
  <c r="AP47" i="11"/>
  <c r="AS46" i="11"/>
  <c r="AR46" i="11"/>
  <c r="AQ46" i="11"/>
  <c r="AP46" i="11"/>
  <c r="AS45" i="11"/>
  <c r="AR45" i="11"/>
  <c r="AQ45" i="11"/>
  <c r="AP45" i="11"/>
  <c r="AS44" i="11"/>
  <c r="AR44" i="11"/>
  <c r="AQ44" i="11"/>
  <c r="AP44" i="11"/>
  <c r="AS43" i="11"/>
  <c r="AR43" i="11"/>
  <c r="AQ43" i="11"/>
  <c r="AP43" i="11"/>
  <c r="AS42" i="11"/>
  <c r="AR42" i="11"/>
  <c r="AQ42" i="11"/>
  <c r="AP42" i="11"/>
  <c r="AS41" i="11"/>
  <c r="AR41" i="11"/>
  <c r="AQ41" i="11"/>
  <c r="AP41" i="11"/>
  <c r="AS40" i="11"/>
  <c r="AR40" i="11"/>
  <c r="AQ40" i="11"/>
  <c r="AP40" i="11"/>
  <c r="AS39" i="11"/>
  <c r="AR39" i="11"/>
  <c r="AQ39" i="11"/>
  <c r="AP39" i="11"/>
  <c r="AS38" i="11"/>
  <c r="AR38" i="11"/>
  <c r="AQ38" i="11"/>
  <c r="AP38" i="11"/>
  <c r="AS37" i="11"/>
  <c r="AR37" i="11"/>
  <c r="AQ37" i="11"/>
  <c r="AP37" i="11"/>
  <c r="AS36" i="11"/>
  <c r="AR36" i="11"/>
  <c r="AQ36" i="11"/>
  <c r="AP36" i="11"/>
  <c r="AS35" i="11"/>
  <c r="AR35" i="11"/>
  <c r="AQ35" i="11"/>
  <c r="AP35" i="11"/>
  <c r="AS34" i="11"/>
  <c r="AR34" i="11"/>
  <c r="AQ34" i="11"/>
  <c r="AP34" i="11"/>
  <c r="AS33" i="11"/>
  <c r="AR33" i="11"/>
  <c r="AQ33" i="11"/>
  <c r="AP33" i="11"/>
  <c r="AS32" i="11"/>
  <c r="AR32" i="11"/>
  <c r="AQ32" i="11"/>
  <c r="AP32" i="11"/>
  <c r="AS31" i="11"/>
  <c r="AR31" i="11"/>
  <c r="AQ31" i="11"/>
  <c r="AP31" i="11"/>
  <c r="AS30" i="11"/>
  <c r="AR30" i="11"/>
  <c r="AQ30" i="11"/>
  <c r="AP30" i="11"/>
  <c r="AS29" i="11"/>
  <c r="AR29" i="11"/>
  <c r="AQ29" i="11"/>
  <c r="AP29" i="11"/>
  <c r="AS28" i="11"/>
  <c r="AR28" i="11"/>
  <c r="AQ28" i="11"/>
  <c r="AP28" i="11"/>
  <c r="AS27" i="11"/>
  <c r="AR27" i="11"/>
  <c r="AQ27" i="11"/>
  <c r="AP27" i="11"/>
  <c r="AS26" i="11"/>
  <c r="AR26" i="11"/>
  <c r="AQ26" i="11"/>
  <c r="AP26" i="11"/>
  <c r="AS25" i="11"/>
  <c r="AR25" i="11"/>
  <c r="AQ25" i="11"/>
  <c r="AP25" i="11"/>
  <c r="AS24" i="11"/>
  <c r="AR24" i="11"/>
  <c r="AQ24" i="11"/>
  <c r="AP24" i="11"/>
  <c r="AS23" i="11"/>
  <c r="AR23" i="11"/>
  <c r="AQ23" i="11"/>
  <c r="AP23" i="11"/>
  <c r="AS22" i="11"/>
  <c r="AR22" i="11"/>
  <c r="AQ22" i="11"/>
  <c r="AP22" i="11"/>
  <c r="AS21" i="11"/>
  <c r="AR21" i="11"/>
  <c r="AQ21" i="11"/>
  <c r="AP21" i="11"/>
  <c r="AS20" i="11"/>
  <c r="AR20" i="11"/>
  <c r="AQ20" i="11"/>
  <c r="AP20" i="11"/>
  <c r="AS19" i="11"/>
  <c r="AR19" i="11"/>
  <c r="AQ19" i="11"/>
  <c r="AP19" i="11"/>
  <c r="AS18" i="11"/>
  <c r="AR18" i="11"/>
  <c r="AQ18" i="11"/>
  <c r="AP18" i="11"/>
  <c r="O151" i="11"/>
  <c r="N151" i="11"/>
  <c r="O150" i="11"/>
  <c r="N150" i="11"/>
  <c r="O149" i="11"/>
  <c r="N149" i="11"/>
  <c r="O148" i="11"/>
  <c r="N148" i="11"/>
  <c r="O147" i="11"/>
  <c r="N147" i="11"/>
  <c r="O146" i="11"/>
  <c r="N146" i="11"/>
  <c r="O145" i="11"/>
  <c r="N145" i="11"/>
  <c r="O144" i="11"/>
  <c r="N144" i="11"/>
  <c r="O143" i="11"/>
  <c r="N143" i="11"/>
  <c r="O142" i="11"/>
  <c r="N142" i="11"/>
  <c r="O141" i="11"/>
  <c r="N141" i="11"/>
  <c r="O140" i="11"/>
  <c r="N140" i="11"/>
  <c r="O139" i="11"/>
  <c r="N139" i="11"/>
  <c r="O138" i="11"/>
  <c r="N138" i="11"/>
  <c r="O137" i="11"/>
  <c r="N137" i="11"/>
  <c r="O136" i="11"/>
  <c r="N136" i="11"/>
  <c r="O135" i="11"/>
  <c r="N135" i="11"/>
  <c r="O134" i="11"/>
  <c r="N134" i="11"/>
  <c r="O133" i="11"/>
  <c r="N133" i="11"/>
  <c r="O132" i="11"/>
  <c r="N132" i="11"/>
  <c r="O131" i="11"/>
  <c r="N131" i="11"/>
  <c r="O130" i="11"/>
  <c r="N130" i="11"/>
  <c r="O129" i="11"/>
  <c r="N129" i="11"/>
  <c r="O128" i="11"/>
  <c r="N128" i="11"/>
  <c r="O127" i="11"/>
  <c r="N127" i="11"/>
  <c r="O126" i="11"/>
  <c r="N126" i="11"/>
  <c r="O125" i="11"/>
  <c r="N125" i="11"/>
  <c r="O124" i="11"/>
  <c r="N124" i="11"/>
  <c r="O123" i="11"/>
  <c r="N123" i="11"/>
  <c r="O122" i="11"/>
  <c r="N122" i="11"/>
  <c r="O121" i="11"/>
  <c r="N121" i="11"/>
  <c r="O120" i="11"/>
  <c r="N120" i="11"/>
  <c r="O119" i="11"/>
  <c r="N119" i="11"/>
  <c r="O118" i="11"/>
  <c r="N118" i="11"/>
  <c r="O117" i="11"/>
  <c r="N117" i="11"/>
  <c r="O116" i="11"/>
  <c r="N116" i="11"/>
  <c r="O115" i="11"/>
  <c r="N115" i="11"/>
  <c r="O114" i="11"/>
  <c r="N114" i="11"/>
  <c r="O113" i="11"/>
  <c r="N113" i="11"/>
  <c r="O112" i="11"/>
  <c r="N112" i="11"/>
  <c r="O111" i="11"/>
  <c r="N111" i="11"/>
  <c r="O110" i="11"/>
  <c r="N110" i="11"/>
  <c r="O109" i="11"/>
  <c r="N109" i="11"/>
  <c r="O108" i="11"/>
  <c r="N108" i="11"/>
  <c r="O107" i="11"/>
  <c r="N107" i="11"/>
  <c r="O106" i="11"/>
  <c r="N106" i="11"/>
  <c r="O105" i="11"/>
  <c r="N105" i="11"/>
  <c r="O104" i="11"/>
  <c r="N104" i="11"/>
  <c r="O103" i="11"/>
  <c r="N103" i="11"/>
  <c r="O102" i="11"/>
  <c r="N102" i="11"/>
  <c r="O101" i="11"/>
  <c r="N101" i="11"/>
  <c r="O100" i="11"/>
  <c r="N100" i="11"/>
  <c r="O99" i="11"/>
  <c r="N99" i="11"/>
  <c r="O98" i="11"/>
  <c r="N98" i="11"/>
  <c r="O97" i="11"/>
  <c r="N97" i="11"/>
  <c r="O96" i="11"/>
  <c r="N96" i="11"/>
  <c r="O95" i="11"/>
  <c r="N95" i="11"/>
  <c r="O94" i="11"/>
  <c r="N94" i="11"/>
  <c r="O93" i="11"/>
  <c r="N93" i="11"/>
  <c r="O92" i="11"/>
  <c r="N92" i="11"/>
  <c r="O91" i="11"/>
  <c r="N91" i="11"/>
  <c r="O90" i="11"/>
  <c r="N90" i="11"/>
  <c r="O89" i="11"/>
  <c r="N89" i="11"/>
  <c r="O88" i="11"/>
  <c r="N88" i="11"/>
  <c r="O87" i="11"/>
  <c r="N87" i="11"/>
  <c r="O86" i="11"/>
  <c r="N86" i="11"/>
  <c r="O85" i="11"/>
  <c r="N85" i="11"/>
  <c r="O84" i="11"/>
  <c r="N84" i="11"/>
  <c r="O83" i="11"/>
  <c r="N83" i="11"/>
  <c r="O82" i="11"/>
  <c r="N82" i="11"/>
  <c r="O81" i="11"/>
  <c r="N81" i="11"/>
  <c r="O80" i="11"/>
  <c r="N80" i="11"/>
  <c r="O79" i="11"/>
  <c r="N79" i="11"/>
  <c r="O78" i="11"/>
  <c r="N78" i="11"/>
  <c r="O77" i="11"/>
  <c r="N77" i="11"/>
  <c r="O76" i="11"/>
  <c r="N76" i="11"/>
  <c r="O75" i="11"/>
  <c r="N75" i="11"/>
  <c r="O74" i="11"/>
  <c r="N74" i="11"/>
  <c r="O73" i="11"/>
  <c r="N73" i="11"/>
  <c r="O72" i="11"/>
  <c r="N72" i="11"/>
  <c r="O71" i="11"/>
  <c r="N71" i="11"/>
  <c r="O70" i="11"/>
  <c r="N70" i="11"/>
  <c r="O69" i="11"/>
  <c r="N69" i="11"/>
  <c r="O68" i="11"/>
  <c r="N68" i="11"/>
  <c r="O67" i="11"/>
  <c r="N67" i="11"/>
  <c r="O66" i="11"/>
  <c r="N66" i="11"/>
  <c r="O65" i="11"/>
  <c r="N65" i="11"/>
  <c r="O64" i="11"/>
  <c r="N64" i="11"/>
  <c r="O63" i="11"/>
  <c r="N63" i="11"/>
  <c r="O62" i="11"/>
  <c r="N62" i="11"/>
  <c r="O61" i="11"/>
  <c r="N61" i="11"/>
  <c r="O60" i="11"/>
  <c r="N60" i="11"/>
  <c r="O59" i="11"/>
  <c r="N59" i="11"/>
  <c r="O58" i="11"/>
  <c r="N58" i="11"/>
  <c r="O57" i="11"/>
  <c r="N57" i="11"/>
  <c r="O56" i="11"/>
  <c r="N56" i="11"/>
  <c r="O55" i="11"/>
  <c r="N55" i="11"/>
  <c r="O54" i="11"/>
  <c r="N54" i="11"/>
  <c r="O53" i="11"/>
  <c r="N53" i="11"/>
  <c r="O52" i="11"/>
  <c r="N52" i="11"/>
  <c r="O51" i="11"/>
  <c r="N51" i="1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M457" i="8"/>
  <c r="L457" i="8"/>
  <c r="M456" i="8"/>
  <c r="L456" i="8"/>
  <c r="M455" i="8"/>
  <c r="L455" i="8"/>
  <c r="M454" i="8"/>
  <c r="L454" i="8"/>
  <c r="M453" i="8"/>
  <c r="L453" i="8"/>
  <c r="M452" i="8"/>
  <c r="L452" i="8"/>
  <c r="M451" i="8"/>
  <c r="L451" i="8"/>
  <c r="M450" i="8"/>
  <c r="L450" i="8"/>
  <c r="M449" i="8"/>
  <c r="L449" i="8"/>
  <c r="M448" i="8"/>
  <c r="L448" i="8"/>
  <c r="M447" i="8"/>
  <c r="L447" i="8"/>
  <c r="M446" i="8"/>
  <c r="L446" i="8"/>
  <c r="M445" i="8"/>
  <c r="L445" i="8"/>
  <c r="M444" i="8"/>
  <c r="L444" i="8"/>
  <c r="M443" i="8"/>
  <c r="L443" i="8"/>
  <c r="M442" i="8"/>
  <c r="L442" i="8"/>
  <c r="M441" i="8"/>
  <c r="L441" i="8"/>
  <c r="M354" i="8"/>
  <c r="L354" i="8"/>
  <c r="M353" i="8"/>
  <c r="L353" i="8"/>
  <c r="M352" i="8"/>
  <c r="L352" i="8"/>
  <c r="M351" i="8"/>
  <c r="L351" i="8"/>
  <c r="M350" i="8"/>
  <c r="L350" i="8"/>
  <c r="M349" i="8"/>
  <c r="L349" i="8"/>
  <c r="M348" i="8"/>
  <c r="L348" i="8"/>
  <c r="M347" i="8"/>
  <c r="L347" i="8"/>
  <c r="M346" i="8"/>
  <c r="L346" i="8"/>
  <c r="M345" i="8"/>
  <c r="L345" i="8"/>
  <c r="M344" i="8"/>
  <c r="L344" i="8"/>
  <c r="M343" i="8"/>
  <c r="L343" i="8"/>
  <c r="M342" i="8"/>
  <c r="L342" i="8"/>
  <c r="M341" i="8"/>
  <c r="L341" i="8"/>
  <c r="M340" i="8"/>
  <c r="L340" i="8"/>
  <c r="M339" i="8"/>
  <c r="L339" i="8"/>
  <c r="M338" i="8"/>
  <c r="L338" i="8"/>
  <c r="M337" i="8"/>
  <c r="L337" i="8"/>
  <c r="M336" i="8"/>
  <c r="L336" i="8"/>
  <c r="M335" i="8"/>
  <c r="L335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L118" i="8"/>
  <c r="M118" i="8"/>
  <c r="L119" i="8"/>
  <c r="M119" i="8"/>
  <c r="L120" i="8"/>
  <c r="M120" i="8"/>
  <c r="O94" i="8"/>
  <c r="N94" i="8"/>
  <c r="M94" i="8"/>
  <c r="L94" i="8"/>
  <c r="O93" i="8"/>
  <c r="N93" i="8"/>
  <c r="M93" i="8"/>
  <c r="L93" i="8"/>
  <c r="O92" i="8"/>
  <c r="N92" i="8"/>
  <c r="M92" i="8"/>
  <c r="L92" i="8"/>
  <c r="O91" i="8"/>
  <c r="N91" i="8"/>
  <c r="M91" i="8"/>
  <c r="L91" i="8"/>
  <c r="O90" i="8"/>
  <c r="N90" i="8"/>
  <c r="M90" i="8"/>
  <c r="L90" i="8"/>
  <c r="O89" i="8"/>
  <c r="N89" i="8"/>
  <c r="M89" i="8"/>
  <c r="L89" i="8"/>
  <c r="L82" i="8"/>
  <c r="M82" i="8"/>
  <c r="N82" i="8"/>
  <c r="O82" i="8"/>
  <c r="L83" i="8"/>
  <c r="M83" i="8"/>
  <c r="N83" i="8"/>
  <c r="O83" i="8"/>
  <c r="L84" i="8"/>
  <c r="M84" i="8"/>
  <c r="N84" i="8"/>
  <c r="O84" i="8"/>
  <c r="L85" i="8"/>
  <c r="M85" i="8"/>
  <c r="N85" i="8"/>
  <c r="O85" i="8"/>
  <c r="L86" i="8"/>
  <c r="M86" i="8"/>
  <c r="N86" i="8"/>
  <c r="O86" i="8"/>
  <c r="L87" i="8"/>
  <c r="M87" i="8"/>
  <c r="N87" i="8"/>
  <c r="O87" i="8"/>
  <c r="L88" i="8"/>
  <c r="M88" i="8"/>
  <c r="N88" i="8"/>
  <c r="O88" i="8"/>
  <c r="O81" i="8"/>
  <c r="N81" i="8"/>
  <c r="M81" i="8"/>
  <c r="L81" i="8"/>
  <c r="O80" i="8"/>
  <c r="N80" i="8"/>
  <c r="M80" i="8"/>
  <c r="L80" i="8"/>
  <c r="O79" i="8"/>
  <c r="N79" i="8"/>
  <c r="M79" i="8"/>
  <c r="L79" i="8"/>
  <c r="O78" i="8"/>
  <c r="N78" i="8"/>
  <c r="M78" i="8"/>
  <c r="L78" i="8"/>
  <c r="O77" i="8"/>
  <c r="N77" i="8"/>
  <c r="M77" i="8"/>
  <c r="L77" i="8"/>
  <c r="O76" i="8"/>
  <c r="N76" i="8"/>
  <c r="M76" i="8"/>
  <c r="L76" i="8"/>
  <c r="O75" i="8"/>
  <c r="N75" i="8"/>
  <c r="M75" i="8"/>
  <c r="L75" i="8"/>
  <c r="O74" i="8"/>
  <c r="N74" i="8"/>
  <c r="M74" i="8"/>
  <c r="L74" i="8"/>
  <c r="O73" i="8"/>
  <c r="N73" i="8"/>
  <c r="M73" i="8"/>
  <c r="L73" i="8"/>
  <c r="O72" i="8"/>
  <c r="N72" i="8"/>
  <c r="M72" i="8"/>
  <c r="L72" i="8"/>
  <c r="O71" i="8"/>
  <c r="N71" i="8"/>
  <c r="M71" i="8"/>
  <c r="L71" i="8"/>
  <c r="O70" i="8"/>
  <c r="N70" i="8"/>
  <c r="M70" i="8"/>
  <c r="L70" i="8"/>
  <c r="O69" i="8"/>
  <c r="N69" i="8"/>
  <c r="M69" i="8"/>
  <c r="L69" i="8"/>
  <c r="O68" i="8"/>
  <c r="N68" i="8"/>
  <c r="M68" i="8"/>
  <c r="L68" i="8"/>
  <c r="O67" i="8"/>
  <c r="N67" i="8"/>
  <c r="M67" i="8"/>
  <c r="L67" i="8"/>
  <c r="O66" i="8"/>
  <c r="N66" i="8"/>
  <c r="M66" i="8"/>
  <c r="L66" i="8"/>
  <c r="O65" i="8"/>
  <c r="N65" i="8"/>
  <c r="M65" i="8"/>
  <c r="L65" i="8"/>
  <c r="O64" i="8"/>
  <c r="N64" i="8"/>
  <c r="M64" i="8"/>
  <c r="L64" i="8"/>
  <c r="O63" i="8"/>
  <c r="N63" i="8"/>
  <c r="M63" i="8"/>
  <c r="L63" i="8"/>
  <c r="O62" i="8"/>
  <c r="N62" i="8"/>
  <c r="M62" i="8"/>
  <c r="L62" i="8"/>
  <c r="O61" i="8"/>
  <c r="N61" i="8"/>
  <c r="M61" i="8"/>
  <c r="L61" i="8"/>
  <c r="O60" i="8"/>
  <c r="N60" i="8"/>
  <c r="M60" i="8"/>
  <c r="L60" i="8"/>
  <c r="O59" i="8"/>
  <c r="N59" i="8"/>
  <c r="M59" i="8"/>
  <c r="L59" i="8"/>
  <c r="O58" i="8"/>
  <c r="N58" i="8"/>
  <c r="M58" i="8"/>
  <c r="L58" i="8"/>
  <c r="O57" i="8"/>
  <c r="N57" i="8"/>
  <c r="M57" i="8"/>
  <c r="L57" i="8"/>
  <c r="G57" i="10"/>
  <c r="H57" i="10"/>
  <c r="G52" i="10"/>
  <c r="H52" i="10"/>
  <c r="G53" i="10"/>
  <c r="H53" i="10"/>
  <c r="G54" i="10"/>
  <c r="H54" i="10"/>
  <c r="G55" i="10"/>
  <c r="H55" i="10"/>
  <c r="G56" i="10"/>
  <c r="H56" i="10"/>
  <c r="H51" i="10"/>
  <c r="G51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H29" i="10"/>
  <c r="G29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H18" i="10"/>
  <c r="G18" i="10"/>
  <c r="K8" i="10"/>
  <c r="L8" i="10"/>
  <c r="M8" i="10"/>
  <c r="N8" i="10"/>
  <c r="K9" i="10"/>
  <c r="L9" i="10"/>
  <c r="M9" i="10"/>
  <c r="N9" i="10"/>
  <c r="K10" i="10"/>
  <c r="L10" i="10"/>
  <c r="M10" i="10"/>
  <c r="N10" i="10"/>
  <c r="K11" i="10"/>
  <c r="L11" i="10"/>
  <c r="M11" i="10"/>
  <c r="N11" i="10"/>
  <c r="K12" i="10"/>
  <c r="L12" i="10"/>
  <c r="M12" i="10"/>
  <c r="N12" i="10"/>
  <c r="K13" i="10"/>
  <c r="L13" i="10"/>
  <c r="M13" i="10"/>
  <c r="N13" i="10"/>
  <c r="N7" i="10"/>
  <c r="M7" i="10"/>
  <c r="L7" i="10"/>
  <c r="K7" i="10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N56" i="8"/>
  <c r="L56" i="8"/>
  <c r="N55" i="8"/>
  <c r="L55" i="8"/>
  <c r="N54" i="8"/>
  <c r="L54" i="8"/>
  <c r="N53" i="8"/>
  <c r="L53" i="8"/>
  <c r="N52" i="8"/>
  <c r="L52" i="8"/>
  <c r="N51" i="8"/>
  <c r="L51" i="8"/>
  <c r="N50" i="8"/>
  <c r="L50" i="8"/>
  <c r="N49" i="8"/>
  <c r="L49" i="8"/>
  <c r="N48" i="8"/>
  <c r="L48" i="8"/>
  <c r="N47" i="8"/>
  <c r="L47" i="8"/>
  <c r="N46" i="8"/>
  <c r="L46" i="8"/>
  <c r="N45" i="8"/>
  <c r="L45" i="8"/>
  <c r="N44" i="8"/>
  <c r="L44" i="8"/>
  <c r="N43" i="8"/>
  <c r="L43" i="8"/>
  <c r="N42" i="8"/>
  <c r="L42" i="8"/>
  <c r="N41" i="8"/>
  <c r="L41" i="8"/>
  <c r="N40" i="8"/>
  <c r="L40" i="8"/>
  <c r="N39" i="8"/>
  <c r="L39" i="8"/>
  <c r="N38" i="8"/>
  <c r="L38" i="8"/>
  <c r="N37" i="8"/>
  <c r="L37" i="8"/>
  <c r="N36" i="8"/>
  <c r="L36" i="8"/>
  <c r="N35" i="8"/>
  <c r="L35" i="8"/>
  <c r="N34" i="8"/>
  <c r="L34" i="8"/>
  <c r="N33" i="8"/>
  <c r="L33" i="8"/>
  <c r="N32" i="8"/>
  <c r="L32" i="8"/>
  <c r="N31" i="8"/>
  <c r="L31" i="8"/>
  <c r="N30" i="8"/>
  <c r="L30" i="8"/>
  <c r="N29" i="8"/>
  <c r="L29" i="8"/>
  <c r="N28" i="8"/>
  <c r="L28" i="8"/>
  <c r="N27" i="8"/>
  <c r="L27" i="8"/>
  <c r="N26" i="8"/>
  <c r="L26" i="8"/>
  <c r="N25" i="8"/>
  <c r="L25" i="8"/>
  <c r="N24" i="8"/>
  <c r="L24" i="8"/>
  <c r="N23" i="8"/>
  <c r="L23" i="8"/>
  <c r="N22" i="8"/>
  <c r="M22" i="8"/>
  <c r="L22" i="8"/>
  <c r="O21" i="8"/>
  <c r="M21" i="8"/>
  <c r="N21" i="8"/>
  <c r="L21" i="8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I32" i="9"/>
  <c r="H32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I7" i="9"/>
  <c r="H7" i="9"/>
  <c r="L12" i="8"/>
  <c r="M12" i="8"/>
  <c r="N12" i="8"/>
  <c r="O12" i="8"/>
  <c r="L13" i="8"/>
  <c r="M13" i="8"/>
  <c r="N13" i="8"/>
  <c r="O13" i="8"/>
  <c r="L14" i="8"/>
  <c r="M14" i="8"/>
  <c r="N14" i="8"/>
  <c r="O14" i="8"/>
  <c r="L15" i="8"/>
  <c r="M15" i="8"/>
  <c r="N15" i="8"/>
  <c r="O15" i="8"/>
  <c r="L16" i="8"/>
  <c r="M16" i="8"/>
  <c r="N16" i="8"/>
  <c r="O16" i="8"/>
  <c r="L18" i="8"/>
  <c r="M18" i="8"/>
  <c r="N18" i="8"/>
  <c r="O18" i="8"/>
  <c r="L19" i="8"/>
  <c r="M19" i="8"/>
  <c r="N19" i="8"/>
  <c r="O19" i="8"/>
  <c r="L20" i="8"/>
  <c r="M20" i="8"/>
  <c r="N20" i="8"/>
  <c r="O20" i="8"/>
  <c r="L240" i="8"/>
  <c r="M240" i="8"/>
  <c r="L241" i="8"/>
  <c r="M241" i="8"/>
  <c r="L242" i="8"/>
  <c r="M242" i="8"/>
  <c r="L243" i="8"/>
  <c r="M243" i="8"/>
  <c r="L244" i="8"/>
  <c r="M244" i="8"/>
  <c r="L245" i="8"/>
  <c r="M245" i="8"/>
  <c r="L246" i="8"/>
  <c r="M246" i="8"/>
  <c r="L247" i="8"/>
  <c r="M247" i="8"/>
  <c r="L248" i="8"/>
  <c r="M248" i="8"/>
  <c r="L249" i="8"/>
  <c r="M249" i="8"/>
  <c r="L250" i="8"/>
  <c r="M250" i="8"/>
  <c r="L251" i="8"/>
  <c r="M251" i="8"/>
  <c r="L252" i="8"/>
  <c r="M252" i="8"/>
  <c r="L253" i="8"/>
  <c r="M253" i="8"/>
  <c r="L254" i="8"/>
  <c r="M254" i="8"/>
  <c r="L255" i="8"/>
  <c r="M255" i="8"/>
  <c r="L256" i="8"/>
  <c r="M256" i="8"/>
  <c r="L257" i="8"/>
  <c r="M257" i="8"/>
  <c r="L258" i="8"/>
  <c r="M258" i="8"/>
  <c r="L259" i="8"/>
  <c r="M259" i="8"/>
  <c r="L260" i="8"/>
  <c r="M260" i="8"/>
  <c r="L261" i="8"/>
  <c r="M261" i="8"/>
  <c r="L262" i="8"/>
  <c r="M262" i="8"/>
  <c r="L263" i="8"/>
  <c r="M263" i="8"/>
  <c r="L264" i="8"/>
  <c r="M264" i="8"/>
  <c r="L265" i="8"/>
  <c r="M265" i="8"/>
  <c r="L266" i="8"/>
  <c r="M266" i="8"/>
  <c r="L267" i="8"/>
  <c r="M267" i="8"/>
  <c r="L268" i="8"/>
  <c r="M268" i="8"/>
  <c r="L269" i="8"/>
  <c r="M269" i="8"/>
  <c r="L270" i="8"/>
  <c r="M270" i="8"/>
  <c r="L271" i="8"/>
  <c r="M271" i="8"/>
  <c r="L272" i="8"/>
  <c r="M272" i="8"/>
  <c r="L273" i="8"/>
  <c r="M273" i="8"/>
  <c r="L274" i="8"/>
  <c r="M274" i="8"/>
  <c r="L275" i="8"/>
  <c r="M275" i="8"/>
  <c r="L276" i="8"/>
  <c r="M276" i="8"/>
  <c r="L277" i="8"/>
  <c r="M277" i="8"/>
  <c r="L278" i="8"/>
  <c r="M278" i="8"/>
  <c r="L279" i="8"/>
  <c r="M279" i="8"/>
  <c r="L280" i="8"/>
  <c r="M280" i="8"/>
  <c r="L281" i="8"/>
  <c r="M281" i="8"/>
  <c r="L282" i="8"/>
  <c r="M282" i="8"/>
  <c r="L283" i="8"/>
  <c r="M283" i="8"/>
  <c r="L284" i="8"/>
  <c r="M284" i="8"/>
  <c r="L285" i="8"/>
  <c r="M285" i="8"/>
  <c r="L286" i="8"/>
  <c r="M286" i="8"/>
  <c r="L287" i="8"/>
  <c r="M287" i="8"/>
  <c r="L288" i="8"/>
  <c r="M288" i="8"/>
  <c r="L289" i="8"/>
  <c r="M289" i="8"/>
  <c r="L290" i="8"/>
  <c r="M290" i="8"/>
  <c r="L291" i="8"/>
  <c r="M291" i="8"/>
  <c r="L292" i="8"/>
  <c r="M292" i="8"/>
  <c r="L293" i="8"/>
  <c r="M293" i="8"/>
  <c r="L294" i="8"/>
  <c r="M294" i="8"/>
  <c r="L295" i="8"/>
  <c r="M295" i="8"/>
  <c r="L296" i="8"/>
  <c r="M296" i="8"/>
  <c r="L297" i="8"/>
  <c r="M297" i="8"/>
  <c r="L298" i="8"/>
  <c r="M298" i="8"/>
  <c r="L299" i="8"/>
  <c r="M299" i="8"/>
  <c r="L300" i="8"/>
  <c r="M300" i="8"/>
  <c r="L301" i="8"/>
  <c r="M301" i="8"/>
  <c r="L302" i="8"/>
  <c r="M302" i="8"/>
  <c r="L303" i="8"/>
  <c r="M303" i="8"/>
  <c r="L304" i="8"/>
  <c r="M304" i="8"/>
  <c r="L305" i="8"/>
  <c r="M305" i="8"/>
  <c r="L306" i="8"/>
  <c r="M306" i="8"/>
  <c r="L307" i="8"/>
  <c r="M307" i="8"/>
  <c r="L308" i="8"/>
  <c r="M308" i="8"/>
  <c r="L309" i="8"/>
  <c r="M309" i="8"/>
  <c r="L310" i="8"/>
  <c r="M310" i="8"/>
  <c r="L311" i="8"/>
  <c r="M311" i="8"/>
  <c r="L312" i="8"/>
  <c r="M312" i="8"/>
  <c r="L313" i="8"/>
  <c r="M313" i="8"/>
  <c r="L314" i="8"/>
  <c r="M314" i="8"/>
  <c r="L315" i="8"/>
  <c r="M315" i="8"/>
  <c r="L316" i="8"/>
  <c r="M316" i="8"/>
  <c r="L317" i="8"/>
  <c r="M317" i="8"/>
  <c r="L318" i="8"/>
  <c r="M318" i="8"/>
  <c r="L319" i="8"/>
  <c r="M319" i="8"/>
  <c r="L320" i="8"/>
  <c r="M320" i="8"/>
  <c r="L321" i="8"/>
  <c r="M321" i="8"/>
  <c r="L322" i="8"/>
  <c r="M322" i="8"/>
  <c r="L323" i="8"/>
  <c r="M323" i="8"/>
  <c r="L324" i="8"/>
  <c r="M324" i="8"/>
  <c r="L325" i="8"/>
  <c r="M325" i="8"/>
  <c r="L326" i="8"/>
  <c r="M326" i="8"/>
  <c r="L327" i="8"/>
  <c r="M327" i="8"/>
  <c r="L328" i="8"/>
  <c r="M328" i="8"/>
  <c r="L329" i="8"/>
  <c r="M329" i="8"/>
  <c r="L330" i="8"/>
  <c r="M330" i="8"/>
  <c r="L331" i="8"/>
  <c r="M331" i="8"/>
  <c r="L332" i="8"/>
  <c r="M332" i="8"/>
  <c r="L333" i="8"/>
  <c r="M333" i="8"/>
  <c r="L334" i="8"/>
  <c r="M334" i="8"/>
  <c r="L235" i="8"/>
  <c r="M235" i="8"/>
  <c r="L236" i="8"/>
  <c r="M236" i="8"/>
  <c r="L237" i="8"/>
  <c r="M237" i="8"/>
  <c r="L238" i="8"/>
  <c r="M238" i="8"/>
  <c r="L239" i="8"/>
  <c r="M239" i="8"/>
  <c r="L403" i="8"/>
  <c r="M403" i="8"/>
  <c r="L404" i="8"/>
  <c r="M404" i="8"/>
  <c r="L405" i="8"/>
  <c r="M405" i="8"/>
  <c r="L406" i="8"/>
  <c r="M406" i="8"/>
  <c r="L407" i="8"/>
  <c r="M407" i="8"/>
  <c r="L408" i="8"/>
  <c r="M408" i="8"/>
  <c r="L409" i="8"/>
  <c r="M409" i="8"/>
  <c r="L410" i="8"/>
  <c r="M410" i="8"/>
  <c r="L411" i="8"/>
  <c r="M411" i="8"/>
  <c r="L412" i="8"/>
  <c r="M412" i="8"/>
  <c r="L413" i="8"/>
  <c r="M413" i="8"/>
  <c r="L414" i="8"/>
  <c r="M414" i="8"/>
  <c r="L415" i="8"/>
  <c r="M415" i="8"/>
  <c r="L416" i="8"/>
  <c r="M416" i="8"/>
  <c r="L417" i="8"/>
  <c r="M417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25" i="8"/>
  <c r="M425" i="8"/>
  <c r="L426" i="8"/>
  <c r="M426" i="8"/>
  <c r="L427" i="8"/>
  <c r="M427" i="8"/>
  <c r="L428" i="8"/>
  <c r="M428" i="8"/>
  <c r="L429" i="8"/>
  <c r="M429" i="8"/>
  <c r="L430" i="8"/>
  <c r="M430" i="8"/>
  <c r="L431" i="8"/>
  <c r="M431" i="8"/>
  <c r="L432" i="8"/>
  <c r="M432" i="8"/>
  <c r="L433" i="8"/>
  <c r="M433" i="8"/>
  <c r="L434" i="8"/>
  <c r="M434" i="8"/>
  <c r="L435" i="8"/>
  <c r="M435" i="8"/>
  <c r="L436" i="8"/>
  <c r="M436" i="8"/>
  <c r="L437" i="8"/>
  <c r="M437" i="8"/>
  <c r="L438" i="8"/>
  <c r="M438" i="8"/>
  <c r="L439" i="8"/>
  <c r="M439" i="8"/>
  <c r="L440" i="8"/>
  <c r="M440" i="8"/>
  <c r="M402" i="8"/>
  <c r="L402" i="8"/>
  <c r="L360" i="8"/>
  <c r="M360" i="8"/>
  <c r="L361" i="8"/>
  <c r="M361" i="8"/>
  <c r="L362" i="8"/>
  <c r="M362" i="8"/>
  <c r="L363" i="8"/>
  <c r="M363" i="8"/>
  <c r="L364" i="8"/>
  <c r="M364" i="8"/>
  <c r="L365" i="8"/>
  <c r="M365" i="8"/>
  <c r="L366" i="8"/>
  <c r="M366" i="8"/>
  <c r="L367" i="8"/>
  <c r="M367" i="8"/>
  <c r="L368" i="8"/>
  <c r="M368" i="8"/>
  <c r="L369" i="8"/>
  <c r="M369" i="8"/>
  <c r="L370" i="8"/>
  <c r="M370" i="8"/>
  <c r="L371" i="8"/>
  <c r="M371" i="8"/>
  <c r="L372" i="8"/>
  <c r="M372" i="8"/>
  <c r="L373" i="8"/>
  <c r="M373" i="8"/>
  <c r="L374" i="8"/>
  <c r="M374" i="8"/>
  <c r="L375" i="8"/>
  <c r="M375" i="8"/>
  <c r="L376" i="8"/>
  <c r="M376" i="8"/>
  <c r="L377" i="8"/>
  <c r="M377" i="8"/>
  <c r="L378" i="8"/>
  <c r="M378" i="8"/>
  <c r="L379" i="8"/>
  <c r="M379" i="8"/>
  <c r="L380" i="8"/>
  <c r="M380" i="8"/>
  <c r="L381" i="8"/>
  <c r="M381" i="8"/>
  <c r="L382" i="8"/>
  <c r="M382" i="8"/>
  <c r="L383" i="8"/>
  <c r="M383" i="8"/>
  <c r="L384" i="8"/>
  <c r="M384" i="8"/>
  <c r="L385" i="8"/>
  <c r="M385" i="8"/>
  <c r="L386" i="8"/>
  <c r="M386" i="8"/>
  <c r="L387" i="8"/>
  <c r="M387" i="8"/>
  <c r="L388" i="8"/>
  <c r="M388" i="8"/>
  <c r="L389" i="8"/>
  <c r="M389" i="8"/>
  <c r="L390" i="8"/>
  <c r="M390" i="8"/>
  <c r="L391" i="8"/>
  <c r="M391" i="8"/>
  <c r="L392" i="8"/>
  <c r="M392" i="8"/>
  <c r="L393" i="8"/>
  <c r="M393" i="8"/>
  <c r="L394" i="8"/>
  <c r="M394" i="8"/>
  <c r="L395" i="8"/>
  <c r="M395" i="8"/>
  <c r="L396" i="8"/>
  <c r="M396" i="8"/>
  <c r="L397" i="8"/>
  <c r="M397" i="8"/>
  <c r="M359" i="8"/>
  <c r="L359" i="8"/>
  <c r="L147" i="8"/>
  <c r="M147" i="8"/>
  <c r="L148" i="8"/>
  <c r="M148" i="8"/>
  <c r="L149" i="8"/>
  <c r="M149" i="8"/>
  <c r="L150" i="8"/>
  <c r="M150" i="8"/>
  <c r="L151" i="8"/>
  <c r="M151" i="8"/>
  <c r="L152" i="8"/>
  <c r="M152" i="8"/>
  <c r="L153" i="8"/>
  <c r="M153" i="8"/>
  <c r="L154" i="8"/>
  <c r="M154" i="8"/>
  <c r="L155" i="8"/>
  <c r="M155" i="8"/>
  <c r="L156" i="8"/>
  <c r="M156" i="8"/>
  <c r="L157" i="8"/>
  <c r="M157" i="8"/>
  <c r="L158" i="8"/>
  <c r="M158" i="8"/>
  <c r="L159" i="8"/>
  <c r="M159" i="8"/>
  <c r="L160" i="8"/>
  <c r="M160" i="8"/>
  <c r="L161" i="8"/>
  <c r="M161" i="8"/>
  <c r="L162" i="8"/>
  <c r="M162" i="8"/>
  <c r="L163" i="8"/>
  <c r="M163" i="8"/>
  <c r="L164" i="8"/>
  <c r="M164" i="8"/>
  <c r="L165" i="8"/>
  <c r="M165" i="8"/>
  <c r="L166" i="8"/>
  <c r="M166" i="8"/>
  <c r="L167" i="8"/>
  <c r="M167" i="8"/>
  <c r="L168" i="8"/>
  <c r="M168" i="8"/>
  <c r="L169" i="8"/>
  <c r="M169" i="8"/>
  <c r="L170" i="8"/>
  <c r="M170" i="8"/>
  <c r="L171" i="8"/>
  <c r="M171" i="8"/>
  <c r="L172" i="8"/>
  <c r="M172" i="8"/>
  <c r="L173" i="8"/>
  <c r="M173" i="8"/>
  <c r="L174" i="8"/>
  <c r="M174" i="8"/>
  <c r="L175" i="8"/>
  <c r="M175" i="8"/>
  <c r="L176" i="8"/>
  <c r="M176" i="8"/>
  <c r="L177" i="8"/>
  <c r="M177" i="8"/>
  <c r="L178" i="8"/>
  <c r="M178" i="8"/>
  <c r="L179" i="8"/>
  <c r="M179" i="8"/>
  <c r="L180" i="8"/>
  <c r="M180" i="8"/>
  <c r="L181" i="8"/>
  <c r="M181" i="8"/>
  <c r="L182" i="8"/>
  <c r="M182" i="8"/>
  <c r="L183" i="8"/>
  <c r="M183" i="8"/>
  <c r="L184" i="8"/>
  <c r="M184" i="8"/>
  <c r="L185" i="8"/>
  <c r="M185" i="8"/>
  <c r="L186" i="8"/>
  <c r="M186" i="8"/>
  <c r="L187" i="8"/>
  <c r="M187" i="8"/>
  <c r="L188" i="8"/>
  <c r="M188" i="8"/>
  <c r="L189" i="8"/>
  <c r="M189" i="8"/>
  <c r="L190" i="8"/>
  <c r="M190" i="8"/>
  <c r="L191" i="8"/>
  <c r="M191" i="8"/>
  <c r="L192" i="8"/>
  <c r="M192" i="8"/>
  <c r="L193" i="8"/>
  <c r="M193" i="8"/>
  <c r="L194" i="8"/>
  <c r="M194" i="8"/>
  <c r="L195" i="8"/>
  <c r="M195" i="8"/>
  <c r="L196" i="8"/>
  <c r="M196" i="8"/>
  <c r="L197" i="8"/>
  <c r="M197" i="8"/>
  <c r="L198" i="8"/>
  <c r="M198" i="8"/>
  <c r="L199" i="8"/>
  <c r="M199" i="8"/>
  <c r="L200" i="8"/>
  <c r="M200" i="8"/>
  <c r="L201" i="8"/>
  <c r="M201" i="8"/>
  <c r="L202" i="8"/>
  <c r="M202" i="8"/>
  <c r="L203" i="8"/>
  <c r="M203" i="8"/>
  <c r="L204" i="8"/>
  <c r="M204" i="8"/>
  <c r="L205" i="8"/>
  <c r="M205" i="8"/>
  <c r="L206" i="8"/>
  <c r="M206" i="8"/>
  <c r="L207" i="8"/>
  <c r="M207" i="8"/>
  <c r="L208" i="8"/>
  <c r="M208" i="8"/>
  <c r="L209" i="8"/>
  <c r="M209" i="8"/>
  <c r="L210" i="8"/>
  <c r="M210" i="8"/>
  <c r="L211" i="8"/>
  <c r="M211" i="8"/>
  <c r="L212" i="8"/>
  <c r="M212" i="8"/>
  <c r="L213" i="8"/>
  <c r="M213" i="8"/>
  <c r="L214" i="8"/>
  <c r="M214" i="8"/>
  <c r="L215" i="8"/>
  <c r="M215" i="8"/>
  <c r="L216" i="8"/>
  <c r="M216" i="8"/>
  <c r="L217" i="8"/>
  <c r="M217" i="8"/>
  <c r="L218" i="8"/>
  <c r="M218" i="8"/>
  <c r="L219" i="8"/>
  <c r="M219" i="8"/>
  <c r="L220" i="8"/>
  <c r="M220" i="8"/>
  <c r="L221" i="8"/>
  <c r="M221" i="8"/>
  <c r="L222" i="8"/>
  <c r="M222" i="8"/>
  <c r="L223" i="8"/>
  <c r="M223" i="8"/>
  <c r="L224" i="8"/>
  <c r="M224" i="8"/>
  <c r="L225" i="8"/>
  <c r="M225" i="8"/>
  <c r="L226" i="8"/>
  <c r="M226" i="8"/>
  <c r="L227" i="8"/>
  <c r="M227" i="8"/>
  <c r="L228" i="8"/>
  <c r="M228" i="8"/>
  <c r="L229" i="8"/>
  <c r="M229" i="8"/>
  <c r="L230" i="8"/>
  <c r="M230" i="8"/>
  <c r="L231" i="8"/>
  <c r="M231" i="8"/>
  <c r="L232" i="8"/>
  <c r="M232" i="8"/>
  <c r="L233" i="8"/>
  <c r="M233" i="8"/>
  <c r="L234" i="8"/>
  <c r="M234" i="8"/>
  <c r="L146" i="8"/>
  <c r="M146" i="8"/>
  <c r="M145" i="8"/>
  <c r="L145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M99" i="8"/>
  <c r="L99" i="8"/>
  <c r="O9" i="8"/>
  <c r="O10" i="8"/>
  <c r="O11" i="8"/>
  <c r="O8" i="8"/>
  <c r="N9" i="8"/>
  <c r="N10" i="8"/>
  <c r="N11" i="8"/>
  <c r="N8" i="8"/>
  <c r="M11" i="8"/>
  <c r="M9" i="8"/>
  <c r="M10" i="8"/>
  <c r="M8" i="8"/>
  <c r="L9" i="8"/>
  <c r="L10" i="8"/>
  <c r="L11" i="8"/>
  <c r="L8" i="8"/>
  <c r="P22" i="5"/>
  <c r="N22" i="5"/>
  <c r="K22" i="5"/>
  <c r="I22" i="5"/>
  <c r="F22" i="5"/>
  <c r="D22" i="5"/>
  <c r="H48" i="7"/>
  <c r="H49" i="7"/>
  <c r="H50" i="7"/>
  <c r="H51" i="7"/>
  <c r="H47" i="7"/>
  <c r="G48" i="7"/>
  <c r="G49" i="7"/>
  <c r="G50" i="7"/>
  <c r="G51" i="7"/>
  <c r="G47" i="7"/>
  <c r="F48" i="7"/>
  <c r="F49" i="7"/>
  <c r="F50" i="7"/>
  <c r="F51" i="7"/>
  <c r="F47" i="7"/>
  <c r="E48" i="7"/>
  <c r="E49" i="7"/>
  <c r="E50" i="7"/>
  <c r="E51" i="7"/>
  <c r="E47" i="7"/>
  <c r="D48" i="7"/>
  <c r="D49" i="7"/>
  <c r="D50" i="7"/>
  <c r="D51" i="7"/>
  <c r="D47" i="7"/>
  <c r="D52" i="7"/>
  <c r="F61" i="7"/>
  <c r="G61" i="7"/>
  <c r="H61" i="7"/>
  <c r="E61" i="7"/>
  <c r="H57" i="7"/>
  <c r="H58" i="7"/>
  <c r="H59" i="7"/>
  <c r="H60" i="7"/>
  <c r="H56" i="7"/>
  <c r="G57" i="7"/>
  <c r="G58" i="7"/>
  <c r="G59" i="7"/>
  <c r="G60" i="7"/>
  <c r="G56" i="7"/>
  <c r="F57" i="7"/>
  <c r="F58" i="7"/>
  <c r="F59" i="7"/>
  <c r="F60" i="7"/>
  <c r="F56" i="7"/>
  <c r="E57" i="7"/>
  <c r="E58" i="7"/>
  <c r="E59" i="7"/>
  <c r="E60" i="7"/>
  <c r="E56" i="7"/>
  <c r="D56" i="7"/>
  <c r="D57" i="7"/>
  <c r="D58" i="7"/>
  <c r="D59" i="7"/>
  <c r="D60" i="7"/>
  <c r="D61" i="7"/>
  <c r="C56" i="7"/>
  <c r="C57" i="7"/>
  <c r="C58" i="7"/>
  <c r="C59" i="7"/>
  <c r="C60" i="7"/>
  <c r="C61" i="7"/>
  <c r="D26" i="7"/>
  <c r="H26" i="7"/>
  <c r="C26" i="7"/>
  <c r="H27" i="7"/>
  <c r="C27" i="7"/>
  <c r="H28" i="7"/>
  <c r="C28" i="7"/>
  <c r="H29" i="7"/>
  <c r="C29" i="7"/>
  <c r="H30" i="7"/>
  <c r="C30" i="7"/>
  <c r="H52" i="7"/>
  <c r="G26" i="7"/>
  <c r="G27" i="7"/>
  <c r="G28" i="7"/>
  <c r="G29" i="7"/>
  <c r="G30" i="7"/>
  <c r="G52" i="7"/>
  <c r="F26" i="7"/>
  <c r="F27" i="7"/>
  <c r="F28" i="7"/>
  <c r="F29" i="7"/>
  <c r="F30" i="7"/>
  <c r="F52" i="7"/>
  <c r="E26" i="7"/>
  <c r="E27" i="7"/>
  <c r="E28" i="7"/>
  <c r="E29" i="7"/>
  <c r="E30" i="7"/>
  <c r="E52" i="7"/>
  <c r="D27" i="7"/>
  <c r="D28" i="7"/>
  <c r="D29" i="7"/>
  <c r="D30" i="7"/>
  <c r="C47" i="7"/>
  <c r="C48" i="7"/>
  <c r="C49" i="7"/>
  <c r="C50" i="7"/>
  <c r="C51" i="7"/>
  <c r="C52" i="7"/>
  <c r="N26" i="7"/>
  <c r="N27" i="7"/>
  <c r="N28" i="7"/>
  <c r="N29" i="7"/>
  <c r="N30" i="7"/>
  <c r="N31" i="7"/>
  <c r="M26" i="7"/>
  <c r="M27" i="7"/>
  <c r="M28" i="7"/>
  <c r="M29" i="7"/>
  <c r="M30" i="7"/>
  <c r="M31" i="7"/>
  <c r="K26" i="7"/>
  <c r="K27" i="7"/>
  <c r="K28" i="7"/>
  <c r="K29" i="7"/>
  <c r="K30" i="7"/>
  <c r="K31" i="7"/>
  <c r="L26" i="7"/>
  <c r="L27" i="7"/>
  <c r="L28" i="7"/>
  <c r="L29" i="7"/>
  <c r="L30" i="7"/>
  <c r="L31" i="7"/>
  <c r="I26" i="7"/>
  <c r="I27" i="7"/>
  <c r="I28" i="7"/>
  <c r="I29" i="7"/>
  <c r="I30" i="7"/>
  <c r="I31" i="7"/>
  <c r="J26" i="7"/>
  <c r="J27" i="7"/>
  <c r="J28" i="7"/>
  <c r="J29" i="7"/>
  <c r="J30" i="7"/>
  <c r="J31" i="7"/>
  <c r="E31" i="7"/>
  <c r="F31" i="7"/>
  <c r="G31" i="7"/>
  <c r="H31" i="7"/>
  <c r="D31" i="7"/>
  <c r="C31" i="7"/>
  <c r="D18" i="5"/>
  <c r="D19" i="5"/>
  <c r="D20" i="5"/>
  <c r="D21" i="5"/>
  <c r="F18" i="5"/>
  <c r="F19" i="5"/>
  <c r="F20" i="5"/>
  <c r="F21" i="5"/>
  <c r="P18" i="5"/>
  <c r="P19" i="5"/>
  <c r="P20" i="5"/>
  <c r="P21" i="5"/>
  <c r="N18" i="5"/>
  <c r="N19" i="5"/>
  <c r="N20" i="5"/>
  <c r="N21" i="5"/>
  <c r="I18" i="5"/>
  <c r="I19" i="5"/>
  <c r="I20" i="5"/>
  <c r="I21" i="5"/>
  <c r="K19" i="5"/>
  <c r="K18" i="5"/>
  <c r="K20" i="5"/>
  <c r="K21" i="5"/>
  <c r="K17" i="5"/>
  <c r="P17" i="5"/>
  <c r="N17" i="5"/>
  <c r="F17" i="5"/>
  <c r="D17" i="5"/>
  <c r="I17" i="5"/>
  <c r="K16" i="5"/>
  <c r="P16" i="5"/>
  <c r="N16" i="5"/>
  <c r="F16" i="5"/>
  <c r="D16" i="5"/>
  <c r="I16" i="5"/>
  <c r="Z22" i="5"/>
  <c r="X22" i="5"/>
  <c r="S22" i="5"/>
  <c r="N12" i="5"/>
  <c r="X15" i="5"/>
  <c r="P6" i="5"/>
  <c r="D5" i="5"/>
  <c r="D6" i="5"/>
  <c r="D8" i="5"/>
  <c r="D11" i="5"/>
  <c r="D13" i="5"/>
  <c r="D14" i="5"/>
  <c r="D9" i="5"/>
  <c r="D10" i="5"/>
  <c r="D15" i="5"/>
  <c r="D7" i="5"/>
  <c r="D12" i="5"/>
  <c r="F5" i="5"/>
  <c r="F6" i="5"/>
  <c r="F8" i="5"/>
  <c r="F11" i="5"/>
  <c r="F13" i="5"/>
  <c r="F14" i="5"/>
  <c r="F9" i="5"/>
  <c r="F10" i="5"/>
  <c r="F15" i="5"/>
  <c r="F7" i="5"/>
  <c r="F12" i="5"/>
  <c r="I5" i="5"/>
  <c r="I6" i="5"/>
  <c r="I8" i="5"/>
  <c r="I11" i="5"/>
  <c r="I13" i="5"/>
  <c r="I9" i="5"/>
  <c r="I10" i="5"/>
  <c r="I14" i="5"/>
  <c r="I15" i="5"/>
  <c r="I7" i="5"/>
  <c r="I12" i="5"/>
  <c r="K5" i="5"/>
  <c r="K6" i="5"/>
  <c r="K8" i="5"/>
  <c r="K11" i="5"/>
  <c r="K13" i="5"/>
  <c r="K14" i="5"/>
  <c r="K9" i="5"/>
  <c r="K10" i="5"/>
  <c r="K15" i="5"/>
  <c r="K7" i="5"/>
  <c r="K12" i="5"/>
  <c r="U14" i="5"/>
  <c r="U15" i="5"/>
  <c r="U22" i="5"/>
  <c r="S14" i="5"/>
  <c r="S15" i="5"/>
  <c r="P5" i="5"/>
  <c r="P8" i="5"/>
  <c r="P11" i="5"/>
  <c r="P13" i="5"/>
  <c r="P14" i="5"/>
  <c r="P9" i="5"/>
  <c r="P10" i="5"/>
  <c r="P15" i="5"/>
  <c r="P7" i="5"/>
  <c r="P12" i="5"/>
  <c r="N5" i="5"/>
  <c r="N6" i="5"/>
  <c r="N8" i="5"/>
  <c r="N11" i="5"/>
  <c r="N13" i="5"/>
  <c r="N14" i="5"/>
  <c r="N9" i="5"/>
  <c r="N10" i="5"/>
  <c r="N15" i="5"/>
  <c r="N7" i="5"/>
  <c r="X14" i="5"/>
  <c r="Z14" i="5"/>
  <c r="Z15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<sst xmlns="http://schemas.openxmlformats.org/spreadsheetml/2006/main" count="665" uniqueCount="214">
  <si>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</si>
  <si>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</si>
  <si>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</si>
  <si>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</si>
  <si>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</si>
  <si>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</si>
  <si>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</si>
  <si>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</si>
  <si>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</si>
  <si>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</si>
  <si>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</si>
  <si>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</si>
  <si>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</si>
  <si>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</si>
  <si>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</si>
  <si>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</si>
  <si>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</si>
  <si>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</si>
  <si>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</si>
  <si>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</si>
  <si>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</si>
  <si>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</si>
  <si>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</si>
  <si>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</si>
  <si>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</si>
  <si>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</si>
  <si>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</si>
  <si>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</si>
  <si>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</si>
  <si>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</si>
  <si>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</si>
  <si>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</si>
  <si>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</si>
  <si>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</si>
  <si>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</si>
  <si>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</si>
  <si>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</si>
  <si>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</si>
  <si>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</si>
  <si>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</si>
  <si>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</si>
  <si>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</si>
  <si>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</si>
  <si>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</si>
  <si>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</si>
  <si>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</si>
  <si>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</si>
  <si>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</si>
  <si>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</si>
  <si>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</si>
  <si>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</si>
  <si>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</si>
  <si>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</si>
  <si>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</si>
  <si>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</si>
  <si>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</si>
  <si>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</si>
  <si>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</si>
  <si>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</si>
  <si>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</si>
  <si>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</si>
  <si>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</si>
  <si>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</si>
  <si>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</si>
  <si>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</si>
  <si>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</si>
  <si>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</si>
  <si>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</si>
  <si>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</si>
  <si>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</si>
  <si>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</si>
  <si>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</si>
  <si>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</si>
  <si>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</si>
  <si>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</si>
  <si>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</si>
  <si>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</si>
  <si>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</si>
  <si>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</si>
  <si>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</si>
  <si>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</si>
  <si>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</si>
  <si>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</si>
  <si>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</si>
  <si>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</si>
  <si>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</si>
  <si>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</si>
  <si>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</si>
  <si>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</si>
  <si>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</si>
  <si>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</si>
  <si>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</si>
  <si>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</si>
  <si>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</si>
  <si>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</si>
  <si>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</si>
  <si>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syr2k M=256 N=256</t>
  </si>
  <si>
    <t>syrk M=128 N=128</t>
  </si>
  <si>
    <t>mvt Dim=4000</t>
  </si>
  <si>
    <t>jacobi-2D</t>
  </si>
  <si>
    <t>fdtd-2D</t>
  </si>
  <si>
    <t>Name</t>
  </si>
  <si>
    <t>Lines of Code</t>
  </si>
  <si>
    <t>Description</t>
  </si>
  <si>
    <t>2mm</t>
    <phoneticPr fontId="2" type="noConversion"/>
  </si>
  <si>
    <t>128 x 128</t>
  </si>
  <si>
    <t>2 matrix multiplications (D=A*B; E=C*D)</t>
  </si>
  <si>
    <t>64 x 64</t>
  </si>
  <si>
    <t>Floyd-Warshall all-pairs shortest path algorithm</t>
  </si>
  <si>
    <t>256 x 256</t>
  </si>
  <si>
    <t>Triangular matrix multiply</t>
  </si>
  <si>
    <t>512 x 512</t>
  </si>
  <si>
    <t>Correlation computation</t>
  </si>
  <si>
    <t>Covariance computation</t>
  </si>
  <si>
    <t>Cholesky decomposition</t>
  </si>
  <si>
    <t>LU decomposition</t>
  </si>
  <si>
    <t>Matrix vector product and transpose</t>
  </si>
  <si>
    <t>Symmetric rank-k operations</t>
  </si>
  <si>
    <t>Symmetric rank-2k operations</t>
  </si>
  <si>
    <t>fdtd-2d</t>
  </si>
  <si>
    <t>1000 x 1000</t>
  </si>
  <si>
    <t>2D Finite Different Time Domain Kernel</t>
  </si>
  <si>
    <t>fdtd-ampl</t>
  </si>
  <si>
    <t>128 x 128 x 128</t>
  </si>
  <si>
    <t>FDTD using Anisotropic Perfectly Matched Layer</t>
  </si>
  <si>
    <t>jacobi1D</t>
  </si>
  <si>
    <t>1D Jacobi stencil computation</t>
  </si>
  <si>
    <t>jacobi2D</t>
  </si>
  <si>
    <t>400 x 400</t>
  </si>
  <si>
    <t>2D Jacobi stencil computation</t>
  </si>
  <si>
    <t>9-point stencil computation</t>
  </si>
  <si>
    <t>100000, 100003</t>
  </si>
  <si>
    <t>Computation of pascal triangle rows</t>
  </si>
  <si>
    <t>Strided sum of consecutive array elements</t>
  </si>
  <si>
    <t>run on 8 locales instead of 10 because of power issues</t>
  </si>
  <si>
    <t>lu N=128</t>
  </si>
  <si>
    <t>fdtdampl M=64, N=64, P=64</t>
  </si>
  <si>
    <t>trmm Dim=128</t>
  </si>
  <si>
    <t>fdtd-apml</t>
  </si>
  <si>
    <t xml:space="preserve">max # elements to aggregate per chunk of work </t>
  </si>
  <si>
    <t>400=&gt;2600, 4000=&gt;250000</t>
  </si>
  <si>
    <t>400=&gt;2613, 4000=&gt;252126</t>
  </si>
  <si>
    <t>Block Run</t>
  </si>
  <si>
    <t>Block Message</t>
  </si>
  <si>
    <t>Cyclic Run</t>
  </si>
  <si>
    <t>Cyclic Message</t>
  </si>
  <si>
    <t>Block Cyclic Run</t>
  </si>
  <si>
    <t>Block Cyclic Message</t>
  </si>
  <si>
    <t>Block Cyclic MUWU Run</t>
  </si>
  <si>
    <t>Block Cyclic Message MUWU</t>
  </si>
  <si>
    <t>Raw Data</t>
  </si>
  <si>
    <t>Normalized</t>
  </si>
  <si>
    <t>CMUWU 4 Run</t>
  </si>
  <si>
    <t>CMUWU 100 Run</t>
  </si>
  <si>
    <t xml:space="preserve">CMUWU 16 Run </t>
  </si>
  <si>
    <t>CMUWU 1000000 Run</t>
  </si>
  <si>
    <t>CMUWU 4 Message</t>
  </si>
  <si>
    <t>CMUWU 16 Message</t>
  </si>
  <si>
    <t>CMUWU 100 Message</t>
  </si>
  <si>
    <t>CMUWU 1000000 Message</t>
  </si>
  <si>
    <t>CMUWU 16 Run</t>
  </si>
  <si>
    <t>size=128</t>
  </si>
  <si>
    <t>N=256</t>
  </si>
  <si>
    <t>N=64</t>
  </si>
  <si>
    <t>n=4000</t>
  </si>
  <si>
    <t>N,M=512</t>
  </si>
  <si>
    <t>Runtimes</t>
  </si>
  <si>
    <t>Message</t>
  </si>
  <si>
    <t>Pascal</t>
  </si>
  <si>
    <t>C Runtime</t>
  </si>
  <si>
    <t>CM Runtime</t>
  </si>
  <si>
    <t>C Message</t>
  </si>
  <si>
    <t>CM Message</t>
  </si>
  <si>
    <t>BC Runtime</t>
  </si>
  <si>
    <t>BCM Runtime</t>
  </si>
  <si>
    <t>BC Message</t>
  </si>
  <si>
    <t>BCM Message</t>
  </si>
  <si>
    <t>Input size (n1)</t>
  </si>
  <si>
    <t>n1=8</t>
  </si>
  <si>
    <t>blocksize=16</t>
  </si>
  <si>
    <t>Folding</t>
  </si>
  <si>
    <t>Jacobi-2D</t>
  </si>
  <si>
    <t>Input size (n)</t>
  </si>
  <si>
    <t>Fdtd-2d</t>
  </si>
  <si>
    <t>CM/C Runtime</t>
  </si>
  <si>
    <t>CM/C Message</t>
  </si>
  <si>
    <t>BCM/BC Runtime</t>
  </si>
  <si>
    <t>BCM/BC Message</t>
  </si>
  <si>
    <t>OK</t>
  </si>
  <si>
    <t xml:space="preserve">need more </t>
  </si>
  <si>
    <t>need more</t>
  </si>
  <si>
    <t>Avg parallel chunk size</t>
  </si>
  <si>
    <t>Parallel chunk size</t>
  </si>
  <si>
    <t>Average parallel chunk size</t>
  </si>
  <si>
    <t>Blocksize</t>
  </si>
  <si>
    <t>BC Message Count</t>
  </si>
  <si>
    <t>Jacobi-1D</t>
  </si>
  <si>
    <t>n1=100000</t>
  </si>
  <si>
    <t>Average Number of Elements in Parallel Chunk</t>
  </si>
  <si>
    <t>n=10000, TSTEPS=100</t>
  </si>
  <si>
    <t>Block Size</t>
  </si>
  <si>
    <t>Avg parallel chunk size Cyclic</t>
  </si>
  <si>
    <t>Average parallel chunk size Block Cyclic</t>
  </si>
  <si>
    <t>Jacobi-2d</t>
  </si>
  <si>
    <t>n=100000</t>
  </si>
  <si>
    <t>n=50400</t>
  </si>
  <si>
    <t>n=400</t>
  </si>
  <si>
    <t>n=1000</t>
  </si>
  <si>
    <t>number of locales</t>
  </si>
  <si>
    <t>blocksize=4</t>
  </si>
  <si>
    <t>iterations=10</t>
  </si>
  <si>
    <t>epsilon=0.05</t>
  </si>
  <si>
    <t>Avg Cyclic parallel chunk size</t>
  </si>
  <si>
    <t>Avg Block Cyclic parallel chunk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</si>
</sst>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0"/>
      <name val="Verdana"/>
    </font>
    <font>
      <sz val="12"/>
      <color indexed="205"/>
      <name val="Calibri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5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3" fontId="0" fillId="0" borderId="0" xfId="0" applyNumberFormat="1"/>
  </cellXfs>
  <cellStyles count="5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311944"/>
        <c:axId val="2057308952"/>
      </c:barChart>
      <c:catAx>
        <c:axId val="205731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308952"/>
        <c:crosses val="autoZero"/>
        <c:auto val="1"/>
        <c:lblAlgn val="ctr"/>
        <c:lblOffset val="100"/>
        <c:noMultiLvlLbl val="0"/>
      </c:catAx>
      <c:valAx>
        <c:axId val="205730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31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Jacobi-2D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'Weak Scaling Experiment Data'!$C$145:$C$354</c:f>
              <c:numCache>
                <c:formatCode>General</c:formatCode>
                <c:ptCount val="210"/>
                <c:pt idx="0">
                  <c:v>5.0</c:v>
                </c:pt>
                <c:pt idx="1">
                  <c:v>6.0</c:v>
                </c:pt>
                <c:pt idx="2">
                  <c:v>9.0</c:v>
                </c:pt>
                <c:pt idx="3">
                  <c:v>10.0</c:v>
                </c:pt>
                <c:pt idx="4">
                  <c:v>13.0</c:v>
                </c:pt>
                <c:pt idx="5">
                  <c:v>14.0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  <c:pt idx="55">
                  <c:v>66.0</c:v>
                </c:pt>
                <c:pt idx="56">
                  <c:v>67.0</c:v>
                </c:pt>
                <c:pt idx="57">
                  <c:v>68.0</c:v>
                </c:pt>
                <c:pt idx="58">
                  <c:v>69.0</c:v>
                </c:pt>
                <c:pt idx="59">
                  <c:v>70.0</c:v>
                </c:pt>
                <c:pt idx="60">
                  <c:v>71.0</c:v>
                </c:pt>
                <c:pt idx="61">
                  <c:v>72.0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  <c:pt idx="128">
                  <c:v>139.0</c:v>
                </c:pt>
                <c:pt idx="129">
                  <c:v>140.0</c:v>
                </c:pt>
                <c:pt idx="130">
                  <c:v>141.0</c:v>
                </c:pt>
                <c:pt idx="131">
                  <c:v>142.0</c:v>
                </c:pt>
                <c:pt idx="132">
                  <c:v>143.0</c:v>
                </c:pt>
                <c:pt idx="133">
                  <c:v>144.0</c:v>
                </c:pt>
                <c:pt idx="134">
                  <c:v>145.0</c:v>
                </c:pt>
                <c:pt idx="135">
                  <c:v>146.0</c:v>
                </c:pt>
                <c:pt idx="136">
                  <c:v>147.0</c:v>
                </c:pt>
                <c:pt idx="137">
                  <c:v>148.0</c:v>
                </c:pt>
                <c:pt idx="138">
                  <c:v>149.0</c:v>
                </c:pt>
                <c:pt idx="139">
                  <c:v>150.0</c:v>
                </c:pt>
                <c:pt idx="140">
                  <c:v>151.0</c:v>
                </c:pt>
                <c:pt idx="141">
                  <c:v>152.0</c:v>
                </c:pt>
                <c:pt idx="142">
                  <c:v>153.0</c:v>
                </c:pt>
                <c:pt idx="143">
                  <c:v>154.0</c:v>
                </c:pt>
                <c:pt idx="144">
                  <c:v>155.0</c:v>
                </c:pt>
                <c:pt idx="145">
                  <c:v>156.0</c:v>
                </c:pt>
                <c:pt idx="146">
                  <c:v>157.0</c:v>
                </c:pt>
                <c:pt idx="147">
                  <c:v>158.0</c:v>
                </c:pt>
                <c:pt idx="148">
                  <c:v>159.0</c:v>
                </c:pt>
                <c:pt idx="149">
                  <c:v>160.0</c:v>
                </c:pt>
                <c:pt idx="150">
                  <c:v>161.0</c:v>
                </c:pt>
                <c:pt idx="151">
                  <c:v>162.0</c:v>
                </c:pt>
                <c:pt idx="152">
                  <c:v>163.0</c:v>
                </c:pt>
                <c:pt idx="153">
                  <c:v>164.0</c:v>
                </c:pt>
                <c:pt idx="154">
                  <c:v>165.0</c:v>
                </c:pt>
                <c:pt idx="155">
                  <c:v>166.0</c:v>
                </c:pt>
                <c:pt idx="156">
                  <c:v>167.0</c:v>
                </c:pt>
                <c:pt idx="157">
                  <c:v>168.0</c:v>
                </c:pt>
                <c:pt idx="158">
                  <c:v>169.0</c:v>
                </c:pt>
                <c:pt idx="159">
                  <c:v>170.0</c:v>
                </c:pt>
                <c:pt idx="160">
                  <c:v>171.0</c:v>
                </c:pt>
                <c:pt idx="161">
                  <c:v>172.0</c:v>
                </c:pt>
                <c:pt idx="162">
                  <c:v>173.0</c:v>
                </c:pt>
                <c:pt idx="163">
                  <c:v>174.0</c:v>
                </c:pt>
                <c:pt idx="164">
                  <c:v>175.0</c:v>
                </c:pt>
                <c:pt idx="165">
                  <c:v>176.0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180.0</c:v>
                </c:pt>
                <c:pt idx="170">
                  <c:v>181.0</c:v>
                </c:pt>
                <c:pt idx="171">
                  <c:v>182.0</c:v>
                </c:pt>
                <c:pt idx="172">
                  <c:v>183.0</c:v>
                </c:pt>
                <c:pt idx="173">
                  <c:v>184.0</c:v>
                </c:pt>
                <c:pt idx="174">
                  <c:v>185.0</c:v>
                </c:pt>
                <c:pt idx="175">
                  <c:v>186.0</c:v>
                </c:pt>
                <c:pt idx="176">
                  <c:v>187.0</c:v>
                </c:pt>
                <c:pt idx="177">
                  <c:v>188.0</c:v>
                </c:pt>
                <c:pt idx="178">
                  <c:v>189.0</c:v>
                </c:pt>
                <c:pt idx="179">
                  <c:v>190.0</c:v>
                </c:pt>
                <c:pt idx="180">
                  <c:v>191.0</c:v>
                </c:pt>
                <c:pt idx="181">
                  <c:v>192.0</c:v>
                </c:pt>
                <c:pt idx="182">
                  <c:v>193.0</c:v>
                </c:pt>
                <c:pt idx="183">
                  <c:v>194.0</c:v>
                </c:pt>
                <c:pt idx="184">
                  <c:v>195.0</c:v>
                </c:pt>
                <c:pt idx="185">
                  <c:v>196.0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200.0</c:v>
                </c:pt>
                <c:pt idx="190">
                  <c:v>210.0</c:v>
                </c:pt>
                <c:pt idx="191">
                  <c:v>220.0</c:v>
                </c:pt>
                <c:pt idx="192">
                  <c:v>230.0</c:v>
                </c:pt>
                <c:pt idx="193">
                  <c:v>240.0</c:v>
                </c:pt>
                <c:pt idx="194">
                  <c:v>250.0</c:v>
                </c:pt>
                <c:pt idx="195">
                  <c:v>260.0</c:v>
                </c:pt>
                <c:pt idx="196">
                  <c:v>270.0</c:v>
                </c:pt>
                <c:pt idx="197">
                  <c:v>280.0</c:v>
                </c:pt>
                <c:pt idx="198">
                  <c:v>290.0</c:v>
                </c:pt>
                <c:pt idx="199">
                  <c:v>300.0</c:v>
                </c:pt>
                <c:pt idx="200">
                  <c:v>330.0</c:v>
                </c:pt>
                <c:pt idx="201">
                  <c:v>370.0</c:v>
                </c:pt>
                <c:pt idx="202">
                  <c:v>410.0</c:v>
                </c:pt>
                <c:pt idx="203">
                  <c:v>450.0</c:v>
                </c:pt>
                <c:pt idx="204">
                  <c:v>490.0</c:v>
                </c:pt>
                <c:pt idx="205">
                  <c:v>530.0</c:v>
                </c:pt>
                <c:pt idx="206">
                  <c:v>570.0</c:v>
                </c:pt>
                <c:pt idx="207">
                  <c:v>600.0</c:v>
                </c:pt>
                <c:pt idx="208">
                  <c:v>700.0</c:v>
                </c:pt>
                <c:pt idx="209">
                  <c:v>800.0</c:v>
                </c:pt>
              </c:numCache>
            </c:numRef>
          </c:xVal>
          <c:yVal>
            <c:numRef>
              <c:f>'Weak Scaling Experiment Data'!$L$145:$L$354</c:f>
              <c:numCache>
                <c:formatCode>General</c:formatCode>
                <c:ptCount val="210"/>
                <c:pt idx="0">
                  <c:v>0.994451743737682</c:v>
                </c:pt>
                <c:pt idx="1">
                  <c:v>0.952750087325684</c:v>
                </c:pt>
                <c:pt idx="2">
                  <c:v>1.045605306799336</c:v>
                </c:pt>
                <c:pt idx="3">
                  <c:v>0.886911504600648</c:v>
                </c:pt>
                <c:pt idx="4">
                  <c:v>1.049550259684525</c:v>
                </c:pt>
                <c:pt idx="5">
                  <c:v>0.866307371349096</c:v>
                </c:pt>
                <c:pt idx="6">
                  <c:v>1.016106379916044</c:v>
                </c:pt>
                <c:pt idx="7">
                  <c:v>1.11147219529391</c:v>
                </c:pt>
                <c:pt idx="8">
                  <c:v>1.004419326809395</c:v>
                </c:pt>
                <c:pt idx="9">
                  <c:v>0.822808860114164</c:v>
                </c:pt>
                <c:pt idx="10">
                  <c:v>0.918999779266568</c:v>
                </c:pt>
                <c:pt idx="11">
                  <c:v>0.918107182993472</c:v>
                </c:pt>
                <c:pt idx="12">
                  <c:v>0.924608015975787</c:v>
                </c:pt>
                <c:pt idx="13">
                  <c:v>0.76613071127193</c:v>
                </c:pt>
                <c:pt idx="14">
                  <c:v>0.92699950395378</c:v>
                </c:pt>
                <c:pt idx="15">
                  <c:v>0.855733153416399</c:v>
                </c:pt>
                <c:pt idx="16">
                  <c:v>0.820027411731493</c:v>
                </c:pt>
                <c:pt idx="17">
                  <c:v>0.966856148522652</c:v>
                </c:pt>
                <c:pt idx="18">
                  <c:v>0.816079614692741</c:v>
                </c:pt>
                <c:pt idx="19">
                  <c:v>0.72528099551498</c:v>
                </c:pt>
                <c:pt idx="20">
                  <c:v>0.719019308439756</c:v>
                </c:pt>
                <c:pt idx="21">
                  <c:v>0.826050862320959</c:v>
                </c:pt>
                <c:pt idx="22">
                  <c:v>1.100408409037359</c:v>
                </c:pt>
                <c:pt idx="23">
                  <c:v>0.757724219131136</c:v>
                </c:pt>
                <c:pt idx="24">
                  <c:v>0.903345372338161</c:v>
                </c:pt>
                <c:pt idx="25">
                  <c:v>0.929354251277058</c:v>
                </c:pt>
                <c:pt idx="26">
                  <c:v>0.843512396456014</c:v>
                </c:pt>
                <c:pt idx="27">
                  <c:v>0.92638426112152</c:v>
                </c:pt>
                <c:pt idx="28">
                  <c:v>0.917227923054268</c:v>
                </c:pt>
                <c:pt idx="29">
                  <c:v>0.751506501236883</c:v>
                </c:pt>
                <c:pt idx="30">
                  <c:v>0.847506041848779</c:v>
                </c:pt>
                <c:pt idx="31">
                  <c:v>0.877055706058856</c:v>
                </c:pt>
                <c:pt idx="32">
                  <c:v>0.71042735718782</c:v>
                </c:pt>
                <c:pt idx="33">
                  <c:v>0.821038649634722</c:v>
                </c:pt>
                <c:pt idx="34">
                  <c:v>0.701674851856288</c:v>
                </c:pt>
                <c:pt idx="35">
                  <c:v>0.796464120199801</c:v>
                </c:pt>
                <c:pt idx="36">
                  <c:v>0.808998200890272</c:v>
                </c:pt>
                <c:pt idx="37">
                  <c:v>0.777391845486915</c:v>
                </c:pt>
                <c:pt idx="38">
                  <c:v>0.829383968540119</c:v>
                </c:pt>
                <c:pt idx="39">
                  <c:v>0.688723789883848</c:v>
                </c:pt>
                <c:pt idx="40">
                  <c:v>0.959870168191207</c:v>
                </c:pt>
                <c:pt idx="41">
                  <c:v>0.995976892284735</c:v>
                </c:pt>
                <c:pt idx="42">
                  <c:v>0.80076023648439</c:v>
                </c:pt>
                <c:pt idx="43">
                  <c:v>0.725045691762271</c:v>
                </c:pt>
                <c:pt idx="44">
                  <c:v>0.751342174376657</c:v>
                </c:pt>
                <c:pt idx="45">
                  <c:v>0.687069053360959</c:v>
                </c:pt>
                <c:pt idx="46">
                  <c:v>0.863113721848929</c:v>
                </c:pt>
                <c:pt idx="47">
                  <c:v>0.895324744576554</c:v>
                </c:pt>
                <c:pt idx="48">
                  <c:v>0.699968249671428</c:v>
                </c:pt>
                <c:pt idx="49">
                  <c:v>1.107240224852807</c:v>
                </c:pt>
                <c:pt idx="50">
                  <c:v>0.842298534855314</c:v>
                </c:pt>
                <c:pt idx="51">
                  <c:v>0.775582625616873</c:v>
                </c:pt>
                <c:pt idx="52">
                  <c:v>0.816850675678703</c:v>
                </c:pt>
                <c:pt idx="53">
                  <c:v>0.718135809748428</c:v>
                </c:pt>
                <c:pt idx="54">
                  <c:v>0.801525169467269</c:v>
                </c:pt>
                <c:pt idx="55">
                  <c:v>0.920349542036357</c:v>
                </c:pt>
                <c:pt idx="56">
                  <c:v>0.989654900848966</c:v>
                </c:pt>
                <c:pt idx="57">
                  <c:v>0.674537202095275</c:v>
                </c:pt>
                <c:pt idx="58">
                  <c:v>0.982664292029162</c:v>
                </c:pt>
                <c:pt idx="59">
                  <c:v>0.788191281377006</c:v>
                </c:pt>
                <c:pt idx="60">
                  <c:v>0.850729070259205</c:v>
                </c:pt>
                <c:pt idx="61">
                  <c:v>0.877285963239299</c:v>
                </c:pt>
                <c:pt idx="62">
                  <c:v>0.794005627205563</c:v>
                </c:pt>
                <c:pt idx="63">
                  <c:v>0.974686743677196</c:v>
                </c:pt>
                <c:pt idx="64">
                  <c:v>0.851696846869113</c:v>
                </c:pt>
                <c:pt idx="65">
                  <c:v>0.899302247899939</c:v>
                </c:pt>
                <c:pt idx="66">
                  <c:v>0.680553763141414</c:v>
                </c:pt>
                <c:pt idx="67">
                  <c:v>0.836613253442542</c:v>
                </c:pt>
                <c:pt idx="68">
                  <c:v>0.813574826744346</c:v>
                </c:pt>
                <c:pt idx="69">
                  <c:v>0.882189766650153</c:v>
                </c:pt>
                <c:pt idx="70">
                  <c:v>0.77483914532101</c:v>
                </c:pt>
                <c:pt idx="71">
                  <c:v>0.752995575954333</c:v>
                </c:pt>
                <c:pt idx="72">
                  <c:v>0.88462089182117</c:v>
                </c:pt>
                <c:pt idx="73">
                  <c:v>0.729144221803326</c:v>
                </c:pt>
                <c:pt idx="74">
                  <c:v>0.764865524102959</c:v>
                </c:pt>
                <c:pt idx="75">
                  <c:v>0.734964598345921</c:v>
                </c:pt>
                <c:pt idx="76">
                  <c:v>0.882489314294137</c:v>
                </c:pt>
                <c:pt idx="77">
                  <c:v>0.849778616267172</c:v>
                </c:pt>
                <c:pt idx="78">
                  <c:v>0.805438744042613</c:v>
                </c:pt>
                <c:pt idx="79">
                  <c:v>0.825016506641924</c:v>
                </c:pt>
                <c:pt idx="80">
                  <c:v>0.689580964697347</c:v>
                </c:pt>
                <c:pt idx="81">
                  <c:v>0.910122684112928</c:v>
                </c:pt>
                <c:pt idx="82">
                  <c:v>0.578247189286674</c:v>
                </c:pt>
                <c:pt idx="83">
                  <c:v>0.886493435779539</c:v>
                </c:pt>
                <c:pt idx="84">
                  <c:v>0.582838728024692</c:v>
                </c:pt>
                <c:pt idx="85">
                  <c:v>0.697348683472512</c:v>
                </c:pt>
                <c:pt idx="86">
                  <c:v>0.542712920556632</c:v>
                </c:pt>
                <c:pt idx="87">
                  <c:v>0.59246676678347</c:v>
                </c:pt>
                <c:pt idx="88">
                  <c:v>0.717974080304682</c:v>
                </c:pt>
                <c:pt idx="89">
                  <c:v>0.71424297087213</c:v>
                </c:pt>
                <c:pt idx="90">
                  <c:v>0.661870163331862</c:v>
                </c:pt>
                <c:pt idx="91">
                  <c:v>0.740422764137824</c:v>
                </c:pt>
                <c:pt idx="92">
                  <c:v>0.718568459913979</c:v>
                </c:pt>
                <c:pt idx="93">
                  <c:v>0.636685354431117</c:v>
                </c:pt>
                <c:pt idx="94">
                  <c:v>0.608376087562592</c:v>
                </c:pt>
                <c:pt idx="95">
                  <c:v>0.611955276469476</c:v>
                </c:pt>
                <c:pt idx="96">
                  <c:v>0.521778471138846</c:v>
                </c:pt>
                <c:pt idx="97">
                  <c:v>0.801844963253141</c:v>
                </c:pt>
                <c:pt idx="98">
                  <c:v>0.744657712117064</c:v>
                </c:pt>
                <c:pt idx="99">
                  <c:v>0.807637999736744</c:v>
                </c:pt>
                <c:pt idx="100">
                  <c:v>0.719921012795251</c:v>
                </c:pt>
                <c:pt idx="101">
                  <c:v>0.885275948586175</c:v>
                </c:pt>
                <c:pt idx="102">
                  <c:v>0.579200079906395</c:v>
                </c:pt>
                <c:pt idx="103">
                  <c:v>1.077384529103073</c:v>
                </c:pt>
                <c:pt idx="104">
                  <c:v>0.556719970080578</c:v>
                </c:pt>
                <c:pt idx="105">
                  <c:v>0.765280061967815</c:v>
                </c:pt>
                <c:pt idx="106">
                  <c:v>1.08635647566157</c:v>
                </c:pt>
                <c:pt idx="107">
                  <c:v>0.929232814633205</c:v>
                </c:pt>
                <c:pt idx="108">
                  <c:v>0.556971186139532</c:v>
                </c:pt>
                <c:pt idx="109">
                  <c:v>0.627831068057009</c:v>
                </c:pt>
                <c:pt idx="110">
                  <c:v>0.552650768982027</c:v>
                </c:pt>
                <c:pt idx="111">
                  <c:v>0.512142889424787</c:v>
                </c:pt>
                <c:pt idx="112">
                  <c:v>0.683895083889683</c:v>
                </c:pt>
                <c:pt idx="113">
                  <c:v>0.796509179480759</c:v>
                </c:pt>
                <c:pt idx="114">
                  <c:v>0.685865347955774</c:v>
                </c:pt>
                <c:pt idx="115">
                  <c:v>0.829282177625756</c:v>
                </c:pt>
                <c:pt idx="116">
                  <c:v>0.709997061734504</c:v>
                </c:pt>
                <c:pt idx="117">
                  <c:v>0.545967355871156</c:v>
                </c:pt>
                <c:pt idx="118">
                  <c:v>0.727385182124459</c:v>
                </c:pt>
                <c:pt idx="119">
                  <c:v>0.761387345586774</c:v>
                </c:pt>
                <c:pt idx="120">
                  <c:v>0.747026843357118</c:v>
                </c:pt>
                <c:pt idx="121">
                  <c:v>0.940986670851909</c:v>
                </c:pt>
                <c:pt idx="122">
                  <c:v>0.665700282382053</c:v>
                </c:pt>
                <c:pt idx="123">
                  <c:v>0.716111727709952</c:v>
                </c:pt>
                <c:pt idx="124">
                  <c:v>0.565502987599211</c:v>
                </c:pt>
                <c:pt idx="125">
                  <c:v>0.627175165153</c:v>
                </c:pt>
                <c:pt idx="126">
                  <c:v>0.692656368041264</c:v>
                </c:pt>
                <c:pt idx="127">
                  <c:v>0.828573297320278</c:v>
                </c:pt>
                <c:pt idx="128">
                  <c:v>0.738180612103659</c:v>
                </c:pt>
                <c:pt idx="129">
                  <c:v>0.56919428615448</c:v>
                </c:pt>
                <c:pt idx="130">
                  <c:v>0.725550215800912</c:v>
                </c:pt>
                <c:pt idx="131">
                  <c:v>0.53085264265561</c:v>
                </c:pt>
                <c:pt idx="132">
                  <c:v>0.510358109309262</c:v>
                </c:pt>
                <c:pt idx="133">
                  <c:v>0.607956105591631</c:v>
                </c:pt>
                <c:pt idx="134">
                  <c:v>0.616604891830767</c:v>
                </c:pt>
                <c:pt idx="135">
                  <c:v>0.483009098633435</c:v>
                </c:pt>
                <c:pt idx="136">
                  <c:v>0.525164270016399</c:v>
                </c:pt>
                <c:pt idx="137">
                  <c:v>0.631934483336748</c:v>
                </c:pt>
                <c:pt idx="138">
                  <c:v>0.692843357239302</c:v>
                </c:pt>
                <c:pt idx="139">
                  <c:v>0.687391581740383</c:v>
                </c:pt>
                <c:pt idx="140">
                  <c:v>0.642005395113801</c:v>
                </c:pt>
                <c:pt idx="141">
                  <c:v>0.399642024031337</c:v>
                </c:pt>
                <c:pt idx="142">
                  <c:v>0.535579515383356</c:v>
                </c:pt>
                <c:pt idx="143">
                  <c:v>0.534741234607976</c:v>
                </c:pt>
                <c:pt idx="144">
                  <c:v>0.668185451739636</c:v>
                </c:pt>
                <c:pt idx="145">
                  <c:v>0.792939731315928</c:v>
                </c:pt>
                <c:pt idx="146">
                  <c:v>0.494052645593214</c:v>
                </c:pt>
                <c:pt idx="147">
                  <c:v>0.785854381751774</c:v>
                </c:pt>
                <c:pt idx="148">
                  <c:v>0.460924962600299</c:v>
                </c:pt>
                <c:pt idx="149">
                  <c:v>0.570581827539892</c:v>
                </c:pt>
                <c:pt idx="150">
                  <c:v>0.612063419816608</c:v>
                </c:pt>
                <c:pt idx="151">
                  <c:v>0.768486393846925</c:v>
                </c:pt>
                <c:pt idx="152">
                  <c:v>0.572395186552637</c:v>
                </c:pt>
                <c:pt idx="153">
                  <c:v>0.691580236527195</c:v>
                </c:pt>
                <c:pt idx="154">
                  <c:v>0.501007056956345</c:v>
                </c:pt>
                <c:pt idx="155">
                  <c:v>0.668341430242083</c:v>
                </c:pt>
                <c:pt idx="156">
                  <c:v>0.73943117262418</c:v>
                </c:pt>
                <c:pt idx="157">
                  <c:v>0.707472154671586</c:v>
                </c:pt>
                <c:pt idx="158">
                  <c:v>0.593110925530925</c:v>
                </c:pt>
                <c:pt idx="159">
                  <c:v>0.467414937684279</c:v>
                </c:pt>
                <c:pt idx="160">
                  <c:v>0.538714630154503</c:v>
                </c:pt>
                <c:pt idx="161">
                  <c:v>0.525934397688547</c:v>
                </c:pt>
                <c:pt idx="162">
                  <c:v>0.709151460302652</c:v>
                </c:pt>
                <c:pt idx="163">
                  <c:v>0.620453685537239</c:v>
                </c:pt>
                <c:pt idx="164">
                  <c:v>0.500292225201072</c:v>
                </c:pt>
                <c:pt idx="165">
                  <c:v>0.625038189107761</c:v>
                </c:pt>
                <c:pt idx="166">
                  <c:v>0.728079818940744</c:v>
                </c:pt>
                <c:pt idx="167">
                  <c:v>0.931198280311495</c:v>
                </c:pt>
                <c:pt idx="168">
                  <c:v>0.698533880176043</c:v>
                </c:pt>
                <c:pt idx="169">
                  <c:v>0.671775404179733</c:v>
                </c:pt>
                <c:pt idx="170">
                  <c:v>0.4813085481434</c:v>
                </c:pt>
                <c:pt idx="171">
                  <c:v>0.563318536634567</c:v>
                </c:pt>
                <c:pt idx="172">
                  <c:v>0.662077786908282</c:v>
                </c:pt>
                <c:pt idx="173">
                  <c:v>0.709292442714953</c:v>
                </c:pt>
                <c:pt idx="174">
                  <c:v>0.583256038947495</c:v>
                </c:pt>
                <c:pt idx="175">
                  <c:v>0.64678252322368</c:v>
                </c:pt>
                <c:pt idx="176">
                  <c:v>0.524741482929157</c:v>
                </c:pt>
                <c:pt idx="177">
                  <c:v>0.630927078789801</c:v>
                </c:pt>
                <c:pt idx="178">
                  <c:v>0.465951352621212</c:v>
                </c:pt>
                <c:pt idx="179">
                  <c:v>0.501142700516058</c:v>
                </c:pt>
                <c:pt idx="180">
                  <c:v>0.580010500831316</c:v>
                </c:pt>
                <c:pt idx="181">
                  <c:v>0.42191832418259</c:v>
                </c:pt>
                <c:pt idx="182">
                  <c:v>0.560747614608754</c:v>
                </c:pt>
                <c:pt idx="183">
                  <c:v>0.656416018095507</c:v>
                </c:pt>
                <c:pt idx="184">
                  <c:v>0.61273361093305</c:v>
                </c:pt>
                <c:pt idx="185">
                  <c:v>0.743292603301931</c:v>
                </c:pt>
                <c:pt idx="186">
                  <c:v>0.420521967255073</c:v>
                </c:pt>
                <c:pt idx="187">
                  <c:v>0.572243952354163</c:v>
                </c:pt>
                <c:pt idx="188">
                  <c:v>0.581308382762592</c:v>
                </c:pt>
                <c:pt idx="189">
                  <c:v>0.542878537407729</c:v>
                </c:pt>
                <c:pt idx="190">
                  <c:v>0.399346148546231</c:v>
                </c:pt>
                <c:pt idx="191">
                  <c:v>0.46864600273988</c:v>
                </c:pt>
                <c:pt idx="192">
                  <c:v>0.405717552481323</c:v>
                </c:pt>
                <c:pt idx="193">
                  <c:v>0.476292571700826</c:v>
                </c:pt>
                <c:pt idx="194">
                  <c:v>0.437720727284635</c:v>
                </c:pt>
                <c:pt idx="195">
                  <c:v>0.395830109856104</c:v>
                </c:pt>
                <c:pt idx="196">
                  <c:v>0.326653909989987</c:v>
                </c:pt>
                <c:pt idx="197">
                  <c:v>0.307414147191099</c:v>
                </c:pt>
                <c:pt idx="198">
                  <c:v>0.368852016808234</c:v>
                </c:pt>
                <c:pt idx="199">
                  <c:v>0.391452234937093</c:v>
                </c:pt>
                <c:pt idx="200">
                  <c:v>0.3693512090322</c:v>
                </c:pt>
                <c:pt idx="201">
                  <c:v>0.198511140961097</c:v>
                </c:pt>
                <c:pt idx="202">
                  <c:v>0.279136948478378</c:v>
                </c:pt>
                <c:pt idx="203">
                  <c:v>0.204249200453936</c:v>
                </c:pt>
                <c:pt idx="204">
                  <c:v>0.185494625119064</c:v>
                </c:pt>
                <c:pt idx="205">
                  <c:v>0.209724431437745</c:v>
                </c:pt>
                <c:pt idx="206">
                  <c:v>0.120844143484501</c:v>
                </c:pt>
                <c:pt idx="207">
                  <c:v>0.145392706140063</c:v>
                </c:pt>
                <c:pt idx="208">
                  <c:v>0.10906154366156</c:v>
                </c:pt>
                <c:pt idx="209">
                  <c:v>0.0888668560168377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'Weak Scaling Experiment Data'!$C$145:$C$354</c:f>
              <c:numCache>
                <c:formatCode>General</c:formatCode>
                <c:ptCount val="210"/>
                <c:pt idx="0">
                  <c:v>5.0</c:v>
                </c:pt>
                <c:pt idx="1">
                  <c:v>6.0</c:v>
                </c:pt>
                <c:pt idx="2">
                  <c:v>9.0</c:v>
                </c:pt>
                <c:pt idx="3">
                  <c:v>10.0</c:v>
                </c:pt>
                <c:pt idx="4">
                  <c:v>13.0</c:v>
                </c:pt>
                <c:pt idx="5">
                  <c:v>14.0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  <c:pt idx="55">
                  <c:v>66.0</c:v>
                </c:pt>
                <c:pt idx="56">
                  <c:v>67.0</c:v>
                </c:pt>
                <c:pt idx="57">
                  <c:v>68.0</c:v>
                </c:pt>
                <c:pt idx="58">
                  <c:v>69.0</c:v>
                </c:pt>
                <c:pt idx="59">
                  <c:v>70.0</c:v>
                </c:pt>
                <c:pt idx="60">
                  <c:v>71.0</c:v>
                </c:pt>
                <c:pt idx="61">
                  <c:v>72.0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  <c:pt idx="128">
                  <c:v>139.0</c:v>
                </c:pt>
                <c:pt idx="129">
                  <c:v>140.0</c:v>
                </c:pt>
                <c:pt idx="130">
                  <c:v>141.0</c:v>
                </c:pt>
                <c:pt idx="131">
                  <c:v>142.0</c:v>
                </c:pt>
                <c:pt idx="132">
                  <c:v>143.0</c:v>
                </c:pt>
                <c:pt idx="133">
                  <c:v>144.0</c:v>
                </c:pt>
                <c:pt idx="134">
                  <c:v>145.0</c:v>
                </c:pt>
                <c:pt idx="135">
                  <c:v>146.0</c:v>
                </c:pt>
                <c:pt idx="136">
                  <c:v>147.0</c:v>
                </c:pt>
                <c:pt idx="137">
                  <c:v>148.0</c:v>
                </c:pt>
                <c:pt idx="138">
                  <c:v>149.0</c:v>
                </c:pt>
                <c:pt idx="139">
                  <c:v>150.0</c:v>
                </c:pt>
                <c:pt idx="140">
                  <c:v>151.0</c:v>
                </c:pt>
                <c:pt idx="141">
                  <c:v>152.0</c:v>
                </c:pt>
                <c:pt idx="142">
                  <c:v>153.0</c:v>
                </c:pt>
                <c:pt idx="143">
                  <c:v>154.0</c:v>
                </c:pt>
                <c:pt idx="144">
                  <c:v>155.0</c:v>
                </c:pt>
                <c:pt idx="145">
                  <c:v>156.0</c:v>
                </c:pt>
                <c:pt idx="146">
                  <c:v>157.0</c:v>
                </c:pt>
                <c:pt idx="147">
                  <c:v>158.0</c:v>
                </c:pt>
                <c:pt idx="148">
                  <c:v>159.0</c:v>
                </c:pt>
                <c:pt idx="149">
                  <c:v>160.0</c:v>
                </c:pt>
                <c:pt idx="150">
                  <c:v>161.0</c:v>
                </c:pt>
                <c:pt idx="151">
                  <c:v>162.0</c:v>
                </c:pt>
                <c:pt idx="152">
                  <c:v>163.0</c:v>
                </c:pt>
                <c:pt idx="153">
                  <c:v>164.0</c:v>
                </c:pt>
                <c:pt idx="154">
                  <c:v>165.0</c:v>
                </c:pt>
                <c:pt idx="155">
                  <c:v>166.0</c:v>
                </c:pt>
                <c:pt idx="156">
                  <c:v>167.0</c:v>
                </c:pt>
                <c:pt idx="157">
                  <c:v>168.0</c:v>
                </c:pt>
                <c:pt idx="158">
                  <c:v>169.0</c:v>
                </c:pt>
                <c:pt idx="159">
                  <c:v>170.0</c:v>
                </c:pt>
                <c:pt idx="160">
                  <c:v>171.0</c:v>
                </c:pt>
                <c:pt idx="161">
                  <c:v>172.0</c:v>
                </c:pt>
                <c:pt idx="162">
                  <c:v>173.0</c:v>
                </c:pt>
                <c:pt idx="163">
                  <c:v>174.0</c:v>
                </c:pt>
                <c:pt idx="164">
                  <c:v>175.0</c:v>
                </c:pt>
                <c:pt idx="165">
                  <c:v>176.0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180.0</c:v>
                </c:pt>
                <c:pt idx="170">
                  <c:v>181.0</c:v>
                </c:pt>
                <c:pt idx="171">
                  <c:v>182.0</c:v>
                </c:pt>
                <c:pt idx="172">
                  <c:v>183.0</c:v>
                </c:pt>
                <c:pt idx="173">
                  <c:v>184.0</c:v>
                </c:pt>
                <c:pt idx="174">
                  <c:v>185.0</c:v>
                </c:pt>
                <c:pt idx="175">
                  <c:v>186.0</c:v>
                </c:pt>
                <c:pt idx="176">
                  <c:v>187.0</c:v>
                </c:pt>
                <c:pt idx="177">
                  <c:v>188.0</c:v>
                </c:pt>
                <c:pt idx="178">
                  <c:v>189.0</c:v>
                </c:pt>
                <c:pt idx="179">
                  <c:v>190.0</c:v>
                </c:pt>
                <c:pt idx="180">
                  <c:v>191.0</c:v>
                </c:pt>
                <c:pt idx="181">
                  <c:v>192.0</c:v>
                </c:pt>
                <c:pt idx="182">
                  <c:v>193.0</c:v>
                </c:pt>
                <c:pt idx="183">
                  <c:v>194.0</c:v>
                </c:pt>
                <c:pt idx="184">
                  <c:v>195.0</c:v>
                </c:pt>
                <c:pt idx="185">
                  <c:v>196.0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200.0</c:v>
                </c:pt>
                <c:pt idx="190">
                  <c:v>210.0</c:v>
                </c:pt>
                <c:pt idx="191">
                  <c:v>220.0</c:v>
                </c:pt>
                <c:pt idx="192">
                  <c:v>230.0</c:v>
                </c:pt>
                <c:pt idx="193">
                  <c:v>240.0</c:v>
                </c:pt>
                <c:pt idx="194">
                  <c:v>250.0</c:v>
                </c:pt>
                <c:pt idx="195">
                  <c:v>260.0</c:v>
                </c:pt>
                <c:pt idx="196">
                  <c:v>270.0</c:v>
                </c:pt>
                <c:pt idx="197">
                  <c:v>280.0</c:v>
                </c:pt>
                <c:pt idx="198">
                  <c:v>290.0</c:v>
                </c:pt>
                <c:pt idx="199">
                  <c:v>300.0</c:v>
                </c:pt>
                <c:pt idx="200">
                  <c:v>330.0</c:v>
                </c:pt>
                <c:pt idx="201">
                  <c:v>370.0</c:v>
                </c:pt>
                <c:pt idx="202">
                  <c:v>410.0</c:v>
                </c:pt>
                <c:pt idx="203">
                  <c:v>450.0</c:v>
                </c:pt>
                <c:pt idx="204">
                  <c:v>490.0</c:v>
                </c:pt>
                <c:pt idx="205">
                  <c:v>530.0</c:v>
                </c:pt>
                <c:pt idx="206">
                  <c:v>570.0</c:v>
                </c:pt>
                <c:pt idx="207">
                  <c:v>600.0</c:v>
                </c:pt>
                <c:pt idx="208">
                  <c:v>700.0</c:v>
                </c:pt>
                <c:pt idx="209">
                  <c:v>800.0</c:v>
                </c:pt>
              </c:numCache>
            </c:numRef>
          </c:xVal>
          <c:yVal>
            <c:numRef>
              <c:f>'Weak Scaling Experiment Data'!$M$145:$M$354</c:f>
              <c:numCache>
                <c:formatCode>General</c:formatCode>
                <c:ptCount val="210"/>
                <c:pt idx="0">
                  <c:v>1.01534488899442</c:v>
                </c:pt>
                <c:pt idx="1">
                  <c:v>1.018344170172703</c:v>
                </c:pt>
                <c:pt idx="2">
                  <c:v>1.02730297120569</c:v>
                </c:pt>
                <c:pt idx="3">
                  <c:v>1.027863689243254</c:v>
                </c:pt>
                <c:pt idx="4">
                  <c:v>1.039576737210465</c:v>
                </c:pt>
                <c:pt idx="5">
                  <c:v>1.042773674346819</c:v>
                </c:pt>
                <c:pt idx="6">
                  <c:v>1.04765738206408</c:v>
                </c:pt>
                <c:pt idx="7">
                  <c:v>1.048927061451326</c:v>
                </c:pt>
                <c:pt idx="8">
                  <c:v>1.053595272405177</c:v>
                </c:pt>
                <c:pt idx="9">
                  <c:v>1.049402057548697</c:v>
                </c:pt>
                <c:pt idx="10">
                  <c:v>1.055976933866694</c:v>
                </c:pt>
                <c:pt idx="11">
                  <c:v>1.046943927378433</c:v>
                </c:pt>
                <c:pt idx="12">
                  <c:v>1.055635479394503</c:v>
                </c:pt>
                <c:pt idx="13">
                  <c:v>1.041017084225731</c:v>
                </c:pt>
                <c:pt idx="14">
                  <c:v>1.054569952840781</c:v>
                </c:pt>
                <c:pt idx="15">
                  <c:v>1.038958825391414</c:v>
                </c:pt>
                <c:pt idx="16">
                  <c:v>1.050257873367716</c:v>
                </c:pt>
                <c:pt idx="17">
                  <c:v>1.043131412643872</c:v>
                </c:pt>
                <c:pt idx="18">
                  <c:v>1.051956459192481</c:v>
                </c:pt>
                <c:pt idx="19">
                  <c:v>1.046610570104945</c:v>
                </c:pt>
                <c:pt idx="20">
                  <c:v>1.042220174712215</c:v>
                </c:pt>
                <c:pt idx="21">
                  <c:v>1.030699143812096</c:v>
                </c:pt>
                <c:pt idx="22">
                  <c:v>1.044550590180499</c:v>
                </c:pt>
                <c:pt idx="23">
                  <c:v>1.041344255599174</c:v>
                </c:pt>
                <c:pt idx="24">
                  <c:v>1.045911047345768</c:v>
                </c:pt>
                <c:pt idx="25">
                  <c:v>1.033005493531809</c:v>
                </c:pt>
                <c:pt idx="26">
                  <c:v>1.021383184055865</c:v>
                </c:pt>
                <c:pt idx="27">
                  <c:v>1.0261384256459</c:v>
                </c:pt>
                <c:pt idx="28">
                  <c:v>1.023656120780844</c:v>
                </c:pt>
                <c:pt idx="29">
                  <c:v>1.019806375243088</c:v>
                </c:pt>
                <c:pt idx="30">
                  <c:v>1.020746887966805</c:v>
                </c:pt>
                <c:pt idx="31">
                  <c:v>1.022612280592167</c:v>
                </c:pt>
                <c:pt idx="32">
                  <c:v>1.016078886072832</c:v>
                </c:pt>
                <c:pt idx="33">
                  <c:v>1.015521244958651</c:v>
                </c:pt>
                <c:pt idx="34">
                  <c:v>1.011091687262644</c:v>
                </c:pt>
                <c:pt idx="35">
                  <c:v>1.00247040455345</c:v>
                </c:pt>
                <c:pt idx="36">
                  <c:v>1.00335600105979</c:v>
                </c:pt>
                <c:pt idx="37">
                  <c:v>0.992359270232341</c:v>
                </c:pt>
                <c:pt idx="38">
                  <c:v>0.982190714964987</c:v>
                </c:pt>
                <c:pt idx="39">
                  <c:v>0.979706228980425</c:v>
                </c:pt>
                <c:pt idx="40">
                  <c:v>0.960795000704788</c:v>
                </c:pt>
                <c:pt idx="41">
                  <c:v>0.943558986320135</c:v>
                </c:pt>
                <c:pt idx="42">
                  <c:v>0.936063277580951</c:v>
                </c:pt>
                <c:pt idx="43">
                  <c:v>0.923858923036607</c:v>
                </c:pt>
                <c:pt idx="44">
                  <c:v>0.908466696946218</c:v>
                </c:pt>
                <c:pt idx="45">
                  <c:v>0.903992210321324</c:v>
                </c:pt>
                <c:pt idx="46">
                  <c:v>0.886600709287504</c:v>
                </c:pt>
                <c:pt idx="47">
                  <c:v>0.890802644990983</c:v>
                </c:pt>
                <c:pt idx="48">
                  <c:v>0.87239852209603</c:v>
                </c:pt>
                <c:pt idx="49">
                  <c:v>0.870516230223677</c:v>
                </c:pt>
                <c:pt idx="50">
                  <c:v>0.85168464453792</c:v>
                </c:pt>
                <c:pt idx="51">
                  <c:v>0.851637139025629</c:v>
                </c:pt>
                <c:pt idx="52">
                  <c:v>0.828647555299221</c:v>
                </c:pt>
                <c:pt idx="53">
                  <c:v>0.823195602057102</c:v>
                </c:pt>
                <c:pt idx="54">
                  <c:v>0.813520889192995</c:v>
                </c:pt>
                <c:pt idx="55">
                  <c:v>0.803118494953065</c:v>
                </c:pt>
                <c:pt idx="56">
                  <c:v>0.79560680688158</c:v>
                </c:pt>
                <c:pt idx="57">
                  <c:v>0.782945379826418</c:v>
                </c:pt>
                <c:pt idx="58">
                  <c:v>0.778014502788705</c:v>
                </c:pt>
                <c:pt idx="59">
                  <c:v>0.766229191182533</c:v>
                </c:pt>
                <c:pt idx="60">
                  <c:v>0.760358484251236</c:v>
                </c:pt>
                <c:pt idx="61">
                  <c:v>0.743303831373006</c:v>
                </c:pt>
                <c:pt idx="62">
                  <c:v>0.735429718124474</c:v>
                </c:pt>
                <c:pt idx="63">
                  <c:v>0.726481022017162</c:v>
                </c:pt>
                <c:pt idx="64">
                  <c:v>0.721654068474878</c:v>
                </c:pt>
                <c:pt idx="65">
                  <c:v>0.706498194945848</c:v>
                </c:pt>
                <c:pt idx="66">
                  <c:v>0.699152803134423</c:v>
                </c:pt>
                <c:pt idx="67">
                  <c:v>0.692151294788991</c:v>
                </c:pt>
                <c:pt idx="68">
                  <c:v>0.681101496772646</c:v>
                </c:pt>
                <c:pt idx="69">
                  <c:v>0.676712256149279</c:v>
                </c:pt>
                <c:pt idx="70">
                  <c:v>0.665922042397994</c:v>
                </c:pt>
                <c:pt idx="71">
                  <c:v>0.657943335885771</c:v>
                </c:pt>
                <c:pt idx="72">
                  <c:v>0.649187634521247</c:v>
                </c:pt>
                <c:pt idx="73">
                  <c:v>0.64330889208053</c:v>
                </c:pt>
                <c:pt idx="74">
                  <c:v>0.63239852261549</c:v>
                </c:pt>
                <c:pt idx="75">
                  <c:v>0.624702826585179</c:v>
                </c:pt>
                <c:pt idx="76">
                  <c:v>0.618914452777425</c:v>
                </c:pt>
                <c:pt idx="77">
                  <c:v>0.608649009464324</c:v>
                </c:pt>
                <c:pt idx="78">
                  <c:v>0.602269446719259</c:v>
                </c:pt>
                <c:pt idx="79">
                  <c:v>0.592095879211675</c:v>
                </c:pt>
                <c:pt idx="80">
                  <c:v>0.588943822823604</c:v>
                </c:pt>
                <c:pt idx="81">
                  <c:v>0.578620854211405</c:v>
                </c:pt>
                <c:pt idx="82">
                  <c:v>0.573913875490367</c:v>
                </c:pt>
                <c:pt idx="83">
                  <c:v>0.563817495287009</c:v>
                </c:pt>
                <c:pt idx="84">
                  <c:v>0.558636480660835</c:v>
                </c:pt>
                <c:pt idx="85">
                  <c:v>0.551518761167362</c:v>
                </c:pt>
                <c:pt idx="86">
                  <c:v>0.541732843931434</c:v>
                </c:pt>
                <c:pt idx="87">
                  <c:v>0.540825038579224</c:v>
                </c:pt>
                <c:pt idx="88">
                  <c:v>0.529426422264098</c:v>
                </c:pt>
                <c:pt idx="89">
                  <c:v>0.523149197453279</c:v>
                </c:pt>
                <c:pt idx="90">
                  <c:v>0.517940123409766</c:v>
                </c:pt>
                <c:pt idx="91">
                  <c:v>0.513035659259334</c:v>
                </c:pt>
                <c:pt idx="92">
                  <c:v>0.505895542007907</c:v>
                </c:pt>
                <c:pt idx="93">
                  <c:v>0.497547486906902</c:v>
                </c:pt>
                <c:pt idx="94">
                  <c:v>0.49283115150988</c:v>
                </c:pt>
                <c:pt idx="95">
                  <c:v>0.488094953217354</c:v>
                </c:pt>
                <c:pt idx="96">
                  <c:v>0.482359507513587</c:v>
                </c:pt>
                <c:pt idx="97">
                  <c:v>0.475830110058486</c:v>
                </c:pt>
                <c:pt idx="98">
                  <c:v>0.470881832830832</c:v>
                </c:pt>
                <c:pt idx="99">
                  <c:v>0.466500775328543</c:v>
                </c:pt>
                <c:pt idx="100">
                  <c:v>0.460816520187072</c:v>
                </c:pt>
                <c:pt idx="101">
                  <c:v>0.454362972941628</c:v>
                </c:pt>
                <c:pt idx="102">
                  <c:v>0.448389266761342</c:v>
                </c:pt>
                <c:pt idx="103">
                  <c:v>0.4441255503826</c:v>
                </c:pt>
                <c:pt idx="104">
                  <c:v>0.436978066473283</c:v>
                </c:pt>
                <c:pt idx="105">
                  <c:v>0.43413033286451</c:v>
                </c:pt>
                <c:pt idx="106">
                  <c:v>0.428588239744134</c:v>
                </c:pt>
                <c:pt idx="107">
                  <c:v>0.424790593253167</c:v>
                </c:pt>
                <c:pt idx="108">
                  <c:v>0.41922038203993</c:v>
                </c:pt>
                <c:pt idx="109">
                  <c:v>0.413590924225075</c:v>
                </c:pt>
                <c:pt idx="110">
                  <c:v>0.407980798079808</c:v>
                </c:pt>
                <c:pt idx="111">
                  <c:v>0.40449852653623</c:v>
                </c:pt>
                <c:pt idx="112">
                  <c:v>0.399764026137437</c:v>
                </c:pt>
                <c:pt idx="113">
                  <c:v>0.395537399327426</c:v>
                </c:pt>
                <c:pt idx="114">
                  <c:v>0.388978095786595</c:v>
                </c:pt>
                <c:pt idx="115">
                  <c:v>0.387391973256852</c:v>
                </c:pt>
                <c:pt idx="116">
                  <c:v>0.38396954899532</c:v>
                </c:pt>
                <c:pt idx="117">
                  <c:v>0.376078095463138</c:v>
                </c:pt>
                <c:pt idx="118">
                  <c:v>0.372806937371359</c:v>
                </c:pt>
                <c:pt idx="119">
                  <c:v>0.370926033017272</c:v>
                </c:pt>
                <c:pt idx="120">
                  <c:v>0.366108448656507</c:v>
                </c:pt>
                <c:pt idx="121">
                  <c:v>0.361334222625873</c:v>
                </c:pt>
                <c:pt idx="122">
                  <c:v>0.356924121470044</c:v>
                </c:pt>
                <c:pt idx="123">
                  <c:v>0.351960050109917</c:v>
                </c:pt>
                <c:pt idx="124">
                  <c:v>0.349052115669611</c:v>
                </c:pt>
                <c:pt idx="125">
                  <c:v>0.344354293441514</c:v>
                </c:pt>
                <c:pt idx="126">
                  <c:v>0.341799133311214</c:v>
                </c:pt>
                <c:pt idx="127">
                  <c:v>0.338249196445453</c:v>
                </c:pt>
                <c:pt idx="128">
                  <c:v>0.334867822677826</c:v>
                </c:pt>
                <c:pt idx="129">
                  <c:v>0.32910442450395</c:v>
                </c:pt>
                <c:pt idx="130">
                  <c:v>0.326596410182378</c:v>
                </c:pt>
                <c:pt idx="131">
                  <c:v>0.323744432840132</c:v>
                </c:pt>
                <c:pt idx="132">
                  <c:v>0.3193388088163</c:v>
                </c:pt>
                <c:pt idx="133">
                  <c:v>0.315514282705258</c:v>
                </c:pt>
                <c:pt idx="134">
                  <c:v>0.313051565948486</c:v>
                </c:pt>
                <c:pt idx="135">
                  <c:v>0.310225250574153</c:v>
                </c:pt>
                <c:pt idx="136">
                  <c:v>0.306696899800618</c:v>
                </c:pt>
                <c:pt idx="137">
                  <c:v>0.303834773063523</c:v>
                </c:pt>
                <c:pt idx="138">
                  <c:v>0.29923811037247</c:v>
                </c:pt>
                <c:pt idx="139">
                  <c:v>0.297378312100704</c:v>
                </c:pt>
                <c:pt idx="140">
                  <c:v>0.294197066078151</c:v>
                </c:pt>
                <c:pt idx="141">
                  <c:v>0.29056201185525</c:v>
                </c:pt>
                <c:pt idx="142">
                  <c:v>0.28787506044231</c:v>
                </c:pt>
                <c:pt idx="143">
                  <c:v>0.285318218569114</c:v>
                </c:pt>
                <c:pt idx="144">
                  <c:v>0.282243445869092</c:v>
                </c:pt>
                <c:pt idx="145">
                  <c:v>0.279572902942468</c:v>
                </c:pt>
                <c:pt idx="146">
                  <c:v>0.276369381356414</c:v>
                </c:pt>
                <c:pt idx="147">
                  <c:v>0.274113380806069</c:v>
                </c:pt>
                <c:pt idx="148">
                  <c:v>0.270543793422697</c:v>
                </c:pt>
                <c:pt idx="149">
                  <c:v>0.267713058699229</c:v>
                </c:pt>
                <c:pt idx="150">
                  <c:v>0.265257819103973</c:v>
                </c:pt>
                <c:pt idx="151">
                  <c:v>0.262425472894907</c:v>
                </c:pt>
                <c:pt idx="152">
                  <c:v>0.261263523016347</c:v>
                </c:pt>
                <c:pt idx="153">
                  <c:v>0.257392517271528</c:v>
                </c:pt>
                <c:pt idx="154">
                  <c:v>0.255051433459135</c:v>
                </c:pt>
                <c:pt idx="155">
                  <c:v>0.253130468236141</c:v>
                </c:pt>
                <c:pt idx="156">
                  <c:v>0.250001838519183</c:v>
                </c:pt>
                <c:pt idx="157">
                  <c:v>0.248737509401526</c:v>
                </c:pt>
                <c:pt idx="158">
                  <c:v>0.245745211480399</c:v>
                </c:pt>
                <c:pt idx="159">
                  <c:v>0.242857857250016</c:v>
                </c:pt>
                <c:pt idx="160">
                  <c:v>0.240743582177634</c:v>
                </c:pt>
                <c:pt idx="161">
                  <c:v>0.238373834575205</c:v>
                </c:pt>
                <c:pt idx="162">
                  <c:v>0.236177453816584</c:v>
                </c:pt>
                <c:pt idx="163">
                  <c:v>0.23426355770048</c:v>
                </c:pt>
                <c:pt idx="164">
                  <c:v>0.231970194269493</c:v>
                </c:pt>
                <c:pt idx="165">
                  <c:v>0.229761797347289</c:v>
                </c:pt>
                <c:pt idx="166">
                  <c:v>0.227372546746422</c:v>
                </c:pt>
                <c:pt idx="167">
                  <c:v>0.225359800063198</c:v>
                </c:pt>
                <c:pt idx="168">
                  <c:v>0.223053083506298</c:v>
                </c:pt>
                <c:pt idx="169">
                  <c:v>0.22056206210986</c:v>
                </c:pt>
                <c:pt idx="170">
                  <c:v>0.218948249766528</c:v>
                </c:pt>
                <c:pt idx="171">
                  <c:v>0.217175578208549</c:v>
                </c:pt>
                <c:pt idx="172">
                  <c:v>0.214556073832352</c:v>
                </c:pt>
                <c:pt idx="173">
                  <c:v>0.21406474608472</c:v>
                </c:pt>
                <c:pt idx="174">
                  <c:v>0.211137265618692</c:v>
                </c:pt>
                <c:pt idx="175">
                  <c:v>0.209429835819823</c:v>
                </c:pt>
                <c:pt idx="176">
                  <c:v>0.20719520049084</c:v>
                </c:pt>
                <c:pt idx="177">
                  <c:v>0.205388576797906</c:v>
                </c:pt>
                <c:pt idx="178">
                  <c:v>0.203403318355063</c:v>
                </c:pt>
                <c:pt idx="179">
                  <c:v>0.20195969321375</c:v>
                </c:pt>
                <c:pt idx="180">
                  <c:v>0.200180581590492</c:v>
                </c:pt>
                <c:pt idx="181">
                  <c:v>0.197187583737539</c:v>
                </c:pt>
                <c:pt idx="182">
                  <c:v>0.196732980576512</c:v>
                </c:pt>
                <c:pt idx="183">
                  <c:v>0.195055717902641</c:v>
                </c:pt>
                <c:pt idx="184">
                  <c:v>0.193194755695821</c:v>
                </c:pt>
                <c:pt idx="185">
                  <c:v>0.191189443850067</c:v>
                </c:pt>
                <c:pt idx="186">
                  <c:v>0.189740593900989</c:v>
                </c:pt>
                <c:pt idx="187">
                  <c:v>0.18811738728618</c:v>
                </c:pt>
                <c:pt idx="188">
                  <c:v>0.186565020682287</c:v>
                </c:pt>
                <c:pt idx="189">
                  <c:v>0.1843094370777</c:v>
                </c:pt>
                <c:pt idx="190">
                  <c:v>0.169489469127</c:v>
                </c:pt>
                <c:pt idx="191">
                  <c:v>0.156204952675389</c:v>
                </c:pt>
                <c:pt idx="192">
                  <c:v>0.144506459113535</c:v>
                </c:pt>
                <c:pt idx="193">
                  <c:v>0.133929980328007</c:v>
                </c:pt>
                <c:pt idx="194">
                  <c:v>0.124242693738221</c:v>
                </c:pt>
                <c:pt idx="195">
                  <c:v>0.115518445932459</c:v>
                </c:pt>
                <c:pt idx="196">
                  <c:v>0.108013560873005</c:v>
                </c:pt>
                <c:pt idx="197">
                  <c:v>0.100511160873246</c:v>
                </c:pt>
                <c:pt idx="198">
                  <c:v>0.0944882546371321</c:v>
                </c:pt>
                <c:pt idx="199">
                  <c:v>0.0887473949076107</c:v>
                </c:pt>
                <c:pt idx="200">
                  <c:v>0.0741710709187002</c:v>
                </c:pt>
                <c:pt idx="201">
                  <c:v>0.0596109253280819</c:v>
                </c:pt>
                <c:pt idx="202">
                  <c:v>0.048964150638094</c:v>
                </c:pt>
                <c:pt idx="203">
                  <c:v>0.0408547972164361</c:v>
                </c:pt>
                <c:pt idx="204">
                  <c:v>0.0346047567839772</c:v>
                </c:pt>
                <c:pt idx="205">
                  <c:v>0.0296864388993793</c:v>
                </c:pt>
                <c:pt idx="206">
                  <c:v>0.0257428861565443</c:v>
                </c:pt>
                <c:pt idx="207">
                  <c:v>0.0232430883199933</c:v>
                </c:pt>
                <c:pt idx="208">
                  <c:v>0.0171091209023218</c:v>
                </c:pt>
                <c:pt idx="209">
                  <c:v>0.0131625879168653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32088"/>
        <c:axId val="2062135080"/>
      </c:scatterChart>
      <c:scatterChart>
        <c:scatterStyle val="smoothMarker"/>
        <c:varyColors val="0"/>
        <c:ser>
          <c:idx val="2"/>
          <c:order val="2"/>
          <c:tx>
            <c:v>Number of Elements in Cyclic Follower Iterator Chunk</c:v>
          </c:tx>
          <c:marker>
            <c:symbol val="none"/>
          </c:marker>
          <c:xVal>
            <c:numRef>
              <c:f>'Weak Scaling Experiment Data'!$C$145:$C$354</c:f>
              <c:numCache>
                <c:formatCode>General</c:formatCode>
                <c:ptCount val="210"/>
                <c:pt idx="0">
                  <c:v>5.0</c:v>
                </c:pt>
                <c:pt idx="1">
                  <c:v>6.0</c:v>
                </c:pt>
                <c:pt idx="2">
                  <c:v>9.0</c:v>
                </c:pt>
                <c:pt idx="3">
                  <c:v>10.0</c:v>
                </c:pt>
                <c:pt idx="4">
                  <c:v>13.0</c:v>
                </c:pt>
                <c:pt idx="5">
                  <c:v>14.0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  <c:pt idx="47">
                  <c:v>58.0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62.0</c:v>
                </c:pt>
                <c:pt idx="52">
                  <c:v>63.0</c:v>
                </c:pt>
                <c:pt idx="53">
                  <c:v>64.0</c:v>
                </c:pt>
                <c:pt idx="54">
                  <c:v>65.0</c:v>
                </c:pt>
                <c:pt idx="55">
                  <c:v>66.0</c:v>
                </c:pt>
                <c:pt idx="56">
                  <c:v>67.0</c:v>
                </c:pt>
                <c:pt idx="57">
                  <c:v>68.0</c:v>
                </c:pt>
                <c:pt idx="58">
                  <c:v>69.0</c:v>
                </c:pt>
                <c:pt idx="59">
                  <c:v>70.0</c:v>
                </c:pt>
                <c:pt idx="60">
                  <c:v>71.0</c:v>
                </c:pt>
                <c:pt idx="61">
                  <c:v>72.0</c:v>
                </c:pt>
                <c:pt idx="62">
                  <c:v>73.0</c:v>
                </c:pt>
                <c:pt idx="63">
                  <c:v>74.0</c:v>
                </c:pt>
                <c:pt idx="64">
                  <c:v>75.0</c:v>
                </c:pt>
                <c:pt idx="65">
                  <c:v>76.0</c:v>
                </c:pt>
                <c:pt idx="66">
                  <c:v>77.0</c:v>
                </c:pt>
                <c:pt idx="67">
                  <c:v>78.0</c:v>
                </c:pt>
                <c:pt idx="68">
                  <c:v>79.0</c:v>
                </c:pt>
                <c:pt idx="69">
                  <c:v>80.0</c:v>
                </c:pt>
                <c:pt idx="70">
                  <c:v>81.0</c:v>
                </c:pt>
                <c:pt idx="71">
                  <c:v>82.0</c:v>
                </c:pt>
                <c:pt idx="72">
                  <c:v>83.0</c:v>
                </c:pt>
                <c:pt idx="73">
                  <c:v>84.0</c:v>
                </c:pt>
                <c:pt idx="74">
                  <c:v>85.0</c:v>
                </c:pt>
                <c:pt idx="75">
                  <c:v>86.0</c:v>
                </c:pt>
                <c:pt idx="76">
                  <c:v>87.0</c:v>
                </c:pt>
                <c:pt idx="77">
                  <c:v>88.0</c:v>
                </c:pt>
                <c:pt idx="78">
                  <c:v>89.0</c:v>
                </c:pt>
                <c:pt idx="79">
                  <c:v>90.0</c:v>
                </c:pt>
                <c:pt idx="80">
                  <c:v>91.0</c:v>
                </c:pt>
                <c:pt idx="81">
                  <c:v>92.0</c:v>
                </c:pt>
                <c:pt idx="82">
                  <c:v>93.0</c:v>
                </c:pt>
                <c:pt idx="83">
                  <c:v>94.0</c:v>
                </c:pt>
                <c:pt idx="84">
                  <c:v>95.0</c:v>
                </c:pt>
                <c:pt idx="85">
                  <c:v>96.0</c:v>
                </c:pt>
                <c:pt idx="86">
                  <c:v>97.0</c:v>
                </c:pt>
                <c:pt idx="87">
                  <c:v>98.0</c:v>
                </c:pt>
                <c:pt idx="88">
                  <c:v>99.0</c:v>
                </c:pt>
                <c:pt idx="89">
                  <c:v>100.0</c:v>
                </c:pt>
                <c:pt idx="90">
                  <c:v>101.0</c:v>
                </c:pt>
                <c:pt idx="91">
                  <c:v>102.0</c:v>
                </c:pt>
                <c:pt idx="92">
                  <c:v>103.0</c:v>
                </c:pt>
                <c:pt idx="93">
                  <c:v>104.0</c:v>
                </c:pt>
                <c:pt idx="94">
                  <c:v>105.0</c:v>
                </c:pt>
                <c:pt idx="95">
                  <c:v>106.0</c:v>
                </c:pt>
                <c:pt idx="96">
                  <c:v>107.0</c:v>
                </c:pt>
                <c:pt idx="97">
                  <c:v>108.0</c:v>
                </c:pt>
                <c:pt idx="98">
                  <c:v>109.0</c:v>
                </c:pt>
                <c:pt idx="99">
                  <c:v>110.0</c:v>
                </c:pt>
                <c:pt idx="100">
                  <c:v>111.0</c:v>
                </c:pt>
                <c:pt idx="101">
                  <c:v>112.0</c:v>
                </c:pt>
                <c:pt idx="102">
                  <c:v>113.0</c:v>
                </c:pt>
                <c:pt idx="103">
                  <c:v>114.0</c:v>
                </c:pt>
                <c:pt idx="104">
                  <c:v>115.0</c:v>
                </c:pt>
                <c:pt idx="105">
                  <c:v>116.0</c:v>
                </c:pt>
                <c:pt idx="106">
                  <c:v>117.0</c:v>
                </c:pt>
                <c:pt idx="107">
                  <c:v>118.0</c:v>
                </c:pt>
                <c:pt idx="108">
                  <c:v>119.0</c:v>
                </c:pt>
                <c:pt idx="109">
                  <c:v>120.0</c:v>
                </c:pt>
                <c:pt idx="110">
                  <c:v>121.0</c:v>
                </c:pt>
                <c:pt idx="111">
                  <c:v>122.0</c:v>
                </c:pt>
                <c:pt idx="112">
                  <c:v>123.0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  <c:pt idx="128">
                  <c:v>139.0</c:v>
                </c:pt>
                <c:pt idx="129">
                  <c:v>140.0</c:v>
                </c:pt>
                <c:pt idx="130">
                  <c:v>141.0</c:v>
                </c:pt>
                <c:pt idx="131">
                  <c:v>142.0</c:v>
                </c:pt>
                <c:pt idx="132">
                  <c:v>143.0</c:v>
                </c:pt>
                <c:pt idx="133">
                  <c:v>144.0</c:v>
                </c:pt>
                <c:pt idx="134">
                  <c:v>145.0</c:v>
                </c:pt>
                <c:pt idx="135">
                  <c:v>146.0</c:v>
                </c:pt>
                <c:pt idx="136">
                  <c:v>147.0</c:v>
                </c:pt>
                <c:pt idx="137">
                  <c:v>148.0</c:v>
                </c:pt>
                <c:pt idx="138">
                  <c:v>149.0</c:v>
                </c:pt>
                <c:pt idx="139">
                  <c:v>150.0</c:v>
                </c:pt>
                <c:pt idx="140">
                  <c:v>151.0</c:v>
                </c:pt>
                <c:pt idx="141">
                  <c:v>152.0</c:v>
                </c:pt>
                <c:pt idx="142">
                  <c:v>153.0</c:v>
                </c:pt>
                <c:pt idx="143">
                  <c:v>154.0</c:v>
                </c:pt>
                <c:pt idx="144">
                  <c:v>155.0</c:v>
                </c:pt>
                <c:pt idx="145">
                  <c:v>156.0</c:v>
                </c:pt>
                <c:pt idx="146">
                  <c:v>157.0</c:v>
                </c:pt>
                <c:pt idx="147">
                  <c:v>158.0</c:v>
                </c:pt>
                <c:pt idx="148">
                  <c:v>159.0</c:v>
                </c:pt>
                <c:pt idx="149">
                  <c:v>160.0</c:v>
                </c:pt>
                <c:pt idx="150">
                  <c:v>161.0</c:v>
                </c:pt>
                <c:pt idx="151">
                  <c:v>162.0</c:v>
                </c:pt>
                <c:pt idx="152">
                  <c:v>163.0</c:v>
                </c:pt>
                <c:pt idx="153">
                  <c:v>164.0</c:v>
                </c:pt>
                <c:pt idx="154">
                  <c:v>165.0</c:v>
                </c:pt>
                <c:pt idx="155">
                  <c:v>166.0</c:v>
                </c:pt>
                <c:pt idx="156">
                  <c:v>167.0</c:v>
                </c:pt>
                <c:pt idx="157">
                  <c:v>168.0</c:v>
                </c:pt>
                <c:pt idx="158">
                  <c:v>169.0</c:v>
                </c:pt>
                <c:pt idx="159">
                  <c:v>170.0</c:v>
                </c:pt>
                <c:pt idx="160">
                  <c:v>171.0</c:v>
                </c:pt>
                <c:pt idx="161">
                  <c:v>172.0</c:v>
                </c:pt>
                <c:pt idx="162">
                  <c:v>173.0</c:v>
                </c:pt>
                <c:pt idx="163">
                  <c:v>174.0</c:v>
                </c:pt>
                <c:pt idx="164">
                  <c:v>175.0</c:v>
                </c:pt>
                <c:pt idx="165">
                  <c:v>176.0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180.0</c:v>
                </c:pt>
                <c:pt idx="170">
                  <c:v>181.0</c:v>
                </c:pt>
                <c:pt idx="171">
                  <c:v>182.0</c:v>
                </c:pt>
                <c:pt idx="172">
                  <c:v>183.0</c:v>
                </c:pt>
                <c:pt idx="173">
                  <c:v>184.0</c:v>
                </c:pt>
                <c:pt idx="174">
                  <c:v>185.0</c:v>
                </c:pt>
                <c:pt idx="175">
                  <c:v>186.0</c:v>
                </c:pt>
                <c:pt idx="176">
                  <c:v>187.0</c:v>
                </c:pt>
                <c:pt idx="177">
                  <c:v>188.0</c:v>
                </c:pt>
                <c:pt idx="178">
                  <c:v>189.0</c:v>
                </c:pt>
                <c:pt idx="179">
                  <c:v>190.0</c:v>
                </c:pt>
                <c:pt idx="180">
                  <c:v>191.0</c:v>
                </c:pt>
                <c:pt idx="181">
                  <c:v>192.0</c:v>
                </c:pt>
                <c:pt idx="182">
                  <c:v>193.0</c:v>
                </c:pt>
                <c:pt idx="183">
                  <c:v>194.0</c:v>
                </c:pt>
                <c:pt idx="184">
                  <c:v>195.0</c:v>
                </c:pt>
                <c:pt idx="185">
                  <c:v>196.0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200.0</c:v>
                </c:pt>
                <c:pt idx="190">
                  <c:v>210.0</c:v>
                </c:pt>
                <c:pt idx="191">
                  <c:v>220.0</c:v>
                </c:pt>
                <c:pt idx="192">
                  <c:v>230.0</c:v>
                </c:pt>
                <c:pt idx="193">
                  <c:v>240.0</c:v>
                </c:pt>
                <c:pt idx="194">
                  <c:v>250.0</c:v>
                </c:pt>
                <c:pt idx="195">
                  <c:v>260.0</c:v>
                </c:pt>
                <c:pt idx="196">
                  <c:v>270.0</c:v>
                </c:pt>
                <c:pt idx="197">
                  <c:v>280.0</c:v>
                </c:pt>
                <c:pt idx="198">
                  <c:v>290.0</c:v>
                </c:pt>
                <c:pt idx="199">
                  <c:v>300.0</c:v>
                </c:pt>
                <c:pt idx="200">
                  <c:v>330.0</c:v>
                </c:pt>
                <c:pt idx="201">
                  <c:v>370.0</c:v>
                </c:pt>
                <c:pt idx="202">
                  <c:v>410.0</c:v>
                </c:pt>
                <c:pt idx="203">
                  <c:v>450.0</c:v>
                </c:pt>
                <c:pt idx="204">
                  <c:v>490.0</c:v>
                </c:pt>
                <c:pt idx="205">
                  <c:v>530.0</c:v>
                </c:pt>
                <c:pt idx="206">
                  <c:v>570.0</c:v>
                </c:pt>
                <c:pt idx="207">
                  <c:v>600.0</c:v>
                </c:pt>
                <c:pt idx="208">
                  <c:v>700.0</c:v>
                </c:pt>
                <c:pt idx="209">
                  <c:v>800.0</c:v>
                </c:pt>
              </c:numCache>
            </c:numRef>
          </c:xVal>
          <c:yVal>
            <c:numRef>
              <c:f>'Weak Scaling Experiment Data'!$B$145:$B$354</c:f>
              <c:numCache>
                <c:formatCode>General</c:formatCode>
                <c:ptCount val="21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9.0</c:v>
                </c:pt>
                <c:pt idx="15">
                  <c:v>9.0</c:v>
                </c:pt>
                <c:pt idx="16">
                  <c:v>10.0</c:v>
                </c:pt>
                <c:pt idx="17">
                  <c:v>11.0</c:v>
                </c:pt>
                <c:pt idx="18">
                  <c:v>12.0</c:v>
                </c:pt>
                <c:pt idx="19">
                  <c:v>13.0</c:v>
                </c:pt>
                <c:pt idx="20">
                  <c:v>14.0</c:v>
                </c:pt>
                <c:pt idx="21">
                  <c:v>15.0</c:v>
                </c:pt>
                <c:pt idx="22">
                  <c:v>16.0</c:v>
                </c:pt>
                <c:pt idx="23">
                  <c:v>17.0</c:v>
                </c:pt>
                <c:pt idx="24">
                  <c:v>18.0</c:v>
                </c:pt>
                <c:pt idx="25">
                  <c:v>19.0</c:v>
                </c:pt>
                <c:pt idx="26">
                  <c:v>20.0</c:v>
                </c:pt>
                <c:pt idx="27">
                  <c:v>21.0</c:v>
                </c:pt>
                <c:pt idx="28">
                  <c:v>22.0</c:v>
                </c:pt>
                <c:pt idx="29">
                  <c:v>23.0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28.0</c:v>
                </c:pt>
                <c:pt idx="34">
                  <c:v>30.0</c:v>
                </c:pt>
                <c:pt idx="35">
                  <c:v>31.0</c:v>
                </c:pt>
                <c:pt idx="36">
                  <c:v>33.0</c:v>
                </c:pt>
                <c:pt idx="37">
                  <c:v>34.0</c:v>
                </c:pt>
                <c:pt idx="38">
                  <c:v>36.0</c:v>
                </c:pt>
                <c:pt idx="39">
                  <c:v>37.0</c:v>
                </c:pt>
                <c:pt idx="40">
                  <c:v>39.0</c:v>
                </c:pt>
                <c:pt idx="41">
                  <c:v>40.0</c:v>
                </c:pt>
                <c:pt idx="42">
                  <c:v>42.0</c:v>
                </c:pt>
                <c:pt idx="43">
                  <c:v>43.0</c:v>
                </c:pt>
                <c:pt idx="44">
                  <c:v>45.0</c:v>
                </c:pt>
                <c:pt idx="45">
                  <c:v>47.0</c:v>
                </c:pt>
                <c:pt idx="46">
                  <c:v>49.0</c:v>
                </c:pt>
                <c:pt idx="47">
                  <c:v>50.0</c:v>
                </c:pt>
                <c:pt idx="48">
                  <c:v>52.0</c:v>
                </c:pt>
                <c:pt idx="49">
                  <c:v>54.0</c:v>
                </c:pt>
                <c:pt idx="50">
                  <c:v>56.0</c:v>
                </c:pt>
                <c:pt idx="51">
                  <c:v>58.0</c:v>
                </c:pt>
                <c:pt idx="52">
                  <c:v>60.0</c:v>
                </c:pt>
                <c:pt idx="53">
                  <c:v>62.0</c:v>
                </c:pt>
                <c:pt idx="54">
                  <c:v>64.0</c:v>
                </c:pt>
                <c:pt idx="55">
                  <c:v>66.0</c:v>
                </c:pt>
                <c:pt idx="56">
                  <c:v>68.0</c:v>
                </c:pt>
                <c:pt idx="57">
                  <c:v>70.0</c:v>
                </c:pt>
                <c:pt idx="58">
                  <c:v>72.0</c:v>
                </c:pt>
                <c:pt idx="59">
                  <c:v>74.0</c:v>
                </c:pt>
                <c:pt idx="60">
                  <c:v>76.0</c:v>
                </c:pt>
                <c:pt idx="61">
                  <c:v>78.0</c:v>
                </c:pt>
                <c:pt idx="62">
                  <c:v>81.0</c:v>
                </c:pt>
                <c:pt idx="63">
                  <c:v>83.0</c:v>
                </c:pt>
                <c:pt idx="64">
                  <c:v>85.0</c:v>
                </c:pt>
                <c:pt idx="65">
                  <c:v>87.0</c:v>
                </c:pt>
                <c:pt idx="66">
                  <c:v>90.0</c:v>
                </c:pt>
                <c:pt idx="67">
                  <c:v>92.0</c:v>
                </c:pt>
                <c:pt idx="68">
                  <c:v>95.0</c:v>
                </c:pt>
                <c:pt idx="69">
                  <c:v>97.0</c:v>
                </c:pt>
                <c:pt idx="70">
                  <c:v>100.0</c:v>
                </c:pt>
                <c:pt idx="71">
                  <c:v>102.0</c:v>
                </c:pt>
                <c:pt idx="72">
                  <c:v>105.0</c:v>
                </c:pt>
                <c:pt idx="73">
                  <c:v>107.0</c:v>
                </c:pt>
                <c:pt idx="74">
                  <c:v>110.0</c:v>
                </c:pt>
                <c:pt idx="75">
                  <c:v>112.0</c:v>
                </c:pt>
                <c:pt idx="76">
                  <c:v>115.0</c:v>
                </c:pt>
                <c:pt idx="77">
                  <c:v>118.0</c:v>
                </c:pt>
                <c:pt idx="78">
                  <c:v>121.0</c:v>
                </c:pt>
                <c:pt idx="79">
                  <c:v>123.0</c:v>
                </c:pt>
                <c:pt idx="80">
                  <c:v>126.0</c:v>
                </c:pt>
                <c:pt idx="81">
                  <c:v>129.0</c:v>
                </c:pt>
                <c:pt idx="82">
                  <c:v>132.0</c:v>
                </c:pt>
                <c:pt idx="83">
                  <c:v>135.0</c:v>
                </c:pt>
                <c:pt idx="84">
                  <c:v>138.0</c:v>
                </c:pt>
                <c:pt idx="85">
                  <c:v>141.0</c:v>
                </c:pt>
                <c:pt idx="86">
                  <c:v>144.0</c:v>
                </c:pt>
                <c:pt idx="87">
                  <c:v>147.0</c:v>
                </c:pt>
                <c:pt idx="88">
                  <c:v>150.0</c:v>
                </c:pt>
                <c:pt idx="89">
                  <c:v>153.0</c:v>
                </c:pt>
                <c:pt idx="90">
                  <c:v>156.0</c:v>
                </c:pt>
                <c:pt idx="91">
                  <c:v>159.0</c:v>
                </c:pt>
                <c:pt idx="92">
                  <c:v>162.0</c:v>
                </c:pt>
                <c:pt idx="93">
                  <c:v>165.0</c:v>
                </c:pt>
                <c:pt idx="94">
                  <c:v>169.0</c:v>
                </c:pt>
                <c:pt idx="95">
                  <c:v>172.0</c:v>
                </c:pt>
                <c:pt idx="96">
                  <c:v>175.0</c:v>
                </c:pt>
                <c:pt idx="97">
                  <c:v>178.0</c:v>
                </c:pt>
                <c:pt idx="98">
                  <c:v>182.0</c:v>
                </c:pt>
                <c:pt idx="99">
                  <c:v>185.0</c:v>
                </c:pt>
                <c:pt idx="100">
                  <c:v>189.0</c:v>
                </c:pt>
                <c:pt idx="101">
                  <c:v>192.0</c:v>
                </c:pt>
                <c:pt idx="102">
                  <c:v>196.0</c:v>
                </c:pt>
                <c:pt idx="103">
                  <c:v>199.0</c:v>
                </c:pt>
                <c:pt idx="104">
                  <c:v>203.0</c:v>
                </c:pt>
                <c:pt idx="105">
                  <c:v>206.0</c:v>
                </c:pt>
                <c:pt idx="106">
                  <c:v>210.0</c:v>
                </c:pt>
                <c:pt idx="107">
                  <c:v>213.0</c:v>
                </c:pt>
                <c:pt idx="108">
                  <c:v>217.0</c:v>
                </c:pt>
                <c:pt idx="109">
                  <c:v>221.0</c:v>
                </c:pt>
                <c:pt idx="110">
                  <c:v>225.0</c:v>
                </c:pt>
                <c:pt idx="111">
                  <c:v>228.0</c:v>
                </c:pt>
                <c:pt idx="112">
                  <c:v>232.0</c:v>
                </c:pt>
                <c:pt idx="113">
                  <c:v>236.0</c:v>
                </c:pt>
                <c:pt idx="114">
                  <c:v>240.0</c:v>
                </c:pt>
                <c:pt idx="115">
                  <c:v>244.0</c:v>
                </c:pt>
                <c:pt idx="116">
                  <c:v>248.0</c:v>
                </c:pt>
                <c:pt idx="117">
                  <c:v>252.0</c:v>
                </c:pt>
                <c:pt idx="118">
                  <c:v>256.0</c:v>
                </c:pt>
                <c:pt idx="119">
                  <c:v>260.0</c:v>
                </c:pt>
                <c:pt idx="120">
                  <c:v>264.0</c:v>
                </c:pt>
                <c:pt idx="121">
                  <c:v>268.0</c:v>
                </c:pt>
                <c:pt idx="122">
                  <c:v>272.0</c:v>
                </c:pt>
                <c:pt idx="123">
                  <c:v>276.0</c:v>
                </c:pt>
                <c:pt idx="124">
                  <c:v>280.0</c:v>
                </c:pt>
                <c:pt idx="125">
                  <c:v>284.0</c:v>
                </c:pt>
                <c:pt idx="126">
                  <c:v>289.0</c:v>
                </c:pt>
                <c:pt idx="127">
                  <c:v>293.0</c:v>
                </c:pt>
                <c:pt idx="128">
                  <c:v>297.0</c:v>
                </c:pt>
                <c:pt idx="129">
                  <c:v>301.0</c:v>
                </c:pt>
                <c:pt idx="130">
                  <c:v>306.0</c:v>
                </c:pt>
                <c:pt idx="131">
                  <c:v>310.0</c:v>
                </c:pt>
                <c:pt idx="132">
                  <c:v>315.0</c:v>
                </c:pt>
                <c:pt idx="133">
                  <c:v>319.0</c:v>
                </c:pt>
                <c:pt idx="134">
                  <c:v>324.0</c:v>
                </c:pt>
                <c:pt idx="135">
                  <c:v>328.0</c:v>
                </c:pt>
                <c:pt idx="136">
                  <c:v>333.0</c:v>
                </c:pt>
                <c:pt idx="137">
                  <c:v>337.0</c:v>
                </c:pt>
                <c:pt idx="138">
                  <c:v>342.0</c:v>
                </c:pt>
                <c:pt idx="139">
                  <c:v>346.0</c:v>
                </c:pt>
                <c:pt idx="140">
                  <c:v>351.0</c:v>
                </c:pt>
                <c:pt idx="141">
                  <c:v>356.0</c:v>
                </c:pt>
                <c:pt idx="142">
                  <c:v>361.0</c:v>
                </c:pt>
                <c:pt idx="143">
                  <c:v>365.0</c:v>
                </c:pt>
                <c:pt idx="144">
                  <c:v>370.0</c:v>
                </c:pt>
                <c:pt idx="145">
                  <c:v>375.0</c:v>
                </c:pt>
                <c:pt idx="146">
                  <c:v>380.0</c:v>
                </c:pt>
                <c:pt idx="147">
                  <c:v>385.0</c:v>
                </c:pt>
                <c:pt idx="148">
                  <c:v>390.0</c:v>
                </c:pt>
                <c:pt idx="149">
                  <c:v>395.0</c:v>
                </c:pt>
                <c:pt idx="150">
                  <c:v>400.0</c:v>
                </c:pt>
                <c:pt idx="151">
                  <c:v>405.0</c:v>
                </c:pt>
                <c:pt idx="152">
                  <c:v>410.0</c:v>
                </c:pt>
                <c:pt idx="153">
                  <c:v>415.0</c:v>
                </c:pt>
                <c:pt idx="154">
                  <c:v>420.0</c:v>
                </c:pt>
                <c:pt idx="155">
                  <c:v>425.0</c:v>
                </c:pt>
                <c:pt idx="156">
                  <c:v>430.0</c:v>
                </c:pt>
                <c:pt idx="157">
                  <c:v>435.0</c:v>
                </c:pt>
                <c:pt idx="158">
                  <c:v>441.0</c:v>
                </c:pt>
                <c:pt idx="159">
                  <c:v>446.0</c:v>
                </c:pt>
                <c:pt idx="160">
                  <c:v>451.0</c:v>
                </c:pt>
                <c:pt idx="161">
                  <c:v>456.0</c:v>
                </c:pt>
                <c:pt idx="162">
                  <c:v>462.0</c:v>
                </c:pt>
                <c:pt idx="163">
                  <c:v>467.0</c:v>
                </c:pt>
                <c:pt idx="164">
                  <c:v>473.0</c:v>
                </c:pt>
                <c:pt idx="165">
                  <c:v>478.0</c:v>
                </c:pt>
                <c:pt idx="166">
                  <c:v>484.0</c:v>
                </c:pt>
                <c:pt idx="167">
                  <c:v>489.0</c:v>
                </c:pt>
                <c:pt idx="168">
                  <c:v>495.0</c:v>
                </c:pt>
                <c:pt idx="169">
                  <c:v>500.0</c:v>
                </c:pt>
                <c:pt idx="170">
                  <c:v>506.0</c:v>
                </c:pt>
                <c:pt idx="171">
                  <c:v>511.0</c:v>
                </c:pt>
                <c:pt idx="172">
                  <c:v>517.0</c:v>
                </c:pt>
                <c:pt idx="173">
                  <c:v>523.0</c:v>
                </c:pt>
                <c:pt idx="174">
                  <c:v>529.0</c:v>
                </c:pt>
                <c:pt idx="175">
                  <c:v>534.0</c:v>
                </c:pt>
                <c:pt idx="176">
                  <c:v>540.0</c:v>
                </c:pt>
                <c:pt idx="177">
                  <c:v>546.0</c:v>
                </c:pt>
                <c:pt idx="178">
                  <c:v>552.0</c:v>
                </c:pt>
                <c:pt idx="179">
                  <c:v>558.0</c:v>
                </c:pt>
                <c:pt idx="180">
                  <c:v>564.0</c:v>
                </c:pt>
                <c:pt idx="181">
                  <c:v>570.0</c:v>
                </c:pt>
                <c:pt idx="182">
                  <c:v>576.0</c:v>
                </c:pt>
                <c:pt idx="183">
                  <c:v>582.0</c:v>
                </c:pt>
                <c:pt idx="184">
                  <c:v>588.0</c:v>
                </c:pt>
                <c:pt idx="185">
                  <c:v>594.0</c:v>
                </c:pt>
                <c:pt idx="186">
                  <c:v>600.0</c:v>
                </c:pt>
                <c:pt idx="187">
                  <c:v>606.0</c:v>
                </c:pt>
                <c:pt idx="188">
                  <c:v>612.0</c:v>
                </c:pt>
                <c:pt idx="189">
                  <c:v>618.0</c:v>
                </c:pt>
                <c:pt idx="190">
                  <c:v>682.0</c:v>
                </c:pt>
                <c:pt idx="191">
                  <c:v>749.0</c:v>
                </c:pt>
                <c:pt idx="192">
                  <c:v>819.0</c:v>
                </c:pt>
                <c:pt idx="193">
                  <c:v>892.0</c:v>
                </c:pt>
                <c:pt idx="194">
                  <c:v>968.0</c:v>
                </c:pt>
                <c:pt idx="195">
                  <c:v>1048.0</c:v>
                </c:pt>
                <c:pt idx="196">
                  <c:v>1130.0</c:v>
                </c:pt>
                <c:pt idx="197">
                  <c:v>1216.0</c:v>
                </c:pt>
                <c:pt idx="198">
                  <c:v>1305.0</c:v>
                </c:pt>
                <c:pt idx="199">
                  <c:v>1396.0</c:v>
                </c:pt>
                <c:pt idx="200">
                  <c:v>1691.0</c:v>
                </c:pt>
                <c:pt idx="201">
                  <c:v>2127.0</c:v>
                </c:pt>
                <c:pt idx="202">
                  <c:v>2613.0</c:v>
                </c:pt>
                <c:pt idx="203">
                  <c:v>3150.0</c:v>
                </c:pt>
                <c:pt idx="204">
                  <c:v>3736.0</c:v>
                </c:pt>
                <c:pt idx="205">
                  <c:v>4372.0</c:v>
                </c:pt>
                <c:pt idx="206">
                  <c:v>5058.0</c:v>
                </c:pt>
                <c:pt idx="207">
                  <c:v>5606.0</c:v>
                </c:pt>
                <c:pt idx="208">
                  <c:v>7634.0</c:v>
                </c:pt>
                <c:pt idx="209">
                  <c:v>9975.0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95048"/>
        <c:axId val="2076592472"/>
      </c:scatterChart>
      <c:valAx>
        <c:axId val="206213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135080"/>
        <c:crosses val="autoZero"/>
        <c:crossBetween val="midCat"/>
      </c:valAx>
      <c:valAx>
        <c:axId val="206213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32088"/>
        <c:crosses val="autoZero"/>
        <c:crossBetween val="midCat"/>
      </c:valAx>
      <c:valAx>
        <c:axId val="2076592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6595048"/>
        <c:crosses val="max"/>
        <c:crossBetween val="midCat"/>
      </c:valAx>
      <c:valAx>
        <c:axId val="2076595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5924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Folding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'Weak Scaling Experiment Data'!$C$99:$C$135</c:f>
              <c:numCache>
                <c:formatCode>General</c:formatCode>
                <c:ptCount val="37"/>
                <c:pt idx="0">
                  <c:v>50.0</c:v>
                </c:pt>
                <c:pt idx="1">
                  <c:v>100.0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800.0</c:v>
                </c:pt>
                <c:pt idx="9">
                  <c:v>1200.0</c:v>
                </c:pt>
                <c:pt idx="10">
                  <c:v>1600.0</c:v>
                </c:pt>
                <c:pt idx="11">
                  <c:v>2000.0</c:v>
                </c:pt>
                <c:pt idx="12">
                  <c:v>2400.0</c:v>
                </c:pt>
                <c:pt idx="13">
                  <c:v>2800.0</c:v>
                </c:pt>
                <c:pt idx="14">
                  <c:v>3200.0</c:v>
                </c:pt>
                <c:pt idx="15">
                  <c:v>3600.0</c:v>
                </c:pt>
                <c:pt idx="16">
                  <c:v>4000.0</c:v>
                </c:pt>
                <c:pt idx="17">
                  <c:v>4400.0</c:v>
                </c:pt>
                <c:pt idx="18">
                  <c:v>4800.0</c:v>
                </c:pt>
                <c:pt idx="19">
                  <c:v>6000.0</c:v>
                </c:pt>
                <c:pt idx="20">
                  <c:v>8000.0</c:v>
                </c:pt>
                <c:pt idx="21">
                  <c:v>10000.0</c:v>
                </c:pt>
                <c:pt idx="22">
                  <c:v>12000.0</c:v>
                </c:pt>
                <c:pt idx="23">
                  <c:v>14000.0</c:v>
                </c:pt>
                <c:pt idx="24">
                  <c:v>16000.0</c:v>
                </c:pt>
                <c:pt idx="25">
                  <c:v>18000.0</c:v>
                </c:pt>
                <c:pt idx="26">
                  <c:v>20000.0</c:v>
                </c:pt>
                <c:pt idx="27">
                  <c:v>22000.0</c:v>
                </c:pt>
                <c:pt idx="28">
                  <c:v>24000.0</c:v>
                </c:pt>
                <c:pt idx="29">
                  <c:v>26000.0</c:v>
                </c:pt>
                <c:pt idx="30">
                  <c:v>28000.0</c:v>
                </c:pt>
                <c:pt idx="31">
                  <c:v>30000.0</c:v>
                </c:pt>
                <c:pt idx="32">
                  <c:v>32000.0</c:v>
                </c:pt>
                <c:pt idx="33">
                  <c:v>34000.0</c:v>
                </c:pt>
                <c:pt idx="34">
                  <c:v>36000.0</c:v>
                </c:pt>
                <c:pt idx="35">
                  <c:v>38000.0</c:v>
                </c:pt>
                <c:pt idx="36">
                  <c:v>40000.0</c:v>
                </c:pt>
              </c:numCache>
            </c:numRef>
          </c:xVal>
          <c:yVal>
            <c:numRef>
              <c:f>'Weak Scaling Experiment Data'!$L$99:$L$135</c:f>
              <c:numCache>
                <c:formatCode>General</c:formatCode>
                <c:ptCount val="37"/>
                <c:pt idx="0">
                  <c:v>1.034020491832913</c:v>
                </c:pt>
                <c:pt idx="1">
                  <c:v>1.119535028326655</c:v>
                </c:pt>
                <c:pt idx="2">
                  <c:v>1.120622193095739</c:v>
                </c:pt>
                <c:pt idx="3">
                  <c:v>1.114007885218006</c:v>
                </c:pt>
                <c:pt idx="4">
                  <c:v>1.381282691460397</c:v>
                </c:pt>
                <c:pt idx="5">
                  <c:v>1.105416269382139</c:v>
                </c:pt>
                <c:pt idx="6">
                  <c:v>1.013375954251097</c:v>
                </c:pt>
                <c:pt idx="7">
                  <c:v>1.084390951563563</c:v>
                </c:pt>
                <c:pt idx="8">
                  <c:v>1.355817579906772</c:v>
                </c:pt>
                <c:pt idx="9">
                  <c:v>1.316912831660662</c:v>
                </c:pt>
                <c:pt idx="10">
                  <c:v>1.307158939582743</c:v>
                </c:pt>
                <c:pt idx="11">
                  <c:v>1.301950905777683</c:v>
                </c:pt>
                <c:pt idx="12">
                  <c:v>1.243649884566445</c:v>
                </c:pt>
                <c:pt idx="13">
                  <c:v>1.23720476118128</c:v>
                </c:pt>
                <c:pt idx="14">
                  <c:v>1.192279614648885</c:v>
                </c:pt>
                <c:pt idx="15">
                  <c:v>1.137448454764113</c:v>
                </c:pt>
                <c:pt idx="16">
                  <c:v>1.216504425750085</c:v>
                </c:pt>
                <c:pt idx="17">
                  <c:v>1.126130248520434</c:v>
                </c:pt>
                <c:pt idx="18">
                  <c:v>1.009525582549877</c:v>
                </c:pt>
                <c:pt idx="19">
                  <c:v>0.965491483989654</c:v>
                </c:pt>
                <c:pt idx="20">
                  <c:v>0.910712702314674</c:v>
                </c:pt>
                <c:pt idx="21">
                  <c:v>0.91463450074651</c:v>
                </c:pt>
                <c:pt idx="22">
                  <c:v>0.64621988223867</c:v>
                </c:pt>
                <c:pt idx="23">
                  <c:v>0.770364287325393</c:v>
                </c:pt>
                <c:pt idx="24">
                  <c:v>0.706331624917528</c:v>
                </c:pt>
                <c:pt idx="25">
                  <c:v>0.65435827939515</c:v>
                </c:pt>
                <c:pt idx="26">
                  <c:v>0.48224922177688</c:v>
                </c:pt>
                <c:pt idx="27">
                  <c:v>0.526748635327786</c:v>
                </c:pt>
                <c:pt idx="28">
                  <c:v>0.496866228285406</c:v>
                </c:pt>
                <c:pt idx="29">
                  <c:v>0.316476923953145</c:v>
                </c:pt>
                <c:pt idx="30">
                  <c:v>0.291439996225436</c:v>
                </c:pt>
                <c:pt idx="31">
                  <c:v>0.3015118004269</c:v>
                </c:pt>
                <c:pt idx="32">
                  <c:v>0.349561176748431</c:v>
                </c:pt>
                <c:pt idx="33">
                  <c:v>0.295477823006525</c:v>
                </c:pt>
                <c:pt idx="34">
                  <c:v>0.287180981884601</c:v>
                </c:pt>
                <c:pt idx="35">
                  <c:v>0.314982631856734</c:v>
                </c:pt>
                <c:pt idx="36">
                  <c:v>0.311379054885696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'Weak Scaling Experiment Data'!$C$99:$C$135</c:f>
              <c:numCache>
                <c:formatCode>General</c:formatCode>
                <c:ptCount val="37"/>
                <c:pt idx="0">
                  <c:v>50.0</c:v>
                </c:pt>
                <c:pt idx="1">
                  <c:v>100.0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800.0</c:v>
                </c:pt>
                <c:pt idx="9">
                  <c:v>1200.0</c:v>
                </c:pt>
                <c:pt idx="10">
                  <c:v>1600.0</c:v>
                </c:pt>
                <c:pt idx="11">
                  <c:v>2000.0</c:v>
                </c:pt>
                <c:pt idx="12">
                  <c:v>2400.0</c:v>
                </c:pt>
                <c:pt idx="13">
                  <c:v>2800.0</c:v>
                </c:pt>
                <c:pt idx="14">
                  <c:v>3200.0</c:v>
                </c:pt>
                <c:pt idx="15">
                  <c:v>3600.0</c:v>
                </c:pt>
                <c:pt idx="16">
                  <c:v>4000.0</c:v>
                </c:pt>
                <c:pt idx="17">
                  <c:v>4400.0</c:v>
                </c:pt>
                <c:pt idx="18">
                  <c:v>4800.0</c:v>
                </c:pt>
                <c:pt idx="19">
                  <c:v>6000.0</c:v>
                </c:pt>
                <c:pt idx="20">
                  <c:v>8000.0</c:v>
                </c:pt>
                <c:pt idx="21">
                  <c:v>10000.0</c:v>
                </c:pt>
                <c:pt idx="22">
                  <c:v>12000.0</c:v>
                </c:pt>
                <c:pt idx="23">
                  <c:v>14000.0</c:v>
                </c:pt>
                <c:pt idx="24">
                  <c:v>16000.0</c:v>
                </c:pt>
                <c:pt idx="25">
                  <c:v>18000.0</c:v>
                </c:pt>
                <c:pt idx="26">
                  <c:v>20000.0</c:v>
                </c:pt>
                <c:pt idx="27">
                  <c:v>22000.0</c:v>
                </c:pt>
                <c:pt idx="28">
                  <c:v>24000.0</c:v>
                </c:pt>
                <c:pt idx="29">
                  <c:v>26000.0</c:v>
                </c:pt>
                <c:pt idx="30">
                  <c:v>28000.0</c:v>
                </c:pt>
                <c:pt idx="31">
                  <c:v>30000.0</c:v>
                </c:pt>
                <c:pt idx="32">
                  <c:v>32000.0</c:v>
                </c:pt>
                <c:pt idx="33">
                  <c:v>34000.0</c:v>
                </c:pt>
                <c:pt idx="34">
                  <c:v>36000.0</c:v>
                </c:pt>
                <c:pt idx="35">
                  <c:v>38000.0</c:v>
                </c:pt>
                <c:pt idx="36">
                  <c:v>40000.0</c:v>
                </c:pt>
              </c:numCache>
            </c:numRef>
          </c:xVal>
          <c:yVal>
            <c:numRef>
              <c:f>'Weak Scaling Experiment Data'!$M$99:$M$135</c:f>
              <c:numCache>
                <c:formatCode>General</c:formatCode>
                <c:ptCount val="37"/>
                <c:pt idx="0">
                  <c:v>1.038343175580138</c:v>
                </c:pt>
                <c:pt idx="1">
                  <c:v>1.073689250658367</c:v>
                </c:pt>
                <c:pt idx="2">
                  <c:v>1.213901160063569</c:v>
                </c:pt>
                <c:pt idx="3">
                  <c:v>1.246706203571939</c:v>
                </c:pt>
                <c:pt idx="4">
                  <c:v>1.150579730890352</c:v>
                </c:pt>
                <c:pt idx="5">
                  <c:v>1.223603503132483</c:v>
                </c:pt>
                <c:pt idx="6">
                  <c:v>1.199439249932478</c:v>
                </c:pt>
                <c:pt idx="7">
                  <c:v>1.171003974208454</c:v>
                </c:pt>
                <c:pt idx="8">
                  <c:v>0.978930702715869</c:v>
                </c:pt>
                <c:pt idx="9">
                  <c:v>0.851844001695634</c:v>
                </c:pt>
                <c:pt idx="10">
                  <c:v>0.753963042866523</c:v>
                </c:pt>
                <c:pt idx="11">
                  <c:v>0.676257782264849</c:v>
                </c:pt>
                <c:pt idx="12">
                  <c:v>0.613072992144001</c:v>
                </c:pt>
                <c:pt idx="13">
                  <c:v>0.560686383928571</c:v>
                </c:pt>
                <c:pt idx="14">
                  <c:v>0.516547779705674</c:v>
                </c:pt>
                <c:pt idx="15">
                  <c:v>0.478851423805552</c:v>
                </c:pt>
                <c:pt idx="16">
                  <c:v>0.446282827161179</c:v>
                </c:pt>
                <c:pt idx="17">
                  <c:v>0.417862341443127</c:v>
                </c:pt>
                <c:pt idx="18">
                  <c:v>0.392844924490494</c:v>
                </c:pt>
                <c:pt idx="19">
                  <c:v>0.333023290500467</c:v>
                </c:pt>
                <c:pt idx="20">
                  <c:v>0.265622418294174</c:v>
                </c:pt>
                <c:pt idx="21">
                  <c:v>0.22090914087836</c:v>
                </c:pt>
                <c:pt idx="22">
                  <c:v>0.189080473289266</c:v>
                </c:pt>
                <c:pt idx="23">
                  <c:v>0.165268525372152</c:v>
                </c:pt>
                <c:pt idx="24">
                  <c:v>0.146783294680521</c:v>
                </c:pt>
                <c:pt idx="25">
                  <c:v>0.132017212495483</c:v>
                </c:pt>
                <c:pt idx="26">
                  <c:v>0.119950455895301</c:v>
                </c:pt>
                <c:pt idx="27">
                  <c:v>0.109904834828265</c:v>
                </c:pt>
                <c:pt idx="28">
                  <c:v>0.101411791423272</c:v>
                </c:pt>
                <c:pt idx="29">
                  <c:v>0.0941372121893519</c:v>
                </c:pt>
                <c:pt idx="30">
                  <c:v>0.0878364349641027</c:v>
                </c:pt>
                <c:pt idx="31">
                  <c:v>0.0823261911589987</c:v>
                </c:pt>
                <c:pt idx="32">
                  <c:v>0.0774664854810574</c:v>
                </c:pt>
                <c:pt idx="33">
                  <c:v>0.0731485357552372</c:v>
                </c:pt>
                <c:pt idx="34">
                  <c:v>0.0692865331735784</c:v>
                </c:pt>
                <c:pt idx="35">
                  <c:v>0.0658118818366411</c:v>
                </c:pt>
                <c:pt idx="36">
                  <c:v>0.0626690888110961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69096"/>
        <c:axId val="2062172088"/>
      </c:scatterChart>
      <c:scatterChart>
        <c:scatterStyle val="smoothMarker"/>
        <c:varyColors val="0"/>
        <c:ser>
          <c:idx val="2"/>
          <c:order val="2"/>
          <c:tx>
            <c:v>Number of Elements per Cyclic Follower Iterator Chunk</c:v>
          </c:tx>
          <c:marker>
            <c:symbol val="none"/>
          </c:marker>
          <c:xVal>
            <c:numRef>
              <c:f>'Weak Scaling Experiment Data'!$C$99:$C$135</c:f>
              <c:numCache>
                <c:formatCode>General</c:formatCode>
                <c:ptCount val="37"/>
                <c:pt idx="0">
                  <c:v>50.0</c:v>
                </c:pt>
                <c:pt idx="1">
                  <c:v>100.0</c:v>
                </c:pt>
                <c:pt idx="2">
                  <c:v>300.0</c:v>
                </c:pt>
                <c:pt idx="3">
                  <c:v>350.0</c:v>
                </c:pt>
                <c:pt idx="4">
                  <c:v>400.0</c:v>
                </c:pt>
                <c:pt idx="5">
                  <c:v>450.0</c:v>
                </c:pt>
                <c:pt idx="6">
                  <c:v>500.0</c:v>
                </c:pt>
                <c:pt idx="7">
                  <c:v>550.0</c:v>
                </c:pt>
                <c:pt idx="8">
                  <c:v>800.0</c:v>
                </c:pt>
                <c:pt idx="9">
                  <c:v>1200.0</c:v>
                </c:pt>
                <c:pt idx="10">
                  <c:v>1600.0</c:v>
                </c:pt>
                <c:pt idx="11">
                  <c:v>2000.0</c:v>
                </c:pt>
                <c:pt idx="12">
                  <c:v>2400.0</c:v>
                </c:pt>
                <c:pt idx="13">
                  <c:v>2800.0</c:v>
                </c:pt>
                <c:pt idx="14">
                  <c:v>3200.0</c:v>
                </c:pt>
                <c:pt idx="15">
                  <c:v>3600.0</c:v>
                </c:pt>
                <c:pt idx="16">
                  <c:v>4000.0</c:v>
                </c:pt>
                <c:pt idx="17">
                  <c:v>4400.0</c:v>
                </c:pt>
                <c:pt idx="18">
                  <c:v>4800.0</c:v>
                </c:pt>
                <c:pt idx="19">
                  <c:v>6000.0</c:v>
                </c:pt>
                <c:pt idx="20">
                  <c:v>8000.0</c:v>
                </c:pt>
                <c:pt idx="21">
                  <c:v>10000.0</c:v>
                </c:pt>
                <c:pt idx="22">
                  <c:v>12000.0</c:v>
                </c:pt>
                <c:pt idx="23">
                  <c:v>14000.0</c:v>
                </c:pt>
                <c:pt idx="24">
                  <c:v>16000.0</c:v>
                </c:pt>
                <c:pt idx="25">
                  <c:v>18000.0</c:v>
                </c:pt>
                <c:pt idx="26">
                  <c:v>20000.0</c:v>
                </c:pt>
                <c:pt idx="27">
                  <c:v>22000.0</c:v>
                </c:pt>
                <c:pt idx="28">
                  <c:v>24000.0</c:v>
                </c:pt>
                <c:pt idx="29">
                  <c:v>26000.0</c:v>
                </c:pt>
                <c:pt idx="30">
                  <c:v>28000.0</c:v>
                </c:pt>
                <c:pt idx="31">
                  <c:v>30000.0</c:v>
                </c:pt>
                <c:pt idx="32">
                  <c:v>32000.0</c:v>
                </c:pt>
                <c:pt idx="33">
                  <c:v>34000.0</c:v>
                </c:pt>
                <c:pt idx="34">
                  <c:v>36000.0</c:v>
                </c:pt>
                <c:pt idx="35">
                  <c:v>38000.0</c:v>
                </c:pt>
                <c:pt idx="36">
                  <c:v>40000.0</c:v>
                </c:pt>
              </c:numCache>
            </c:numRef>
          </c:xVal>
          <c:yVal>
            <c:numRef>
              <c:f>'Weak Scaling Experiment Data'!$B$99:$B$135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6.0</c:v>
                </c:pt>
                <c:pt idx="9">
                  <c:v>9.0</c:v>
                </c:pt>
                <c:pt idx="10">
                  <c:v>12.0</c:v>
                </c:pt>
                <c:pt idx="11">
                  <c:v>15.0</c:v>
                </c:pt>
                <c:pt idx="12">
                  <c:v>18.0</c:v>
                </c:pt>
                <c:pt idx="13">
                  <c:v>21.0</c:v>
                </c:pt>
                <c:pt idx="14">
                  <c:v>25.0</c:v>
                </c:pt>
                <c:pt idx="15">
                  <c:v>28.0</c:v>
                </c:pt>
                <c:pt idx="16">
                  <c:v>31.0</c:v>
                </c:pt>
                <c:pt idx="17">
                  <c:v>34.0</c:v>
                </c:pt>
                <c:pt idx="18">
                  <c:v>37.0</c:v>
                </c:pt>
                <c:pt idx="19">
                  <c:v>46.0</c:v>
                </c:pt>
                <c:pt idx="20">
                  <c:v>62.0</c:v>
                </c:pt>
                <c:pt idx="21">
                  <c:v>78.0</c:v>
                </c:pt>
                <c:pt idx="22">
                  <c:v>93.0</c:v>
                </c:pt>
                <c:pt idx="23">
                  <c:v>109.0</c:v>
                </c:pt>
                <c:pt idx="24">
                  <c:v>125.0</c:v>
                </c:pt>
                <c:pt idx="25">
                  <c:v>140.0</c:v>
                </c:pt>
                <c:pt idx="26">
                  <c:v>156.0</c:v>
                </c:pt>
                <c:pt idx="27">
                  <c:v>171.0</c:v>
                </c:pt>
                <c:pt idx="28">
                  <c:v>187.0</c:v>
                </c:pt>
                <c:pt idx="29">
                  <c:v>203.0</c:v>
                </c:pt>
                <c:pt idx="30">
                  <c:v>218.0</c:v>
                </c:pt>
                <c:pt idx="31">
                  <c:v>234.0</c:v>
                </c:pt>
                <c:pt idx="32">
                  <c:v>250.0</c:v>
                </c:pt>
                <c:pt idx="33">
                  <c:v>265.0</c:v>
                </c:pt>
                <c:pt idx="34">
                  <c:v>281.0</c:v>
                </c:pt>
                <c:pt idx="35">
                  <c:v>296.0</c:v>
                </c:pt>
                <c:pt idx="36">
                  <c:v>312.0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16312"/>
        <c:axId val="2077244168"/>
      </c:scatterChart>
      <c:valAx>
        <c:axId val="206216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172088"/>
        <c:crosses val="autoZero"/>
        <c:crossBetween val="midCat"/>
      </c:valAx>
      <c:valAx>
        <c:axId val="206217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69096"/>
        <c:crosses val="autoZero"/>
        <c:crossBetween val="midCat"/>
      </c:valAx>
      <c:valAx>
        <c:axId val="2077244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8116312"/>
        <c:crosses val="max"/>
        <c:crossBetween val="midCat"/>
      </c:valAx>
      <c:valAx>
        <c:axId val="2078116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2441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FDTD-2D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'Weak Scaling Experiment Data'!$C$402:$C$454</c:f>
              <c:numCache>
                <c:formatCode>General</c:formatCode>
                <c:ptCount val="5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220.0</c:v>
                </c:pt>
                <c:pt idx="40">
                  <c:v>240.0</c:v>
                </c:pt>
                <c:pt idx="41">
                  <c:v>260.0</c:v>
                </c:pt>
                <c:pt idx="42">
                  <c:v>280.0</c:v>
                </c:pt>
                <c:pt idx="43">
                  <c:v>300.0</c:v>
                </c:pt>
                <c:pt idx="44">
                  <c:v>320.0</c:v>
                </c:pt>
                <c:pt idx="45">
                  <c:v>340.0</c:v>
                </c:pt>
                <c:pt idx="46">
                  <c:v>360.0</c:v>
                </c:pt>
                <c:pt idx="47">
                  <c:v>380.0</c:v>
                </c:pt>
                <c:pt idx="48">
                  <c:v>400.0</c:v>
                </c:pt>
                <c:pt idx="49">
                  <c:v>500.0</c:v>
                </c:pt>
                <c:pt idx="50">
                  <c:v>600.0</c:v>
                </c:pt>
                <c:pt idx="51">
                  <c:v>700.0</c:v>
                </c:pt>
                <c:pt idx="52">
                  <c:v>800.0</c:v>
                </c:pt>
              </c:numCache>
            </c:numRef>
          </c:xVal>
          <c:yVal>
            <c:numRef>
              <c:f>'Weak Scaling Experiment Data'!$L$402:$L$454</c:f>
              <c:numCache>
                <c:formatCode>General</c:formatCode>
                <c:ptCount val="53"/>
                <c:pt idx="0">
                  <c:v>0.987787243785171</c:v>
                </c:pt>
                <c:pt idx="1">
                  <c:v>0.963996308468014</c:v>
                </c:pt>
                <c:pt idx="2">
                  <c:v>0.99408256209915</c:v>
                </c:pt>
                <c:pt idx="3">
                  <c:v>0.968778663405408</c:v>
                </c:pt>
                <c:pt idx="4">
                  <c:v>0.995072914933717</c:v>
                </c:pt>
                <c:pt idx="5">
                  <c:v>1.048222197484137</c:v>
                </c:pt>
                <c:pt idx="6">
                  <c:v>1.007557422667886</c:v>
                </c:pt>
                <c:pt idx="7">
                  <c:v>0.986056002069183</c:v>
                </c:pt>
                <c:pt idx="8">
                  <c:v>0.961092782794638</c:v>
                </c:pt>
                <c:pt idx="9">
                  <c:v>0.909042774807305</c:v>
                </c:pt>
                <c:pt idx="10">
                  <c:v>0.89189102249371</c:v>
                </c:pt>
                <c:pt idx="11">
                  <c:v>0.900512643320328</c:v>
                </c:pt>
                <c:pt idx="12">
                  <c:v>0.968297074711456</c:v>
                </c:pt>
                <c:pt idx="13">
                  <c:v>0.904982162543395</c:v>
                </c:pt>
                <c:pt idx="14">
                  <c:v>0.903668428293175</c:v>
                </c:pt>
                <c:pt idx="15">
                  <c:v>0.833647546927117</c:v>
                </c:pt>
                <c:pt idx="16">
                  <c:v>0.851187442500427</c:v>
                </c:pt>
                <c:pt idx="17">
                  <c:v>0.883441776227529</c:v>
                </c:pt>
                <c:pt idx="18">
                  <c:v>0.871722477996826</c:v>
                </c:pt>
                <c:pt idx="19">
                  <c:v>0.809049752852589</c:v>
                </c:pt>
                <c:pt idx="20">
                  <c:v>0.851612778540092</c:v>
                </c:pt>
                <c:pt idx="21">
                  <c:v>0.744388671438236</c:v>
                </c:pt>
                <c:pt idx="22">
                  <c:v>0.830528344780209</c:v>
                </c:pt>
                <c:pt idx="23">
                  <c:v>0.842884702133582</c:v>
                </c:pt>
                <c:pt idx="24">
                  <c:v>0.758355519089313</c:v>
                </c:pt>
                <c:pt idx="25">
                  <c:v>0.748695826362223</c:v>
                </c:pt>
                <c:pt idx="26">
                  <c:v>0.767173675891733</c:v>
                </c:pt>
                <c:pt idx="27">
                  <c:v>0.689744789162294</c:v>
                </c:pt>
                <c:pt idx="28">
                  <c:v>0.69483735159709</c:v>
                </c:pt>
                <c:pt idx="29">
                  <c:v>0.667163044045955</c:v>
                </c:pt>
                <c:pt idx="30">
                  <c:v>0.664291616211079</c:v>
                </c:pt>
                <c:pt idx="31">
                  <c:v>0.660801529070843</c:v>
                </c:pt>
                <c:pt idx="32">
                  <c:v>0.648076742904214</c:v>
                </c:pt>
                <c:pt idx="33">
                  <c:v>0.672600141672189</c:v>
                </c:pt>
                <c:pt idx="34">
                  <c:v>0.640305061687742</c:v>
                </c:pt>
                <c:pt idx="35">
                  <c:v>0.580476546878807</c:v>
                </c:pt>
                <c:pt idx="36">
                  <c:v>0.647048304018725</c:v>
                </c:pt>
                <c:pt idx="37">
                  <c:v>0.590885190170212</c:v>
                </c:pt>
                <c:pt idx="38">
                  <c:v>0.587440407657589</c:v>
                </c:pt>
                <c:pt idx="39">
                  <c:v>0.512584028203284</c:v>
                </c:pt>
                <c:pt idx="40">
                  <c:v>0.46493628185907</c:v>
                </c:pt>
                <c:pt idx="41">
                  <c:v>0.400966453139299</c:v>
                </c:pt>
                <c:pt idx="42">
                  <c:v>0.388713619989708</c:v>
                </c:pt>
                <c:pt idx="43">
                  <c:v>0.352347185540053</c:v>
                </c:pt>
                <c:pt idx="44">
                  <c:v>0.323697620401972</c:v>
                </c:pt>
                <c:pt idx="45">
                  <c:v>0.297622650135522</c:v>
                </c:pt>
                <c:pt idx="46">
                  <c:v>0.310089313739478</c:v>
                </c:pt>
                <c:pt idx="47">
                  <c:v>0.295197057999884</c:v>
                </c:pt>
                <c:pt idx="48">
                  <c:v>0.274028004383295</c:v>
                </c:pt>
                <c:pt idx="49">
                  <c:v>0.208012105012072</c:v>
                </c:pt>
                <c:pt idx="50">
                  <c:v>0.176052264914531</c:v>
                </c:pt>
                <c:pt idx="51">
                  <c:v>0.127806239737274</c:v>
                </c:pt>
                <c:pt idx="52">
                  <c:v>0.119905751443883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'Weak Scaling Experiment Data'!$C$402:$C$454</c:f>
              <c:numCache>
                <c:formatCode>General</c:formatCode>
                <c:ptCount val="5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220.0</c:v>
                </c:pt>
                <c:pt idx="40">
                  <c:v>240.0</c:v>
                </c:pt>
                <c:pt idx="41">
                  <c:v>260.0</c:v>
                </c:pt>
                <c:pt idx="42">
                  <c:v>280.0</c:v>
                </c:pt>
                <c:pt idx="43">
                  <c:v>300.0</c:v>
                </c:pt>
                <c:pt idx="44">
                  <c:v>320.0</c:v>
                </c:pt>
                <c:pt idx="45">
                  <c:v>340.0</c:v>
                </c:pt>
                <c:pt idx="46">
                  <c:v>360.0</c:v>
                </c:pt>
                <c:pt idx="47">
                  <c:v>380.0</c:v>
                </c:pt>
                <c:pt idx="48">
                  <c:v>400.0</c:v>
                </c:pt>
                <c:pt idx="49">
                  <c:v>500.0</c:v>
                </c:pt>
                <c:pt idx="50">
                  <c:v>600.0</c:v>
                </c:pt>
                <c:pt idx="51">
                  <c:v>700.0</c:v>
                </c:pt>
                <c:pt idx="52">
                  <c:v>800.0</c:v>
                </c:pt>
              </c:numCache>
            </c:numRef>
          </c:xVal>
          <c:yVal>
            <c:numRef>
              <c:f>'Weak Scaling Experiment Data'!$M$402:$M$456</c:f>
              <c:numCache>
                <c:formatCode>General</c:formatCode>
                <c:ptCount val="55"/>
                <c:pt idx="0">
                  <c:v>1.027832864376218</c:v>
                </c:pt>
                <c:pt idx="1">
                  <c:v>1.0384344393948</c:v>
                </c:pt>
                <c:pt idx="2">
                  <c:v>1.04438074242137</c:v>
                </c:pt>
                <c:pt idx="3">
                  <c:v>1.039038146178485</c:v>
                </c:pt>
                <c:pt idx="4">
                  <c:v>1.039472638017298</c:v>
                </c:pt>
                <c:pt idx="5">
                  <c:v>1.051391948842979</c:v>
                </c:pt>
                <c:pt idx="6">
                  <c:v>1.043477665451498</c:v>
                </c:pt>
                <c:pt idx="7">
                  <c:v>1.03516045758914</c:v>
                </c:pt>
                <c:pt idx="8">
                  <c:v>0.999245307537179</c:v>
                </c:pt>
                <c:pt idx="9">
                  <c:v>0.946105305000248</c:v>
                </c:pt>
                <c:pt idx="10">
                  <c:v>0.89697368037345</c:v>
                </c:pt>
                <c:pt idx="11">
                  <c:v>0.857936417685641</c:v>
                </c:pt>
                <c:pt idx="12">
                  <c:v>0.810795849715413</c:v>
                </c:pt>
                <c:pt idx="13">
                  <c:v>0.763339703072174</c:v>
                </c:pt>
                <c:pt idx="14">
                  <c:v>0.724468553476212</c:v>
                </c:pt>
                <c:pt idx="15">
                  <c:v>0.679967486255631</c:v>
                </c:pt>
                <c:pt idx="16">
                  <c:v>0.644303579226212</c:v>
                </c:pt>
                <c:pt idx="17">
                  <c:v>0.607790324566457</c:v>
                </c:pt>
                <c:pt idx="18">
                  <c:v>0.573544662387492</c:v>
                </c:pt>
                <c:pt idx="19">
                  <c:v>0.540708547381858</c:v>
                </c:pt>
                <c:pt idx="20">
                  <c:v>0.511036473849481</c:v>
                </c:pt>
                <c:pt idx="21">
                  <c:v>0.48481104589483</c:v>
                </c:pt>
                <c:pt idx="22">
                  <c:v>0.458876669600673</c:v>
                </c:pt>
                <c:pt idx="23">
                  <c:v>0.435131449937591</c:v>
                </c:pt>
                <c:pt idx="24">
                  <c:v>0.41179269328802</c:v>
                </c:pt>
                <c:pt idx="25">
                  <c:v>0.388837079946438</c:v>
                </c:pt>
                <c:pt idx="26">
                  <c:v>0.370952315129633</c:v>
                </c:pt>
                <c:pt idx="27">
                  <c:v>0.351968318881478</c:v>
                </c:pt>
                <c:pt idx="28">
                  <c:v>0.334482680739899</c:v>
                </c:pt>
                <c:pt idx="29">
                  <c:v>0.317757789162759</c:v>
                </c:pt>
                <c:pt idx="30">
                  <c:v>0.303133748922553</c:v>
                </c:pt>
                <c:pt idx="31">
                  <c:v>0.288882049637074</c:v>
                </c:pt>
                <c:pt idx="32">
                  <c:v>0.275791503634471</c:v>
                </c:pt>
                <c:pt idx="33">
                  <c:v>0.264541089904448</c:v>
                </c:pt>
                <c:pt idx="34">
                  <c:v>0.252320101064088</c:v>
                </c:pt>
                <c:pt idx="35">
                  <c:v>0.240416522116088</c:v>
                </c:pt>
                <c:pt idx="36">
                  <c:v>0.230643308990083</c:v>
                </c:pt>
                <c:pt idx="37">
                  <c:v>0.220466150265726</c:v>
                </c:pt>
                <c:pt idx="38">
                  <c:v>0.211227473343071</c:v>
                </c:pt>
                <c:pt idx="39">
                  <c:v>0.179638612186697</c:v>
                </c:pt>
                <c:pt idx="40">
                  <c:v>0.154368665547877</c:v>
                </c:pt>
                <c:pt idx="41">
                  <c:v>0.133645035048896</c:v>
                </c:pt>
                <c:pt idx="42">
                  <c:v>0.116836532991351</c:v>
                </c:pt>
                <c:pt idx="43">
                  <c:v>0.102954137298445</c:v>
                </c:pt>
                <c:pt idx="44">
                  <c:v>0.0912921947948556</c:v>
                </c:pt>
                <c:pt idx="45">
                  <c:v>0.0815073917231047</c:v>
                </c:pt>
                <c:pt idx="46">
                  <c:v>0.0731668757222022</c:v>
                </c:pt>
                <c:pt idx="47">
                  <c:v>0.0660174063964123</c:v>
                </c:pt>
                <c:pt idx="48">
                  <c:v>0.0598692629612977</c:v>
                </c:pt>
                <c:pt idx="49">
                  <c:v>0.0389171888168011</c:v>
                </c:pt>
                <c:pt idx="50">
                  <c:v>0.027261970546155</c:v>
                </c:pt>
                <c:pt idx="51">
                  <c:v>0.0201344897569199</c:v>
                </c:pt>
                <c:pt idx="52">
                  <c:v>0.0154650628565864</c:v>
                </c:pt>
                <c:pt idx="53">
                  <c:v>0.0122467108524374</c:v>
                </c:pt>
                <c:pt idx="54">
                  <c:v>0.00993623416672897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04248"/>
        <c:axId val="2062207240"/>
      </c:scatterChart>
      <c:scatterChart>
        <c:scatterStyle val="smoothMarker"/>
        <c:varyColors val="0"/>
        <c:ser>
          <c:idx val="2"/>
          <c:order val="2"/>
          <c:tx>
            <c:v>Number of Elements in Cyclic Follower Iterator Chunk</c:v>
          </c:tx>
          <c:marker>
            <c:symbol val="none"/>
          </c:marker>
          <c:xVal>
            <c:numRef>
              <c:f>'Weak Scaling Experiment Data'!$C$402:$C$454</c:f>
              <c:numCache>
                <c:formatCode>General</c:formatCode>
                <c:ptCount val="53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220.0</c:v>
                </c:pt>
                <c:pt idx="40">
                  <c:v>240.0</c:v>
                </c:pt>
                <c:pt idx="41">
                  <c:v>260.0</c:v>
                </c:pt>
                <c:pt idx="42">
                  <c:v>280.0</c:v>
                </c:pt>
                <c:pt idx="43">
                  <c:v>300.0</c:v>
                </c:pt>
                <c:pt idx="44">
                  <c:v>320.0</c:v>
                </c:pt>
                <c:pt idx="45">
                  <c:v>340.0</c:v>
                </c:pt>
                <c:pt idx="46">
                  <c:v>360.0</c:v>
                </c:pt>
                <c:pt idx="47">
                  <c:v>380.0</c:v>
                </c:pt>
                <c:pt idx="48">
                  <c:v>400.0</c:v>
                </c:pt>
                <c:pt idx="49">
                  <c:v>500.0</c:v>
                </c:pt>
                <c:pt idx="50">
                  <c:v>600.0</c:v>
                </c:pt>
                <c:pt idx="51">
                  <c:v>700.0</c:v>
                </c:pt>
                <c:pt idx="52">
                  <c:v>800.0</c:v>
                </c:pt>
              </c:numCache>
            </c:numRef>
          </c:xVal>
          <c:yVal>
            <c:numRef>
              <c:f>'Weak Scaling Experiment Data'!$B$402:$B$454</c:f>
              <c:numCache>
                <c:formatCode>General</c:formatCode>
                <c:ptCount val="53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18.0</c:v>
                </c:pt>
                <c:pt idx="6">
                  <c:v>24.0</c:v>
                </c:pt>
                <c:pt idx="7">
                  <c:v>30.0</c:v>
                </c:pt>
                <c:pt idx="8">
                  <c:v>37.0</c:v>
                </c:pt>
                <c:pt idx="9">
                  <c:v>46.0</c:v>
                </c:pt>
                <c:pt idx="10">
                  <c:v>54.0</c:v>
                </c:pt>
                <c:pt idx="11">
                  <c:v>64.0</c:v>
                </c:pt>
                <c:pt idx="12">
                  <c:v>74.0</c:v>
                </c:pt>
                <c:pt idx="13">
                  <c:v>86.0</c:v>
                </c:pt>
                <c:pt idx="14">
                  <c:v>98.0</c:v>
                </c:pt>
                <c:pt idx="15">
                  <c:v>110.0</c:v>
                </c:pt>
                <c:pt idx="16">
                  <c:v>124.0</c:v>
                </c:pt>
                <c:pt idx="17">
                  <c:v>138.0</c:v>
                </c:pt>
                <c:pt idx="18">
                  <c:v>153.0</c:v>
                </c:pt>
                <c:pt idx="19">
                  <c:v>169.0</c:v>
                </c:pt>
                <c:pt idx="20">
                  <c:v>186.0</c:v>
                </c:pt>
                <c:pt idx="21">
                  <c:v>204.0</c:v>
                </c:pt>
                <c:pt idx="22">
                  <c:v>222.0</c:v>
                </c:pt>
                <c:pt idx="23">
                  <c:v>241.0</c:v>
                </c:pt>
                <c:pt idx="24">
                  <c:v>261.0</c:v>
                </c:pt>
                <c:pt idx="25">
                  <c:v>281.0</c:v>
                </c:pt>
                <c:pt idx="26">
                  <c:v>303.0</c:v>
                </c:pt>
                <c:pt idx="27">
                  <c:v>325.0</c:v>
                </c:pt>
                <c:pt idx="28">
                  <c:v>348.0</c:v>
                </c:pt>
                <c:pt idx="29">
                  <c:v>371.0</c:v>
                </c:pt>
                <c:pt idx="30">
                  <c:v>396.0</c:v>
                </c:pt>
                <c:pt idx="31">
                  <c:v>421.0</c:v>
                </c:pt>
                <c:pt idx="32">
                  <c:v>447.0</c:v>
                </c:pt>
                <c:pt idx="33">
                  <c:v>474.0</c:v>
                </c:pt>
                <c:pt idx="34">
                  <c:v>502.0</c:v>
                </c:pt>
                <c:pt idx="35">
                  <c:v>530.0</c:v>
                </c:pt>
                <c:pt idx="36">
                  <c:v>559.0</c:v>
                </c:pt>
                <c:pt idx="37">
                  <c:v>589.0</c:v>
                </c:pt>
                <c:pt idx="38">
                  <c:v>620.0</c:v>
                </c:pt>
                <c:pt idx="39">
                  <c:v>751.0</c:v>
                </c:pt>
                <c:pt idx="40">
                  <c:v>894.0</c:v>
                </c:pt>
                <c:pt idx="41">
                  <c:v>1050.0</c:v>
                </c:pt>
                <c:pt idx="42">
                  <c:v>1218.0</c:v>
                </c:pt>
                <c:pt idx="43">
                  <c:v>1399.0</c:v>
                </c:pt>
                <c:pt idx="44">
                  <c:v>1592.0</c:v>
                </c:pt>
                <c:pt idx="45">
                  <c:v>1798.0</c:v>
                </c:pt>
                <c:pt idx="46">
                  <c:v>2016.0</c:v>
                </c:pt>
                <c:pt idx="47">
                  <c:v>2247.0</c:v>
                </c:pt>
                <c:pt idx="48">
                  <c:v>2490.0</c:v>
                </c:pt>
                <c:pt idx="49">
                  <c:v>3894.0</c:v>
                </c:pt>
                <c:pt idx="50">
                  <c:v>5611.0</c:v>
                </c:pt>
                <c:pt idx="51">
                  <c:v>7640.0</c:v>
                </c:pt>
                <c:pt idx="52">
                  <c:v>9981.0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70712"/>
        <c:axId val="2079294680"/>
      </c:scatterChart>
      <c:valAx>
        <c:axId val="206220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207240"/>
        <c:crosses val="autoZero"/>
        <c:crossBetween val="midCat"/>
      </c:valAx>
      <c:valAx>
        <c:axId val="206220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204248"/>
        <c:crosses val="autoZero"/>
        <c:crossBetween val="midCat"/>
      </c:valAx>
      <c:valAx>
        <c:axId val="2079294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7970712"/>
        <c:crosses val="max"/>
        <c:crossBetween val="midCat"/>
      </c:valAx>
      <c:valAx>
        <c:axId val="207797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29468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Pascal Input Variation Experiment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Cyclic Normalized Runtime</c:v>
          </c:tx>
          <c:marker>
            <c:symbol val="none"/>
          </c:marker>
          <c:xVal>
            <c:numRef>
              <c:f>'Weak Scaling Experiment Data'!$C$8:$C$56</c:f>
              <c:numCache>
                <c:formatCode>General</c:formatCode>
                <c:ptCount val="49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</c:numCache>
            </c:numRef>
          </c:xVal>
          <c:yVal>
            <c:numRef>
              <c:f>'Weak Scaling Experiment Data'!$L$8:$L$56</c:f>
              <c:numCache>
                <c:formatCode>General</c:formatCode>
                <c:ptCount val="49"/>
                <c:pt idx="0">
                  <c:v>0.866847904398697</c:v>
                </c:pt>
                <c:pt idx="1">
                  <c:v>0.84706278404309</c:v>
                </c:pt>
                <c:pt idx="2">
                  <c:v>0.704499314825154</c:v>
                </c:pt>
                <c:pt idx="3">
                  <c:v>0.699814432632108</c:v>
                </c:pt>
                <c:pt idx="4">
                  <c:v>0.859513574499079</c:v>
                </c:pt>
                <c:pt idx="5">
                  <c:v>0.593652218928812</c:v>
                </c:pt>
                <c:pt idx="6">
                  <c:v>0.601670662850955</c:v>
                </c:pt>
                <c:pt idx="7">
                  <c:v>0.709157102307787</c:v>
                </c:pt>
                <c:pt idx="8">
                  <c:v>0.630268387491265</c:v>
                </c:pt>
                <c:pt idx="9">
                  <c:v>0.933129611093803</c:v>
                </c:pt>
                <c:pt idx="10">
                  <c:v>0.56512068379389</c:v>
                </c:pt>
                <c:pt idx="11">
                  <c:v>0.739686038905981</c:v>
                </c:pt>
                <c:pt idx="12">
                  <c:v>0.799423048985493</c:v>
                </c:pt>
                <c:pt idx="13">
                  <c:v>0.757987707124307</c:v>
                </c:pt>
                <c:pt idx="14">
                  <c:v>0.778950073973771</c:v>
                </c:pt>
                <c:pt idx="15">
                  <c:v>0.750437496175733</c:v>
                </c:pt>
                <c:pt idx="16">
                  <c:v>0.775174825174825</c:v>
                </c:pt>
                <c:pt idx="17">
                  <c:v>0.696045808886642</c:v>
                </c:pt>
                <c:pt idx="18">
                  <c:v>0.814962778320477</c:v>
                </c:pt>
                <c:pt idx="19">
                  <c:v>0.616750696835547</c:v>
                </c:pt>
                <c:pt idx="20">
                  <c:v>0.672355570269823</c:v>
                </c:pt>
                <c:pt idx="21">
                  <c:v>0.745696390997797</c:v>
                </c:pt>
                <c:pt idx="22">
                  <c:v>0.808826572134019</c:v>
                </c:pt>
                <c:pt idx="23">
                  <c:v>0.645765028840704</c:v>
                </c:pt>
                <c:pt idx="24">
                  <c:v>0.564510796916399</c:v>
                </c:pt>
                <c:pt idx="25">
                  <c:v>0.759277031349968</c:v>
                </c:pt>
                <c:pt idx="26">
                  <c:v>0.796961014498521</c:v>
                </c:pt>
                <c:pt idx="27">
                  <c:v>0.877511987683376</c:v>
                </c:pt>
                <c:pt idx="28">
                  <c:v>0.575587509705827</c:v>
                </c:pt>
                <c:pt idx="29">
                  <c:v>0.850122882675199</c:v>
                </c:pt>
                <c:pt idx="30">
                  <c:v>0.654812202844224</c:v>
                </c:pt>
                <c:pt idx="31">
                  <c:v>0.716954222099039</c:v>
                </c:pt>
                <c:pt idx="32">
                  <c:v>0.667771315458781</c:v>
                </c:pt>
                <c:pt idx="33">
                  <c:v>0.549122940527377</c:v>
                </c:pt>
                <c:pt idx="34">
                  <c:v>0.57500934552216</c:v>
                </c:pt>
                <c:pt idx="35">
                  <c:v>0.579643791010903</c:v>
                </c:pt>
                <c:pt idx="36">
                  <c:v>0.659430738760373</c:v>
                </c:pt>
                <c:pt idx="37">
                  <c:v>0.774854869484025</c:v>
                </c:pt>
                <c:pt idx="38">
                  <c:v>0.726836431132243</c:v>
                </c:pt>
                <c:pt idx="39">
                  <c:v>0.726194082913408</c:v>
                </c:pt>
                <c:pt idx="40">
                  <c:v>0.809070244954299</c:v>
                </c:pt>
                <c:pt idx="41">
                  <c:v>0.485982012446483</c:v>
                </c:pt>
                <c:pt idx="42">
                  <c:v>0.56132758939251</c:v>
                </c:pt>
                <c:pt idx="43">
                  <c:v>0.630400742330221</c:v>
                </c:pt>
                <c:pt idx="44">
                  <c:v>0.610514967657825</c:v>
                </c:pt>
                <c:pt idx="45">
                  <c:v>0.820275824657305</c:v>
                </c:pt>
                <c:pt idx="46">
                  <c:v>0.737953221867368</c:v>
                </c:pt>
                <c:pt idx="47">
                  <c:v>0.957921361232467</c:v>
                </c:pt>
                <c:pt idx="48">
                  <c:v>0.80996525990736</c:v>
                </c:pt>
              </c:numCache>
            </c:numRef>
          </c:yVal>
          <c:smooth val="1"/>
        </c:ser>
        <c:ser>
          <c:idx val="1"/>
          <c:order val="1"/>
          <c:tx>
            <c:v>Cyclic Normlaized Message Count</c:v>
          </c:tx>
          <c:marker>
            <c:symbol val="none"/>
          </c:marker>
          <c:xVal>
            <c:numRef>
              <c:f>'Weak Scaling Experiment Data'!$C$8:$C$56</c:f>
              <c:numCache>
                <c:formatCode>General</c:formatCode>
                <c:ptCount val="49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</c:numCache>
            </c:numRef>
          </c:xVal>
          <c:yVal>
            <c:numRef>
              <c:f>'Weak Scaling Experiment Data'!$M$8:$M$56</c:f>
              <c:numCache>
                <c:formatCode>General</c:formatCode>
                <c:ptCount val="49"/>
                <c:pt idx="0">
                  <c:v>1.066981384163178</c:v>
                </c:pt>
                <c:pt idx="1">
                  <c:v>1.103507345682597</c:v>
                </c:pt>
                <c:pt idx="2">
                  <c:v>1.120904903977059</c:v>
                </c:pt>
                <c:pt idx="3">
                  <c:v>1.199079666379062</c:v>
                </c:pt>
                <c:pt idx="4">
                  <c:v>1.197209382446671</c:v>
                </c:pt>
                <c:pt idx="5">
                  <c:v>1.222192913039655</c:v>
                </c:pt>
                <c:pt idx="6">
                  <c:v>1.183919141445687</c:v>
                </c:pt>
                <c:pt idx="7">
                  <c:v>1.192631157388867</c:v>
                </c:pt>
                <c:pt idx="8">
                  <c:v>1.166009562956128</c:v>
                </c:pt>
                <c:pt idx="9">
                  <c:v>1.154039914745204</c:v>
                </c:pt>
                <c:pt idx="10">
                  <c:v>1.165362254025045</c:v>
                </c:pt>
                <c:pt idx="11">
                  <c:v>1.126658559654101</c:v>
                </c:pt>
                <c:pt idx="12">
                  <c:v>1.124413525319528</c:v>
                </c:pt>
                <c:pt idx="13">
                  <c:v>1.105660877634893</c:v>
                </c:pt>
                <c:pt idx="14">
                  <c:v>1.081841299496601</c:v>
                </c:pt>
                <c:pt idx="15">
                  <c:v>1.081880448318804</c:v>
                </c:pt>
                <c:pt idx="16">
                  <c:v>1.050096970002267</c:v>
                </c:pt>
                <c:pt idx="17">
                  <c:v>1.033380417812802</c:v>
                </c:pt>
                <c:pt idx="18">
                  <c:v>1.029330436500099</c:v>
                </c:pt>
                <c:pt idx="19">
                  <c:v>1.014993671502288</c:v>
                </c:pt>
                <c:pt idx="20">
                  <c:v>0.989251393996915</c:v>
                </c:pt>
                <c:pt idx="21">
                  <c:v>0.976809557273366</c:v>
                </c:pt>
                <c:pt idx="22">
                  <c:v>0.949898612471805</c:v>
                </c:pt>
                <c:pt idx="23">
                  <c:v>0.961604980975441</c:v>
                </c:pt>
                <c:pt idx="24">
                  <c:v>0.935805351050458</c:v>
                </c:pt>
                <c:pt idx="25">
                  <c:v>0.929144385026738</c:v>
                </c:pt>
                <c:pt idx="26">
                  <c:v>0.921268368136118</c:v>
                </c:pt>
                <c:pt idx="27">
                  <c:v>0.903438265051888</c:v>
                </c:pt>
                <c:pt idx="28">
                  <c:v>0.89182656313504</c:v>
                </c:pt>
                <c:pt idx="29">
                  <c:v>0.889618978538209</c:v>
                </c:pt>
                <c:pt idx="30">
                  <c:v>0.875771961517456</c:v>
                </c:pt>
                <c:pt idx="31">
                  <c:v>0.859652016162282</c:v>
                </c:pt>
                <c:pt idx="32">
                  <c:v>0.859044361568417</c:v>
                </c:pt>
                <c:pt idx="33">
                  <c:v>0.828520895848652</c:v>
                </c:pt>
                <c:pt idx="34">
                  <c:v>0.823541028932556</c:v>
                </c:pt>
                <c:pt idx="35">
                  <c:v>0.808564280588794</c:v>
                </c:pt>
                <c:pt idx="36">
                  <c:v>0.795346175853519</c:v>
                </c:pt>
                <c:pt idx="37">
                  <c:v>0.799080019166267</c:v>
                </c:pt>
                <c:pt idx="38">
                  <c:v>0.782554844521178</c:v>
                </c:pt>
                <c:pt idx="39">
                  <c:v>0.777038486627528</c:v>
                </c:pt>
                <c:pt idx="40">
                  <c:v>0.772866277453433</c:v>
                </c:pt>
                <c:pt idx="41">
                  <c:v>0.762472567666423</c:v>
                </c:pt>
                <c:pt idx="42">
                  <c:v>0.745828191232494</c:v>
                </c:pt>
                <c:pt idx="43">
                  <c:v>0.744699473073144</c:v>
                </c:pt>
                <c:pt idx="44">
                  <c:v>0.732041289235306</c:v>
                </c:pt>
                <c:pt idx="45">
                  <c:v>0.733562065628574</c:v>
                </c:pt>
                <c:pt idx="46">
                  <c:v>0.719797006887266</c:v>
                </c:pt>
                <c:pt idx="47">
                  <c:v>0.713403261408942</c:v>
                </c:pt>
                <c:pt idx="48">
                  <c:v>0.69865630131019</c:v>
                </c:pt>
              </c:numCache>
            </c:numRef>
          </c:yVal>
          <c:smooth val="1"/>
        </c:ser>
        <c:ser>
          <c:idx val="2"/>
          <c:order val="2"/>
          <c:tx>
            <c:v>Block Cyclic Normalized Runtime</c:v>
          </c:tx>
          <c:marker>
            <c:symbol val="none"/>
          </c:marker>
          <c:xVal>
            <c:numRef>
              <c:f>'Weak Scaling Experiment Data'!$C$8:$C$56</c:f>
              <c:numCache>
                <c:formatCode>General</c:formatCode>
                <c:ptCount val="49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</c:numCache>
            </c:numRef>
          </c:xVal>
          <c:yVal>
            <c:numRef>
              <c:f>'Weak Scaling Experiment Data'!$N$8:$N$56</c:f>
              <c:numCache>
                <c:formatCode>General</c:formatCode>
                <c:ptCount val="49"/>
                <c:pt idx="0">
                  <c:v>1.225890392737189</c:v>
                </c:pt>
                <c:pt idx="1">
                  <c:v>1.236660199393588</c:v>
                </c:pt>
                <c:pt idx="2">
                  <c:v>1.162923412471955</c:v>
                </c:pt>
                <c:pt idx="3">
                  <c:v>1.22283065166911</c:v>
                </c:pt>
                <c:pt idx="4">
                  <c:v>1.073664272864226</c:v>
                </c:pt>
                <c:pt idx="5">
                  <c:v>1.17726260049724</c:v>
                </c:pt>
                <c:pt idx="6">
                  <c:v>1.167816849213539</c:v>
                </c:pt>
                <c:pt idx="7">
                  <c:v>1.119023253381937</c:v>
                </c:pt>
                <c:pt idx="8">
                  <c:v>1.188768556528552</c:v>
                </c:pt>
                <c:pt idx="9">
                  <c:v>1.166347886127888</c:v>
                </c:pt>
                <c:pt idx="10">
                  <c:v>1.236825526692575</c:v>
                </c:pt>
                <c:pt idx="11">
                  <c:v>1.1740139028066</c:v>
                </c:pt>
                <c:pt idx="12">
                  <c:v>1.23704712520196</c:v>
                </c:pt>
                <c:pt idx="13">
                  <c:v>1.160294311886688</c:v>
                </c:pt>
                <c:pt idx="14">
                  <c:v>1.125321998002298</c:v>
                </c:pt>
                <c:pt idx="15">
                  <c:v>1.100500271320999</c:v>
                </c:pt>
                <c:pt idx="16">
                  <c:v>1.149789835689721</c:v>
                </c:pt>
                <c:pt idx="17">
                  <c:v>1.148984077628264</c:v>
                </c:pt>
                <c:pt idx="18">
                  <c:v>1.161726242371404</c:v>
                </c:pt>
                <c:pt idx="19">
                  <c:v>1.154002365316984</c:v>
                </c:pt>
                <c:pt idx="20">
                  <c:v>1.130263277901073</c:v>
                </c:pt>
                <c:pt idx="21">
                  <c:v>1.127357886731075</c:v>
                </c:pt>
                <c:pt idx="22">
                  <c:v>1.133894008167231</c:v>
                </c:pt>
                <c:pt idx="23">
                  <c:v>1.110422894613861</c:v>
                </c:pt>
                <c:pt idx="24">
                  <c:v>1.190730540254826</c:v>
                </c:pt>
                <c:pt idx="25">
                  <c:v>1.088619953515144</c:v>
                </c:pt>
                <c:pt idx="26">
                  <c:v>1.084045885694675</c:v>
                </c:pt>
                <c:pt idx="27">
                  <c:v>1.057427969079409</c:v>
                </c:pt>
                <c:pt idx="28">
                  <c:v>1.093230939290805</c:v>
                </c:pt>
                <c:pt idx="29">
                  <c:v>1.022837193577988</c:v>
                </c:pt>
                <c:pt idx="30">
                  <c:v>1.096799701276166</c:v>
                </c:pt>
                <c:pt idx="31">
                  <c:v>1.057120013584842</c:v>
                </c:pt>
                <c:pt idx="32">
                  <c:v>1.068741875013467</c:v>
                </c:pt>
                <c:pt idx="33">
                  <c:v>1.082649074961303</c:v>
                </c:pt>
                <c:pt idx="34">
                  <c:v>1.049922803490001</c:v>
                </c:pt>
                <c:pt idx="35">
                  <c:v>1.007082572599814</c:v>
                </c:pt>
                <c:pt idx="36">
                  <c:v>1.093261683195712</c:v>
                </c:pt>
                <c:pt idx="37">
                  <c:v>0.969184019062536</c:v>
                </c:pt>
                <c:pt idx="38">
                  <c:v>1.072860608032134</c:v>
                </c:pt>
                <c:pt idx="39">
                  <c:v>1.000169708983036</c:v>
                </c:pt>
                <c:pt idx="40">
                  <c:v>1.030325825309491</c:v>
                </c:pt>
                <c:pt idx="41">
                  <c:v>0.986949020847326</c:v>
                </c:pt>
                <c:pt idx="42">
                  <c:v>1.037924933388348</c:v>
                </c:pt>
                <c:pt idx="43">
                  <c:v>0.980750111195416</c:v>
                </c:pt>
                <c:pt idx="44">
                  <c:v>0.937863586010445</c:v>
                </c:pt>
                <c:pt idx="45">
                  <c:v>1.02194738640246</c:v>
                </c:pt>
                <c:pt idx="46">
                  <c:v>0.994093992610687</c:v>
                </c:pt>
                <c:pt idx="47">
                  <c:v>1.069369007867697</c:v>
                </c:pt>
                <c:pt idx="48">
                  <c:v>0.984757453645</c:v>
                </c:pt>
              </c:numCache>
            </c:numRef>
          </c:yVal>
          <c:smooth val="1"/>
        </c:ser>
        <c:ser>
          <c:idx val="3"/>
          <c:order val="3"/>
          <c:tx>
            <c:v>Block Cyclic Normalized Message Count</c:v>
          </c:tx>
          <c:marker>
            <c:symbol val="none"/>
          </c:marker>
          <c:xVal>
            <c:numRef>
              <c:f>'Weak Scaling Experiment Data'!$C$8:$C$56</c:f>
              <c:numCache>
                <c:formatCode>General</c:formatCode>
                <c:ptCount val="49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</c:numCache>
            </c:numRef>
          </c:xVal>
          <c:yVal>
            <c:numRef>
              <c:f>'Weak Scaling Experiment Data'!$O$8:$O$56</c:f>
              <c:numCache>
                <c:formatCode>General</c:formatCode>
                <c:ptCount val="49"/>
                <c:pt idx="0">
                  <c:v>1.041244251026161</c:v>
                </c:pt>
                <c:pt idx="1">
                  <c:v>1.037369355156774</c:v>
                </c:pt>
                <c:pt idx="2">
                  <c:v>1.037369355156774</c:v>
                </c:pt>
                <c:pt idx="3">
                  <c:v>1.027223496121384</c:v>
                </c:pt>
                <c:pt idx="4">
                  <c:v>1.024723803961649</c:v>
                </c:pt>
                <c:pt idx="5">
                  <c:v>1.019760740059088</c:v>
                </c:pt>
                <c:pt idx="6">
                  <c:v>1.018489835430784</c:v>
                </c:pt>
                <c:pt idx="7">
                  <c:v>1.009315777699658</c:v>
                </c:pt>
                <c:pt idx="8">
                  <c:v>1.00152214241545</c:v>
                </c:pt>
                <c:pt idx="9">
                  <c:v>1.00028522532801</c:v>
                </c:pt>
                <c:pt idx="10">
                  <c:v>0.993207226755979</c:v>
                </c:pt>
                <c:pt idx="11">
                  <c:v>0.982719970110219</c:v>
                </c:pt>
                <c:pt idx="12">
                  <c:v>0.97364161849711</c:v>
                </c:pt>
                <c:pt idx="13">
                  <c:v>0.959181814040363</c:v>
                </c:pt>
                <c:pt idx="14">
                  <c:v>0.94566877264425</c:v>
                </c:pt>
                <c:pt idx="15">
                  <c:v>0.933540372670807</c:v>
                </c:pt>
                <c:pt idx="16">
                  <c:v>0.921323239837221</c:v>
                </c:pt>
                <c:pt idx="17">
                  <c:v>0.910329024168792</c:v>
                </c:pt>
                <c:pt idx="18">
                  <c:v>0.898148674781026</c:v>
                </c:pt>
                <c:pt idx="19">
                  <c:v>0.887236104673212</c:v>
                </c:pt>
                <c:pt idx="20">
                  <c:v>0.8761599600516</c:v>
                </c:pt>
                <c:pt idx="21">
                  <c:v>0.866211379438022</c:v>
                </c:pt>
                <c:pt idx="22">
                  <c:v>0.855175868511549</c:v>
                </c:pt>
                <c:pt idx="23">
                  <c:v>0.84527680757959</c:v>
                </c:pt>
                <c:pt idx="24">
                  <c:v>0.835928809788654</c:v>
                </c:pt>
                <c:pt idx="25">
                  <c:v>0.826172258191093</c:v>
                </c:pt>
                <c:pt idx="26">
                  <c:v>0.816127448446948</c:v>
                </c:pt>
                <c:pt idx="27">
                  <c:v>0.80710698815502</c:v>
                </c:pt>
                <c:pt idx="28">
                  <c:v>0.798657208967113</c:v>
                </c:pt>
                <c:pt idx="29">
                  <c:v>0.789671079773469</c:v>
                </c:pt>
                <c:pt idx="30">
                  <c:v>0.780489311750896</c:v>
                </c:pt>
                <c:pt idx="31">
                  <c:v>0.772235466715569</c:v>
                </c:pt>
                <c:pt idx="32">
                  <c:v>0.764496568752042</c:v>
                </c:pt>
                <c:pt idx="33">
                  <c:v>0.747833396476605</c:v>
                </c:pt>
                <c:pt idx="34">
                  <c:v>0.740252434693949</c:v>
                </c:pt>
                <c:pt idx="35">
                  <c:v>0.733138340471465</c:v>
                </c:pt>
                <c:pt idx="36">
                  <c:v>0.726159682703914</c:v>
                </c:pt>
                <c:pt idx="37">
                  <c:v>0.718067136080809</c:v>
                </c:pt>
                <c:pt idx="38">
                  <c:v>0.710813274366159</c:v>
                </c:pt>
                <c:pt idx="39">
                  <c:v>0.704251262668495</c:v>
                </c:pt>
                <c:pt idx="40">
                  <c:v>0.697809299705034</c:v>
                </c:pt>
                <c:pt idx="41">
                  <c:v>0.690629783511918</c:v>
                </c:pt>
                <c:pt idx="42">
                  <c:v>0.683626091756226</c:v>
                </c:pt>
                <c:pt idx="43">
                  <c:v>0.677554304102977</c:v>
                </c:pt>
                <c:pt idx="44">
                  <c:v>0.671589422984913</c:v>
                </c:pt>
                <c:pt idx="45">
                  <c:v>0.664936732846285</c:v>
                </c:pt>
                <c:pt idx="46">
                  <c:v>0.658797745773325</c:v>
                </c:pt>
                <c:pt idx="47">
                  <c:v>0.652807490776052</c:v>
                </c:pt>
                <c:pt idx="48">
                  <c:v>0.647268591103323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47864"/>
        <c:axId val="2062251000"/>
      </c:scatterChart>
      <c:valAx>
        <c:axId val="206224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251000"/>
        <c:crosses val="autoZero"/>
        <c:crossBetween val="midCat"/>
      </c:valAx>
      <c:valAx>
        <c:axId val="206225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2478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Mvt Input Variation</a:t>
            </a:r>
            <a:r>
              <a:rPr lang="en-US" baseline="0"/>
              <a:t> Experiment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Runtime</c:v>
          </c:tx>
          <c:marker>
            <c:symbol val="none"/>
          </c:marker>
          <c:xVal>
            <c:numRef>
              <c:f>'Weak Scaling Experiment Data'!$C$359:$C$397</c:f>
              <c:numCache>
                <c:formatCode>General</c:formatCode>
                <c:ptCount val="3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</c:numCache>
            </c:numRef>
          </c:xVal>
          <c:yVal>
            <c:numRef>
              <c:f>'Weak Scaling Experiment Data'!$L$359:$L$397</c:f>
              <c:numCache>
                <c:formatCode>General</c:formatCode>
                <c:ptCount val="39"/>
                <c:pt idx="0">
                  <c:v>1.133101534584662</c:v>
                </c:pt>
                <c:pt idx="1">
                  <c:v>1.159572299538572</c:v>
                </c:pt>
                <c:pt idx="2">
                  <c:v>1.251978353325345</c:v>
                </c:pt>
                <c:pt idx="3">
                  <c:v>1.197835979272799</c:v>
                </c:pt>
                <c:pt idx="4">
                  <c:v>1.171867724210722</c:v>
                </c:pt>
                <c:pt idx="5">
                  <c:v>1.199932921178928</c:v>
                </c:pt>
                <c:pt idx="6">
                  <c:v>1.20597406159989</c:v>
                </c:pt>
                <c:pt idx="7">
                  <c:v>1.20668483444611</c:v>
                </c:pt>
                <c:pt idx="8">
                  <c:v>1.172709135686985</c:v>
                </c:pt>
                <c:pt idx="9">
                  <c:v>1.150765769663407</c:v>
                </c:pt>
                <c:pt idx="10">
                  <c:v>1.179840223759491</c:v>
                </c:pt>
                <c:pt idx="11">
                  <c:v>1.19029719540057</c:v>
                </c:pt>
                <c:pt idx="12">
                  <c:v>1.172896067807448</c:v>
                </c:pt>
                <c:pt idx="13">
                  <c:v>1.124696366512683</c:v>
                </c:pt>
                <c:pt idx="14">
                  <c:v>1.146492720078089</c:v>
                </c:pt>
                <c:pt idx="15">
                  <c:v>1.14646774141765</c:v>
                </c:pt>
                <c:pt idx="16">
                  <c:v>1.105973134891829</c:v>
                </c:pt>
                <c:pt idx="17">
                  <c:v>1.126388285132244</c:v>
                </c:pt>
                <c:pt idx="18">
                  <c:v>1.132538024397605</c:v>
                </c:pt>
                <c:pt idx="19">
                  <c:v>1.170400136703415</c:v>
                </c:pt>
                <c:pt idx="20">
                  <c:v>1.099516772883255</c:v>
                </c:pt>
                <c:pt idx="21">
                  <c:v>1.141097860610056</c:v>
                </c:pt>
                <c:pt idx="22">
                  <c:v>1.125765823865253</c:v>
                </c:pt>
                <c:pt idx="23">
                  <c:v>1.132403429619111</c:v>
                </c:pt>
                <c:pt idx="24">
                  <c:v>1.146940699867291</c:v>
                </c:pt>
                <c:pt idx="25">
                  <c:v>1.126121154717292</c:v>
                </c:pt>
                <c:pt idx="26">
                  <c:v>1.10308408266288</c:v>
                </c:pt>
                <c:pt idx="27">
                  <c:v>1.092283431136181</c:v>
                </c:pt>
                <c:pt idx="28">
                  <c:v>1.118880348844892</c:v>
                </c:pt>
                <c:pt idx="29">
                  <c:v>1.099300600494525</c:v>
                </c:pt>
                <c:pt idx="30">
                  <c:v>1.075772829165492</c:v>
                </c:pt>
                <c:pt idx="31">
                  <c:v>1.069484217534923</c:v>
                </c:pt>
                <c:pt idx="32">
                  <c:v>1.14281111358961</c:v>
                </c:pt>
                <c:pt idx="33">
                  <c:v>1.067162754060796</c:v>
                </c:pt>
                <c:pt idx="34">
                  <c:v>1.036180898773568</c:v>
                </c:pt>
                <c:pt idx="35">
                  <c:v>1.086197189571771</c:v>
                </c:pt>
                <c:pt idx="36">
                  <c:v>1.071094914692728</c:v>
                </c:pt>
                <c:pt idx="37">
                  <c:v>1.119915441509273</c:v>
                </c:pt>
                <c:pt idx="38">
                  <c:v>1.067871968199087</c:v>
                </c:pt>
              </c:numCache>
            </c:numRef>
          </c:yVal>
          <c:smooth val="1"/>
        </c:ser>
        <c:ser>
          <c:idx val="1"/>
          <c:order val="1"/>
          <c:tx>
            <c:v>Normalized Message Count</c:v>
          </c:tx>
          <c:marker>
            <c:symbol val="none"/>
          </c:marker>
          <c:xVal>
            <c:numRef>
              <c:f>'Weak Scaling Experiment Data'!$C$359:$C$397</c:f>
              <c:numCache>
                <c:formatCode>General</c:formatCode>
                <c:ptCount val="39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  <c:pt idx="15">
                  <c:v>170.0</c:v>
                </c:pt>
                <c:pt idx="16">
                  <c:v>180.0</c:v>
                </c:pt>
                <c:pt idx="17">
                  <c:v>190.0</c:v>
                </c:pt>
                <c:pt idx="18">
                  <c:v>200.0</c:v>
                </c:pt>
                <c:pt idx="19">
                  <c:v>210.0</c:v>
                </c:pt>
                <c:pt idx="20">
                  <c:v>220.0</c:v>
                </c:pt>
                <c:pt idx="21">
                  <c:v>230.0</c:v>
                </c:pt>
                <c:pt idx="22">
                  <c:v>240.0</c:v>
                </c:pt>
                <c:pt idx="23">
                  <c:v>250.0</c:v>
                </c:pt>
                <c:pt idx="24">
                  <c:v>260.0</c:v>
                </c:pt>
                <c:pt idx="25">
                  <c:v>270.0</c:v>
                </c:pt>
                <c:pt idx="26">
                  <c:v>280.0</c:v>
                </c:pt>
                <c:pt idx="27">
                  <c:v>290.0</c:v>
                </c:pt>
                <c:pt idx="28">
                  <c:v>300.0</c:v>
                </c:pt>
                <c:pt idx="29">
                  <c:v>310.0</c:v>
                </c:pt>
                <c:pt idx="30">
                  <c:v>320.0</c:v>
                </c:pt>
                <c:pt idx="31">
                  <c:v>330.0</c:v>
                </c:pt>
                <c:pt idx="32">
                  <c:v>340.0</c:v>
                </c:pt>
                <c:pt idx="33">
                  <c:v>350.0</c:v>
                </c:pt>
                <c:pt idx="34">
                  <c:v>360.0</c:v>
                </c:pt>
                <c:pt idx="35">
                  <c:v>370.0</c:v>
                </c:pt>
                <c:pt idx="36">
                  <c:v>380.0</c:v>
                </c:pt>
                <c:pt idx="37">
                  <c:v>390.0</c:v>
                </c:pt>
                <c:pt idx="38">
                  <c:v>400.0</c:v>
                </c:pt>
              </c:numCache>
            </c:numRef>
          </c:xVal>
          <c:yVal>
            <c:numRef>
              <c:f>'Weak Scaling Experiment Data'!$M$359:$M$397</c:f>
              <c:numCache>
                <c:formatCode>General</c:formatCode>
                <c:ptCount val="39"/>
                <c:pt idx="0">
                  <c:v>1.01908215193432</c:v>
                </c:pt>
                <c:pt idx="1">
                  <c:v>1.027011342653653</c:v>
                </c:pt>
                <c:pt idx="2">
                  <c:v>1.034400288758531</c:v>
                </c:pt>
                <c:pt idx="3">
                  <c:v>1.03394816294601</c:v>
                </c:pt>
                <c:pt idx="4">
                  <c:v>1.022091321066603</c:v>
                </c:pt>
                <c:pt idx="5">
                  <c:v>1.010864875811124</c:v>
                </c:pt>
                <c:pt idx="6">
                  <c:v>0.999599342922393</c:v>
                </c:pt>
                <c:pt idx="7">
                  <c:v>0.987717830951327</c:v>
                </c:pt>
                <c:pt idx="8">
                  <c:v>0.978668570183586</c:v>
                </c:pt>
                <c:pt idx="9">
                  <c:v>0.970127714290088</c:v>
                </c:pt>
                <c:pt idx="10">
                  <c:v>0.961360982932118</c:v>
                </c:pt>
                <c:pt idx="11">
                  <c:v>0.952729323339333</c:v>
                </c:pt>
                <c:pt idx="12">
                  <c:v>0.943825460760405</c:v>
                </c:pt>
                <c:pt idx="13">
                  <c:v>0.936585360276151</c:v>
                </c:pt>
                <c:pt idx="14">
                  <c:v>0.928299581161105</c:v>
                </c:pt>
                <c:pt idx="15">
                  <c:v>0.922038031622157</c:v>
                </c:pt>
                <c:pt idx="16">
                  <c:v>0.914657339100832</c:v>
                </c:pt>
                <c:pt idx="17">
                  <c:v>0.908693280023323</c:v>
                </c:pt>
                <c:pt idx="18">
                  <c:v>0.901848389351534</c:v>
                </c:pt>
                <c:pt idx="19">
                  <c:v>0.895623564629126</c:v>
                </c:pt>
                <c:pt idx="20">
                  <c:v>0.889584634603373</c:v>
                </c:pt>
                <c:pt idx="21">
                  <c:v>0.883877716370678</c:v>
                </c:pt>
                <c:pt idx="22">
                  <c:v>0.878101734831887</c:v>
                </c:pt>
                <c:pt idx="23">
                  <c:v>0.873123075253258</c:v>
                </c:pt>
                <c:pt idx="24">
                  <c:v>0.868031688790795</c:v>
                </c:pt>
                <c:pt idx="25">
                  <c:v>0.863042928262259</c:v>
                </c:pt>
                <c:pt idx="26">
                  <c:v>0.858359969682009</c:v>
                </c:pt>
                <c:pt idx="27">
                  <c:v>0.85379501845465</c:v>
                </c:pt>
                <c:pt idx="28">
                  <c:v>0.848985542276901</c:v>
                </c:pt>
                <c:pt idx="29">
                  <c:v>0.844896631752337</c:v>
                </c:pt>
                <c:pt idx="30">
                  <c:v>0.840634179360491</c:v>
                </c:pt>
                <c:pt idx="31">
                  <c:v>0.836424578648882</c:v>
                </c:pt>
                <c:pt idx="32">
                  <c:v>0.832254694225286</c:v>
                </c:pt>
                <c:pt idx="33">
                  <c:v>0.828725195215483</c:v>
                </c:pt>
                <c:pt idx="34">
                  <c:v>0.824789304940873</c:v>
                </c:pt>
                <c:pt idx="35">
                  <c:v>0.821435390578518</c:v>
                </c:pt>
                <c:pt idx="36">
                  <c:v>0.81796627141663</c:v>
                </c:pt>
                <c:pt idx="37">
                  <c:v>0.814238837906032</c:v>
                </c:pt>
                <c:pt idx="38">
                  <c:v>0.811137212819078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82536"/>
        <c:axId val="2062285528"/>
      </c:scatterChart>
      <c:valAx>
        <c:axId val="206228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285528"/>
        <c:crosses val="autoZero"/>
        <c:crossBetween val="midCat"/>
      </c:valAx>
      <c:valAx>
        <c:axId val="206228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282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Pascal</a:t>
            </a:r>
            <a:r>
              <a:rPr lang="en-US" baseline="0"/>
              <a:t> Input Variation Experiment</a:t>
            </a:r>
            <a:endParaRPr lang="en-US"/>
          </a:p>
        </c:rich>
      </c:tx>
      <c:layout>
        <c:manualLayout>
          <c:xMode val="edge"/>
          <c:yMode val="edge"/>
          <c:x val="0.153767491770711"/>
          <c:y val="0.0193236714975845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CM/C Runtime</c:v>
          </c:tx>
          <c:marker>
            <c:symbol val="none"/>
          </c:marker>
          <c:xVal>
            <c:numRef>
              <c:f>'Weak Scaling Experiment Data'!$C$8:$C$94</c:f>
              <c:numCache>
                <c:formatCode>General</c:formatCode>
                <c:ptCount val="87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  <c:pt idx="49">
                  <c:v>4400.0</c:v>
                </c:pt>
                <c:pt idx="50">
                  <c:v>4500.0</c:v>
                </c:pt>
                <c:pt idx="51">
                  <c:v>4600.0</c:v>
                </c:pt>
                <c:pt idx="52">
                  <c:v>4700.0</c:v>
                </c:pt>
                <c:pt idx="53">
                  <c:v>4800.0</c:v>
                </c:pt>
                <c:pt idx="54">
                  <c:v>4900.0</c:v>
                </c:pt>
                <c:pt idx="55">
                  <c:v>5100.0</c:v>
                </c:pt>
                <c:pt idx="56">
                  <c:v>5300.0</c:v>
                </c:pt>
                <c:pt idx="57">
                  <c:v>5500.0</c:v>
                </c:pt>
                <c:pt idx="58">
                  <c:v>5700.0</c:v>
                </c:pt>
                <c:pt idx="59">
                  <c:v>5900.0</c:v>
                </c:pt>
                <c:pt idx="60">
                  <c:v>6000.0</c:v>
                </c:pt>
                <c:pt idx="61">
                  <c:v>6300.0</c:v>
                </c:pt>
                <c:pt idx="62">
                  <c:v>6600.0</c:v>
                </c:pt>
                <c:pt idx="63">
                  <c:v>6900.0</c:v>
                </c:pt>
                <c:pt idx="64">
                  <c:v>7200.0</c:v>
                </c:pt>
                <c:pt idx="65">
                  <c:v>7500.0</c:v>
                </c:pt>
                <c:pt idx="66">
                  <c:v>7800.0</c:v>
                </c:pt>
                <c:pt idx="67">
                  <c:v>8000.0</c:v>
                </c:pt>
                <c:pt idx="68">
                  <c:v>8500.0</c:v>
                </c:pt>
                <c:pt idx="69">
                  <c:v>9000.0</c:v>
                </c:pt>
                <c:pt idx="70">
                  <c:v>9500.0</c:v>
                </c:pt>
                <c:pt idx="71">
                  <c:v>10000.0</c:v>
                </c:pt>
                <c:pt idx="72">
                  <c:v>10500.0</c:v>
                </c:pt>
                <c:pt idx="73">
                  <c:v>11000.0</c:v>
                </c:pt>
                <c:pt idx="74">
                  <c:v>11500.0</c:v>
                </c:pt>
                <c:pt idx="75">
                  <c:v>12000.0</c:v>
                </c:pt>
                <c:pt idx="76">
                  <c:v>12500.0</c:v>
                </c:pt>
                <c:pt idx="77">
                  <c:v>13000.0</c:v>
                </c:pt>
                <c:pt idx="78">
                  <c:v>13500.0</c:v>
                </c:pt>
                <c:pt idx="79">
                  <c:v>14000.0</c:v>
                </c:pt>
                <c:pt idx="80">
                  <c:v>14500.0</c:v>
                </c:pt>
                <c:pt idx="81">
                  <c:v>15000.0</c:v>
                </c:pt>
                <c:pt idx="82">
                  <c:v>16000.0</c:v>
                </c:pt>
                <c:pt idx="83">
                  <c:v>17000.0</c:v>
                </c:pt>
                <c:pt idx="84">
                  <c:v>18000.0</c:v>
                </c:pt>
                <c:pt idx="85">
                  <c:v>19000.0</c:v>
                </c:pt>
                <c:pt idx="86">
                  <c:v>20000.0</c:v>
                </c:pt>
              </c:numCache>
            </c:numRef>
          </c:xVal>
          <c:yVal>
            <c:numRef>
              <c:f>'Weak Scaling Experiment Data'!$L$8:$L$94</c:f>
              <c:numCache>
                <c:formatCode>General</c:formatCode>
                <c:ptCount val="87"/>
                <c:pt idx="0">
                  <c:v>0.866847904398697</c:v>
                </c:pt>
                <c:pt idx="1">
                  <c:v>0.84706278404309</c:v>
                </c:pt>
                <c:pt idx="2">
                  <c:v>0.704499314825154</c:v>
                </c:pt>
                <c:pt idx="3">
                  <c:v>0.699814432632108</c:v>
                </c:pt>
                <c:pt idx="4">
                  <c:v>0.859513574499079</c:v>
                </c:pt>
                <c:pt idx="5">
                  <c:v>0.593652218928812</c:v>
                </c:pt>
                <c:pt idx="6">
                  <c:v>0.601670662850955</c:v>
                </c:pt>
                <c:pt idx="7">
                  <c:v>0.709157102307787</c:v>
                </c:pt>
                <c:pt idx="8">
                  <c:v>0.630268387491265</c:v>
                </c:pt>
                <c:pt idx="9">
                  <c:v>0.933129611093803</c:v>
                </c:pt>
                <c:pt idx="10">
                  <c:v>0.56512068379389</c:v>
                </c:pt>
                <c:pt idx="11">
                  <c:v>0.739686038905981</c:v>
                </c:pt>
                <c:pt idx="12">
                  <c:v>0.799423048985493</c:v>
                </c:pt>
                <c:pt idx="13">
                  <c:v>0.757987707124307</c:v>
                </c:pt>
                <c:pt idx="14">
                  <c:v>0.778950073973771</c:v>
                </c:pt>
                <c:pt idx="15">
                  <c:v>0.750437496175733</c:v>
                </c:pt>
                <c:pt idx="16">
                  <c:v>0.775174825174825</c:v>
                </c:pt>
                <c:pt idx="17">
                  <c:v>0.696045808886642</c:v>
                </c:pt>
                <c:pt idx="18">
                  <c:v>0.814962778320477</c:v>
                </c:pt>
                <c:pt idx="19">
                  <c:v>0.616750696835547</c:v>
                </c:pt>
                <c:pt idx="20">
                  <c:v>0.672355570269823</c:v>
                </c:pt>
                <c:pt idx="21">
                  <c:v>0.745696390997797</c:v>
                </c:pt>
                <c:pt idx="22">
                  <c:v>0.808826572134019</c:v>
                </c:pt>
                <c:pt idx="23">
                  <c:v>0.645765028840704</c:v>
                </c:pt>
                <c:pt idx="24">
                  <c:v>0.564510796916399</c:v>
                </c:pt>
                <c:pt idx="25">
                  <c:v>0.759277031349968</c:v>
                </c:pt>
                <c:pt idx="26">
                  <c:v>0.796961014498521</c:v>
                </c:pt>
                <c:pt idx="27">
                  <c:v>0.877511987683376</c:v>
                </c:pt>
                <c:pt idx="28">
                  <c:v>0.575587509705827</c:v>
                </c:pt>
                <c:pt idx="29">
                  <c:v>0.850122882675199</c:v>
                </c:pt>
                <c:pt idx="30">
                  <c:v>0.654812202844224</c:v>
                </c:pt>
                <c:pt idx="31">
                  <c:v>0.716954222099039</c:v>
                </c:pt>
                <c:pt idx="32">
                  <c:v>0.667771315458781</c:v>
                </c:pt>
                <c:pt idx="33">
                  <c:v>0.549122940527377</c:v>
                </c:pt>
                <c:pt idx="34">
                  <c:v>0.57500934552216</c:v>
                </c:pt>
                <c:pt idx="35">
                  <c:v>0.579643791010903</c:v>
                </c:pt>
                <c:pt idx="36">
                  <c:v>0.659430738760373</c:v>
                </c:pt>
                <c:pt idx="37">
                  <c:v>0.774854869484025</c:v>
                </c:pt>
                <c:pt idx="38">
                  <c:v>0.726836431132243</c:v>
                </c:pt>
                <c:pt idx="39">
                  <c:v>0.726194082913408</c:v>
                </c:pt>
                <c:pt idx="40">
                  <c:v>0.809070244954299</c:v>
                </c:pt>
                <c:pt idx="41">
                  <c:v>0.485982012446483</c:v>
                </c:pt>
                <c:pt idx="42">
                  <c:v>0.56132758939251</c:v>
                </c:pt>
                <c:pt idx="43">
                  <c:v>0.630400742330221</c:v>
                </c:pt>
                <c:pt idx="44">
                  <c:v>0.610514967657825</c:v>
                </c:pt>
                <c:pt idx="45">
                  <c:v>0.820275824657305</c:v>
                </c:pt>
                <c:pt idx="46">
                  <c:v>0.737953221867368</c:v>
                </c:pt>
                <c:pt idx="47">
                  <c:v>0.957921361232467</c:v>
                </c:pt>
                <c:pt idx="48">
                  <c:v>0.80996525990736</c:v>
                </c:pt>
                <c:pt idx="49">
                  <c:v>0.570882523025713</c:v>
                </c:pt>
                <c:pt idx="50">
                  <c:v>0.742556770898815</c:v>
                </c:pt>
                <c:pt idx="51">
                  <c:v>0.718569688124231</c:v>
                </c:pt>
                <c:pt idx="52">
                  <c:v>0.606483439041578</c:v>
                </c:pt>
                <c:pt idx="53">
                  <c:v>0.55858454616854</c:v>
                </c:pt>
                <c:pt idx="54">
                  <c:v>0.694950190878493</c:v>
                </c:pt>
                <c:pt idx="55">
                  <c:v>0.798369162342476</c:v>
                </c:pt>
                <c:pt idx="56">
                  <c:v>0.610650678892611</c:v>
                </c:pt>
                <c:pt idx="57">
                  <c:v>0.796633343639424</c:v>
                </c:pt>
                <c:pt idx="58">
                  <c:v>0.727425337773807</c:v>
                </c:pt>
                <c:pt idx="59">
                  <c:v>0.603462713033199</c:v>
                </c:pt>
                <c:pt idx="60">
                  <c:v>0.631770690484938</c:v>
                </c:pt>
                <c:pt idx="61">
                  <c:v>0.714106758449582</c:v>
                </c:pt>
                <c:pt idx="62">
                  <c:v>0.568673959419048</c:v>
                </c:pt>
                <c:pt idx="63">
                  <c:v>0.707032778864971</c:v>
                </c:pt>
                <c:pt idx="64">
                  <c:v>0.820089441640357</c:v>
                </c:pt>
                <c:pt idx="65">
                  <c:v>0.574407388502216</c:v>
                </c:pt>
                <c:pt idx="66">
                  <c:v>0.758366756089139</c:v>
                </c:pt>
                <c:pt idx="67">
                  <c:v>0.558689861140076</c:v>
                </c:pt>
                <c:pt idx="68">
                  <c:v>0.685506488008796</c:v>
                </c:pt>
                <c:pt idx="69">
                  <c:v>0.556220808426394</c:v>
                </c:pt>
                <c:pt idx="70">
                  <c:v>0.443872518576428</c:v>
                </c:pt>
                <c:pt idx="71">
                  <c:v>0.599057808127281</c:v>
                </c:pt>
                <c:pt idx="72">
                  <c:v>0.621510019058284</c:v>
                </c:pt>
                <c:pt idx="73">
                  <c:v>0.608844424821385</c:v>
                </c:pt>
                <c:pt idx="74">
                  <c:v>0.864181737233929</c:v>
                </c:pt>
                <c:pt idx="75">
                  <c:v>0.599858364156961</c:v>
                </c:pt>
                <c:pt idx="76">
                  <c:v>0.573909393901987</c:v>
                </c:pt>
                <c:pt idx="77">
                  <c:v>0.60397740737815</c:v>
                </c:pt>
                <c:pt idx="78">
                  <c:v>0.713977212587217</c:v>
                </c:pt>
                <c:pt idx="79">
                  <c:v>0.498932171895101</c:v>
                </c:pt>
                <c:pt idx="80">
                  <c:v>0.418061263324756</c:v>
                </c:pt>
                <c:pt idx="81">
                  <c:v>0.560942247051878</c:v>
                </c:pt>
                <c:pt idx="82">
                  <c:v>0.73390668769964</c:v>
                </c:pt>
                <c:pt idx="83">
                  <c:v>0.475977914238721</c:v>
                </c:pt>
                <c:pt idx="84">
                  <c:v>0.607102082016454</c:v>
                </c:pt>
                <c:pt idx="85">
                  <c:v>0.588232934344929</c:v>
                </c:pt>
                <c:pt idx="86">
                  <c:v>0.461553173686098</c:v>
                </c:pt>
              </c:numCache>
            </c:numRef>
          </c:yVal>
          <c:smooth val="1"/>
        </c:ser>
        <c:ser>
          <c:idx val="1"/>
          <c:order val="1"/>
          <c:tx>
            <c:v>CM/C Message Count</c:v>
          </c:tx>
          <c:marker>
            <c:symbol val="none"/>
          </c:marker>
          <c:xVal>
            <c:numRef>
              <c:f>'Weak Scaling Experiment Data'!$C$8:$C$94</c:f>
              <c:numCache>
                <c:formatCode>General</c:formatCode>
                <c:ptCount val="87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  <c:pt idx="49">
                  <c:v>4400.0</c:v>
                </c:pt>
                <c:pt idx="50">
                  <c:v>4500.0</c:v>
                </c:pt>
                <c:pt idx="51">
                  <c:v>4600.0</c:v>
                </c:pt>
                <c:pt idx="52">
                  <c:v>4700.0</c:v>
                </c:pt>
                <c:pt idx="53">
                  <c:v>4800.0</c:v>
                </c:pt>
                <c:pt idx="54">
                  <c:v>4900.0</c:v>
                </c:pt>
                <c:pt idx="55">
                  <c:v>5100.0</c:v>
                </c:pt>
                <c:pt idx="56">
                  <c:v>5300.0</c:v>
                </c:pt>
                <c:pt idx="57">
                  <c:v>5500.0</c:v>
                </c:pt>
                <c:pt idx="58">
                  <c:v>5700.0</c:v>
                </c:pt>
                <c:pt idx="59">
                  <c:v>5900.0</c:v>
                </c:pt>
                <c:pt idx="60">
                  <c:v>6000.0</c:v>
                </c:pt>
                <c:pt idx="61">
                  <c:v>6300.0</c:v>
                </c:pt>
                <c:pt idx="62">
                  <c:v>6600.0</c:v>
                </c:pt>
                <c:pt idx="63">
                  <c:v>6900.0</c:v>
                </c:pt>
                <c:pt idx="64">
                  <c:v>7200.0</c:v>
                </c:pt>
                <c:pt idx="65">
                  <c:v>7500.0</c:v>
                </c:pt>
                <c:pt idx="66">
                  <c:v>7800.0</c:v>
                </c:pt>
                <c:pt idx="67">
                  <c:v>8000.0</c:v>
                </c:pt>
                <c:pt idx="68">
                  <c:v>8500.0</c:v>
                </c:pt>
                <c:pt idx="69">
                  <c:v>9000.0</c:v>
                </c:pt>
                <c:pt idx="70">
                  <c:v>9500.0</c:v>
                </c:pt>
                <c:pt idx="71">
                  <c:v>10000.0</c:v>
                </c:pt>
                <c:pt idx="72">
                  <c:v>10500.0</c:v>
                </c:pt>
                <c:pt idx="73">
                  <c:v>11000.0</c:v>
                </c:pt>
                <c:pt idx="74">
                  <c:v>11500.0</c:v>
                </c:pt>
                <c:pt idx="75">
                  <c:v>12000.0</c:v>
                </c:pt>
                <c:pt idx="76">
                  <c:v>12500.0</c:v>
                </c:pt>
                <c:pt idx="77">
                  <c:v>13000.0</c:v>
                </c:pt>
                <c:pt idx="78">
                  <c:v>13500.0</c:v>
                </c:pt>
                <c:pt idx="79">
                  <c:v>14000.0</c:v>
                </c:pt>
                <c:pt idx="80">
                  <c:v>14500.0</c:v>
                </c:pt>
                <c:pt idx="81">
                  <c:v>15000.0</c:v>
                </c:pt>
                <c:pt idx="82">
                  <c:v>16000.0</c:v>
                </c:pt>
                <c:pt idx="83">
                  <c:v>17000.0</c:v>
                </c:pt>
                <c:pt idx="84">
                  <c:v>18000.0</c:v>
                </c:pt>
                <c:pt idx="85">
                  <c:v>19000.0</c:v>
                </c:pt>
                <c:pt idx="86">
                  <c:v>20000.0</c:v>
                </c:pt>
              </c:numCache>
            </c:numRef>
          </c:xVal>
          <c:yVal>
            <c:numRef>
              <c:f>'Weak Scaling Experiment Data'!$M$8:$M$94</c:f>
              <c:numCache>
                <c:formatCode>General</c:formatCode>
                <c:ptCount val="87"/>
                <c:pt idx="0">
                  <c:v>1.066981384163178</c:v>
                </c:pt>
                <c:pt idx="1">
                  <c:v>1.103507345682597</c:v>
                </c:pt>
                <c:pt idx="2">
                  <c:v>1.120904903977059</c:v>
                </c:pt>
                <c:pt idx="3">
                  <c:v>1.199079666379062</c:v>
                </c:pt>
                <c:pt idx="4">
                  <c:v>1.197209382446671</c:v>
                </c:pt>
                <c:pt idx="5">
                  <c:v>1.222192913039655</c:v>
                </c:pt>
                <c:pt idx="6">
                  <c:v>1.183919141445687</c:v>
                </c:pt>
                <c:pt idx="7">
                  <c:v>1.192631157388867</c:v>
                </c:pt>
                <c:pt idx="8">
                  <c:v>1.166009562956128</c:v>
                </c:pt>
                <c:pt idx="9">
                  <c:v>1.154039914745204</c:v>
                </c:pt>
                <c:pt idx="10">
                  <c:v>1.165362254025045</c:v>
                </c:pt>
                <c:pt idx="11">
                  <c:v>1.126658559654101</c:v>
                </c:pt>
                <c:pt idx="12">
                  <c:v>1.124413525319528</c:v>
                </c:pt>
                <c:pt idx="13">
                  <c:v>1.105660877634893</c:v>
                </c:pt>
                <c:pt idx="14">
                  <c:v>1.081841299496601</c:v>
                </c:pt>
                <c:pt idx="15">
                  <c:v>1.081880448318804</c:v>
                </c:pt>
                <c:pt idx="16">
                  <c:v>1.050096970002267</c:v>
                </c:pt>
                <c:pt idx="17">
                  <c:v>1.033380417812802</c:v>
                </c:pt>
                <c:pt idx="18">
                  <c:v>1.029330436500099</c:v>
                </c:pt>
                <c:pt idx="19">
                  <c:v>1.014993671502288</c:v>
                </c:pt>
                <c:pt idx="20">
                  <c:v>0.989251393996915</c:v>
                </c:pt>
                <c:pt idx="21">
                  <c:v>0.976809557273366</c:v>
                </c:pt>
                <c:pt idx="22">
                  <c:v>0.949898612471805</c:v>
                </c:pt>
                <c:pt idx="23">
                  <c:v>0.961604980975441</c:v>
                </c:pt>
                <c:pt idx="24">
                  <c:v>0.935805351050458</c:v>
                </c:pt>
                <c:pt idx="25">
                  <c:v>0.929144385026738</c:v>
                </c:pt>
                <c:pt idx="26">
                  <c:v>0.921268368136118</c:v>
                </c:pt>
                <c:pt idx="27">
                  <c:v>0.903438265051888</c:v>
                </c:pt>
                <c:pt idx="28">
                  <c:v>0.89182656313504</c:v>
                </c:pt>
                <c:pt idx="29">
                  <c:v>0.889618978538209</c:v>
                </c:pt>
                <c:pt idx="30">
                  <c:v>0.875771961517456</c:v>
                </c:pt>
                <c:pt idx="31">
                  <c:v>0.859652016162282</c:v>
                </c:pt>
                <c:pt idx="32">
                  <c:v>0.859044361568417</c:v>
                </c:pt>
                <c:pt idx="33">
                  <c:v>0.828520895848652</c:v>
                </c:pt>
                <c:pt idx="34">
                  <c:v>0.823541028932556</c:v>
                </c:pt>
                <c:pt idx="35">
                  <c:v>0.808564280588794</c:v>
                </c:pt>
                <c:pt idx="36">
                  <c:v>0.795346175853519</c:v>
                </c:pt>
                <c:pt idx="37">
                  <c:v>0.799080019166267</c:v>
                </c:pt>
                <c:pt idx="38">
                  <c:v>0.782554844521178</c:v>
                </c:pt>
                <c:pt idx="39">
                  <c:v>0.777038486627528</c:v>
                </c:pt>
                <c:pt idx="40">
                  <c:v>0.772866277453433</c:v>
                </c:pt>
                <c:pt idx="41">
                  <c:v>0.762472567666423</c:v>
                </c:pt>
                <c:pt idx="42">
                  <c:v>0.745828191232494</c:v>
                </c:pt>
                <c:pt idx="43">
                  <c:v>0.744699473073144</c:v>
                </c:pt>
                <c:pt idx="44">
                  <c:v>0.732041289235306</c:v>
                </c:pt>
                <c:pt idx="45">
                  <c:v>0.733562065628574</c:v>
                </c:pt>
                <c:pt idx="46">
                  <c:v>0.719797006887266</c:v>
                </c:pt>
                <c:pt idx="47">
                  <c:v>0.713403261408942</c:v>
                </c:pt>
                <c:pt idx="48">
                  <c:v>0.69865630131019</c:v>
                </c:pt>
                <c:pt idx="49">
                  <c:v>0.69359507569456</c:v>
                </c:pt>
                <c:pt idx="50">
                  <c:v>0.690043189753603</c:v>
                </c:pt>
                <c:pt idx="51">
                  <c:v>0.684698888177235</c:v>
                </c:pt>
                <c:pt idx="52">
                  <c:v>0.675303643724696</c:v>
                </c:pt>
                <c:pt idx="53">
                  <c:v>0.671022983325822</c:v>
                </c:pt>
                <c:pt idx="54">
                  <c:v>0.663759072965745</c:v>
                </c:pt>
                <c:pt idx="55">
                  <c:v>0.653891990215141</c:v>
                </c:pt>
                <c:pt idx="56">
                  <c:v>0.639884605941566</c:v>
                </c:pt>
                <c:pt idx="57">
                  <c:v>0.632048017460895</c:v>
                </c:pt>
                <c:pt idx="58">
                  <c:v>0.619144481893364</c:v>
                </c:pt>
                <c:pt idx="59">
                  <c:v>0.605708475561043</c:v>
                </c:pt>
                <c:pt idx="60">
                  <c:v>0.602007075301422</c:v>
                </c:pt>
                <c:pt idx="61">
                  <c:v>0.588833347454037</c:v>
                </c:pt>
                <c:pt idx="62">
                  <c:v>0.5732513852796</c:v>
                </c:pt>
                <c:pt idx="63">
                  <c:v>0.558823923560392</c:v>
                </c:pt>
                <c:pt idx="64">
                  <c:v>0.548225486199687</c:v>
                </c:pt>
                <c:pt idx="65">
                  <c:v>0.535308540546092</c:v>
                </c:pt>
                <c:pt idx="66">
                  <c:v>0.52275747924869</c:v>
                </c:pt>
                <c:pt idx="67">
                  <c:v>0.513454599194571</c:v>
                </c:pt>
                <c:pt idx="68">
                  <c:v>0.49144971774051</c:v>
                </c:pt>
                <c:pt idx="69">
                  <c:v>0.479394719896974</c:v>
                </c:pt>
                <c:pt idx="70">
                  <c:v>0.456776059238487</c:v>
                </c:pt>
                <c:pt idx="71">
                  <c:v>0.446170968708531</c:v>
                </c:pt>
                <c:pt idx="72">
                  <c:v>0.435340912649942</c:v>
                </c:pt>
                <c:pt idx="73">
                  <c:v>0.419516809048007</c:v>
                </c:pt>
                <c:pt idx="74">
                  <c:v>0.410780779005851</c:v>
                </c:pt>
                <c:pt idx="75">
                  <c:v>0.39819678707188</c:v>
                </c:pt>
                <c:pt idx="76">
                  <c:v>0.383981436293152</c:v>
                </c:pt>
                <c:pt idx="77">
                  <c:v>0.373825407072663</c:v>
                </c:pt>
                <c:pt idx="78">
                  <c:v>0.366046348314607</c:v>
                </c:pt>
                <c:pt idx="79">
                  <c:v>0.356460700575405</c:v>
                </c:pt>
                <c:pt idx="80">
                  <c:v>0.346397301922214</c:v>
                </c:pt>
                <c:pt idx="81">
                  <c:v>0.338989665742465</c:v>
                </c:pt>
                <c:pt idx="82">
                  <c:v>0.324030248626299</c:v>
                </c:pt>
                <c:pt idx="83">
                  <c:v>0.306187346234348</c:v>
                </c:pt>
                <c:pt idx="84">
                  <c:v>0.295696331810831</c:v>
                </c:pt>
                <c:pt idx="85">
                  <c:v>0.284059629902161</c:v>
                </c:pt>
                <c:pt idx="86">
                  <c:v>0.271807442563955</c:v>
                </c:pt>
              </c:numCache>
            </c:numRef>
          </c:yVal>
          <c:smooth val="1"/>
        </c:ser>
        <c:ser>
          <c:idx val="2"/>
          <c:order val="2"/>
          <c:tx>
            <c:v>BCM/BC Runtime</c:v>
          </c:tx>
          <c:marker>
            <c:symbol val="none"/>
          </c:marker>
          <c:xVal>
            <c:numRef>
              <c:f>'Weak Scaling Experiment Data'!$C$8:$C$94</c:f>
              <c:numCache>
                <c:formatCode>General</c:formatCode>
                <c:ptCount val="87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  <c:pt idx="49">
                  <c:v>4400.0</c:v>
                </c:pt>
                <c:pt idx="50">
                  <c:v>4500.0</c:v>
                </c:pt>
                <c:pt idx="51">
                  <c:v>4600.0</c:v>
                </c:pt>
                <c:pt idx="52">
                  <c:v>4700.0</c:v>
                </c:pt>
                <c:pt idx="53">
                  <c:v>4800.0</c:v>
                </c:pt>
                <c:pt idx="54">
                  <c:v>4900.0</c:v>
                </c:pt>
                <c:pt idx="55">
                  <c:v>5100.0</c:v>
                </c:pt>
                <c:pt idx="56">
                  <c:v>5300.0</c:v>
                </c:pt>
                <c:pt idx="57">
                  <c:v>5500.0</c:v>
                </c:pt>
                <c:pt idx="58">
                  <c:v>5700.0</c:v>
                </c:pt>
                <c:pt idx="59">
                  <c:v>5900.0</c:v>
                </c:pt>
                <c:pt idx="60">
                  <c:v>6000.0</c:v>
                </c:pt>
                <c:pt idx="61">
                  <c:v>6300.0</c:v>
                </c:pt>
                <c:pt idx="62">
                  <c:v>6600.0</c:v>
                </c:pt>
                <c:pt idx="63">
                  <c:v>6900.0</c:v>
                </c:pt>
                <c:pt idx="64">
                  <c:v>7200.0</c:v>
                </c:pt>
                <c:pt idx="65">
                  <c:v>7500.0</c:v>
                </c:pt>
                <c:pt idx="66">
                  <c:v>7800.0</c:v>
                </c:pt>
                <c:pt idx="67">
                  <c:v>8000.0</c:v>
                </c:pt>
                <c:pt idx="68">
                  <c:v>8500.0</c:v>
                </c:pt>
                <c:pt idx="69">
                  <c:v>9000.0</c:v>
                </c:pt>
                <c:pt idx="70">
                  <c:v>9500.0</c:v>
                </c:pt>
                <c:pt idx="71">
                  <c:v>10000.0</c:v>
                </c:pt>
                <c:pt idx="72">
                  <c:v>10500.0</c:v>
                </c:pt>
                <c:pt idx="73">
                  <c:v>11000.0</c:v>
                </c:pt>
                <c:pt idx="74">
                  <c:v>11500.0</c:v>
                </c:pt>
                <c:pt idx="75">
                  <c:v>12000.0</c:v>
                </c:pt>
                <c:pt idx="76">
                  <c:v>12500.0</c:v>
                </c:pt>
                <c:pt idx="77">
                  <c:v>13000.0</c:v>
                </c:pt>
                <c:pt idx="78">
                  <c:v>13500.0</c:v>
                </c:pt>
                <c:pt idx="79">
                  <c:v>14000.0</c:v>
                </c:pt>
                <c:pt idx="80">
                  <c:v>14500.0</c:v>
                </c:pt>
                <c:pt idx="81">
                  <c:v>15000.0</c:v>
                </c:pt>
                <c:pt idx="82">
                  <c:v>16000.0</c:v>
                </c:pt>
                <c:pt idx="83">
                  <c:v>17000.0</c:v>
                </c:pt>
                <c:pt idx="84">
                  <c:v>18000.0</c:v>
                </c:pt>
                <c:pt idx="85">
                  <c:v>19000.0</c:v>
                </c:pt>
                <c:pt idx="86">
                  <c:v>20000.0</c:v>
                </c:pt>
              </c:numCache>
            </c:numRef>
          </c:xVal>
          <c:yVal>
            <c:numRef>
              <c:f>'Weak Scaling Experiment Data'!$N$8:$N$94</c:f>
              <c:numCache>
                <c:formatCode>General</c:formatCode>
                <c:ptCount val="87"/>
                <c:pt idx="0">
                  <c:v>1.225890392737189</c:v>
                </c:pt>
                <c:pt idx="1">
                  <c:v>1.236660199393588</c:v>
                </c:pt>
                <c:pt idx="2">
                  <c:v>1.162923412471955</c:v>
                </c:pt>
                <c:pt idx="3">
                  <c:v>1.22283065166911</c:v>
                </c:pt>
                <c:pt idx="4">
                  <c:v>1.073664272864226</c:v>
                </c:pt>
                <c:pt idx="5">
                  <c:v>1.17726260049724</c:v>
                </c:pt>
                <c:pt idx="6">
                  <c:v>1.167816849213539</c:v>
                </c:pt>
                <c:pt idx="7">
                  <c:v>1.119023253381937</c:v>
                </c:pt>
                <c:pt idx="8">
                  <c:v>1.188768556528552</c:v>
                </c:pt>
                <c:pt idx="9">
                  <c:v>1.166347886127888</c:v>
                </c:pt>
                <c:pt idx="10">
                  <c:v>1.236825526692575</c:v>
                </c:pt>
                <c:pt idx="11">
                  <c:v>1.1740139028066</c:v>
                </c:pt>
                <c:pt idx="12">
                  <c:v>1.23704712520196</c:v>
                </c:pt>
                <c:pt idx="13">
                  <c:v>1.160294311886688</c:v>
                </c:pt>
                <c:pt idx="14">
                  <c:v>1.125321998002298</c:v>
                </c:pt>
                <c:pt idx="15">
                  <c:v>1.100500271320999</c:v>
                </c:pt>
                <c:pt idx="16">
                  <c:v>1.149789835689721</c:v>
                </c:pt>
                <c:pt idx="17">
                  <c:v>1.148984077628264</c:v>
                </c:pt>
                <c:pt idx="18">
                  <c:v>1.161726242371404</c:v>
                </c:pt>
                <c:pt idx="19">
                  <c:v>1.154002365316984</c:v>
                </c:pt>
                <c:pt idx="20">
                  <c:v>1.130263277901073</c:v>
                </c:pt>
                <c:pt idx="21">
                  <c:v>1.127357886731075</c:v>
                </c:pt>
                <c:pt idx="22">
                  <c:v>1.133894008167231</c:v>
                </c:pt>
                <c:pt idx="23">
                  <c:v>1.110422894613861</c:v>
                </c:pt>
                <c:pt idx="24">
                  <c:v>1.190730540254826</c:v>
                </c:pt>
                <c:pt idx="25">
                  <c:v>1.088619953515144</c:v>
                </c:pt>
                <c:pt idx="26">
                  <c:v>1.084045885694675</c:v>
                </c:pt>
                <c:pt idx="27">
                  <c:v>1.057427969079409</c:v>
                </c:pt>
                <c:pt idx="28">
                  <c:v>1.093230939290805</c:v>
                </c:pt>
                <c:pt idx="29">
                  <c:v>1.022837193577988</c:v>
                </c:pt>
                <c:pt idx="30">
                  <c:v>1.096799701276166</c:v>
                </c:pt>
                <c:pt idx="31">
                  <c:v>1.057120013584842</c:v>
                </c:pt>
                <c:pt idx="32">
                  <c:v>1.068741875013467</c:v>
                </c:pt>
                <c:pt idx="33">
                  <c:v>1.082649074961303</c:v>
                </c:pt>
                <c:pt idx="34">
                  <c:v>1.049922803490001</c:v>
                </c:pt>
                <c:pt idx="35">
                  <c:v>1.007082572599814</c:v>
                </c:pt>
                <c:pt idx="36">
                  <c:v>1.093261683195712</c:v>
                </c:pt>
                <c:pt idx="37">
                  <c:v>0.969184019062536</c:v>
                </c:pt>
                <c:pt idx="38">
                  <c:v>1.072860608032134</c:v>
                </c:pt>
                <c:pt idx="39">
                  <c:v>1.000169708983036</c:v>
                </c:pt>
                <c:pt idx="40">
                  <c:v>1.030325825309491</c:v>
                </c:pt>
                <c:pt idx="41">
                  <c:v>0.986949020847326</c:v>
                </c:pt>
                <c:pt idx="42">
                  <c:v>1.037924933388348</c:v>
                </c:pt>
                <c:pt idx="43">
                  <c:v>0.980750111195416</c:v>
                </c:pt>
                <c:pt idx="44">
                  <c:v>0.937863586010445</c:v>
                </c:pt>
                <c:pt idx="45">
                  <c:v>1.02194738640246</c:v>
                </c:pt>
                <c:pt idx="46">
                  <c:v>0.994093992610687</c:v>
                </c:pt>
                <c:pt idx="47">
                  <c:v>1.069369007867697</c:v>
                </c:pt>
                <c:pt idx="48">
                  <c:v>0.984757453645</c:v>
                </c:pt>
                <c:pt idx="49">
                  <c:v>1.010188715082283</c:v>
                </c:pt>
                <c:pt idx="50">
                  <c:v>1.067235392033061</c:v>
                </c:pt>
                <c:pt idx="51">
                  <c:v>0.952199814318135</c:v>
                </c:pt>
                <c:pt idx="52">
                  <c:v>0.948630857171989</c:v>
                </c:pt>
                <c:pt idx="53">
                  <c:v>0.980467378089963</c:v>
                </c:pt>
                <c:pt idx="54">
                  <c:v>0.972286616112006</c:v>
                </c:pt>
                <c:pt idx="55">
                  <c:v>0.971177404040874</c:v>
                </c:pt>
                <c:pt idx="56">
                  <c:v>0.945741719220499</c:v>
                </c:pt>
                <c:pt idx="57">
                  <c:v>0.963249817058561</c:v>
                </c:pt>
                <c:pt idx="58">
                  <c:v>0.934246175516964</c:v>
                </c:pt>
                <c:pt idx="59">
                  <c:v>0.942916946612228</c:v>
                </c:pt>
                <c:pt idx="60">
                  <c:v>0.982082280648475</c:v>
                </c:pt>
                <c:pt idx="61">
                  <c:v>0.94108896351819</c:v>
                </c:pt>
                <c:pt idx="62">
                  <c:v>0.90619319538035</c:v>
                </c:pt>
                <c:pt idx="63">
                  <c:v>0.908404206675812</c:v>
                </c:pt>
                <c:pt idx="64">
                  <c:v>0.923538897847967</c:v>
                </c:pt>
                <c:pt idx="65">
                  <c:v>0.847210492752624</c:v>
                </c:pt>
                <c:pt idx="66">
                  <c:v>0.915961239265457</c:v>
                </c:pt>
                <c:pt idx="67">
                  <c:v>1.029811177164102</c:v>
                </c:pt>
                <c:pt idx="68">
                  <c:v>0.853328316772983</c:v>
                </c:pt>
                <c:pt idx="69">
                  <c:v>0.956739232157579</c:v>
                </c:pt>
                <c:pt idx="70">
                  <c:v>0.831114108473556</c:v>
                </c:pt>
                <c:pt idx="71">
                  <c:v>0.776389818979472</c:v>
                </c:pt>
                <c:pt idx="72">
                  <c:v>0.781880121056168</c:v>
                </c:pt>
                <c:pt idx="73">
                  <c:v>0.747888252397913</c:v>
                </c:pt>
                <c:pt idx="74">
                  <c:v>0.73847191011236</c:v>
                </c:pt>
                <c:pt idx="75">
                  <c:v>0.781497862147937</c:v>
                </c:pt>
                <c:pt idx="76">
                  <c:v>0.677926444510973</c:v>
                </c:pt>
                <c:pt idx="77">
                  <c:v>0.752455626835717</c:v>
                </c:pt>
                <c:pt idx="78">
                  <c:v>0.781845073026437</c:v>
                </c:pt>
                <c:pt idx="79">
                  <c:v>0.501477762707747</c:v>
                </c:pt>
                <c:pt idx="80">
                  <c:v>0.741501890120343</c:v>
                </c:pt>
                <c:pt idx="81">
                  <c:v>0.730102866893536</c:v>
                </c:pt>
                <c:pt idx="82">
                  <c:v>0.670443488904931</c:v>
                </c:pt>
                <c:pt idx="83">
                  <c:v>0.662415010804828</c:v>
                </c:pt>
                <c:pt idx="84">
                  <c:v>0.66282234484578</c:v>
                </c:pt>
                <c:pt idx="85">
                  <c:v>0.564961192503234</c:v>
                </c:pt>
                <c:pt idx="86">
                  <c:v>0.644938414893125</c:v>
                </c:pt>
              </c:numCache>
            </c:numRef>
          </c:yVal>
          <c:smooth val="1"/>
        </c:ser>
        <c:ser>
          <c:idx val="3"/>
          <c:order val="3"/>
          <c:tx>
            <c:v>BCM/BC Message Count</c:v>
          </c:tx>
          <c:marker>
            <c:symbol val="none"/>
          </c:marker>
          <c:xVal>
            <c:numRef>
              <c:f>'Weak Scaling Experiment Data'!$C$8:$C$94</c:f>
              <c:numCache>
                <c:formatCode>General</c:formatCode>
                <c:ptCount val="87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  <c:pt idx="49">
                  <c:v>4400.0</c:v>
                </c:pt>
                <c:pt idx="50">
                  <c:v>4500.0</c:v>
                </c:pt>
                <c:pt idx="51">
                  <c:v>4600.0</c:v>
                </c:pt>
                <c:pt idx="52">
                  <c:v>4700.0</c:v>
                </c:pt>
                <c:pt idx="53">
                  <c:v>4800.0</c:v>
                </c:pt>
                <c:pt idx="54">
                  <c:v>4900.0</c:v>
                </c:pt>
                <c:pt idx="55">
                  <c:v>5100.0</c:v>
                </c:pt>
                <c:pt idx="56">
                  <c:v>5300.0</c:v>
                </c:pt>
                <c:pt idx="57">
                  <c:v>5500.0</c:v>
                </c:pt>
                <c:pt idx="58">
                  <c:v>5700.0</c:v>
                </c:pt>
                <c:pt idx="59">
                  <c:v>5900.0</c:v>
                </c:pt>
                <c:pt idx="60">
                  <c:v>6000.0</c:v>
                </c:pt>
                <c:pt idx="61">
                  <c:v>6300.0</c:v>
                </c:pt>
                <c:pt idx="62">
                  <c:v>6600.0</c:v>
                </c:pt>
                <c:pt idx="63">
                  <c:v>6900.0</c:v>
                </c:pt>
                <c:pt idx="64">
                  <c:v>7200.0</c:v>
                </c:pt>
                <c:pt idx="65">
                  <c:v>7500.0</c:v>
                </c:pt>
                <c:pt idx="66">
                  <c:v>7800.0</c:v>
                </c:pt>
                <c:pt idx="67">
                  <c:v>8000.0</c:v>
                </c:pt>
                <c:pt idx="68">
                  <c:v>8500.0</c:v>
                </c:pt>
                <c:pt idx="69">
                  <c:v>9000.0</c:v>
                </c:pt>
                <c:pt idx="70">
                  <c:v>9500.0</c:v>
                </c:pt>
                <c:pt idx="71">
                  <c:v>10000.0</c:v>
                </c:pt>
                <c:pt idx="72">
                  <c:v>10500.0</c:v>
                </c:pt>
                <c:pt idx="73">
                  <c:v>11000.0</c:v>
                </c:pt>
                <c:pt idx="74">
                  <c:v>11500.0</c:v>
                </c:pt>
                <c:pt idx="75">
                  <c:v>12000.0</c:v>
                </c:pt>
                <c:pt idx="76">
                  <c:v>12500.0</c:v>
                </c:pt>
                <c:pt idx="77">
                  <c:v>13000.0</c:v>
                </c:pt>
                <c:pt idx="78">
                  <c:v>13500.0</c:v>
                </c:pt>
                <c:pt idx="79">
                  <c:v>14000.0</c:v>
                </c:pt>
                <c:pt idx="80">
                  <c:v>14500.0</c:v>
                </c:pt>
                <c:pt idx="81">
                  <c:v>15000.0</c:v>
                </c:pt>
                <c:pt idx="82">
                  <c:v>16000.0</c:v>
                </c:pt>
                <c:pt idx="83">
                  <c:v>17000.0</c:v>
                </c:pt>
                <c:pt idx="84">
                  <c:v>18000.0</c:v>
                </c:pt>
                <c:pt idx="85">
                  <c:v>19000.0</c:v>
                </c:pt>
                <c:pt idx="86">
                  <c:v>20000.0</c:v>
                </c:pt>
              </c:numCache>
            </c:numRef>
          </c:xVal>
          <c:yVal>
            <c:numRef>
              <c:f>'Weak Scaling Experiment Data'!$O$8:$O$94</c:f>
              <c:numCache>
                <c:formatCode>General</c:formatCode>
                <c:ptCount val="87"/>
                <c:pt idx="0">
                  <c:v>1.041244251026161</c:v>
                </c:pt>
                <c:pt idx="1">
                  <c:v>1.037369355156774</c:v>
                </c:pt>
                <c:pt idx="2">
                  <c:v>1.037369355156774</c:v>
                </c:pt>
                <c:pt idx="3">
                  <c:v>1.027223496121384</c:v>
                </c:pt>
                <c:pt idx="4">
                  <c:v>1.024723803961649</c:v>
                </c:pt>
                <c:pt idx="5">
                  <c:v>1.019760740059088</c:v>
                </c:pt>
                <c:pt idx="6">
                  <c:v>1.018489835430784</c:v>
                </c:pt>
                <c:pt idx="7">
                  <c:v>1.009315777699658</c:v>
                </c:pt>
                <c:pt idx="8">
                  <c:v>1.00152214241545</c:v>
                </c:pt>
                <c:pt idx="9">
                  <c:v>1.00028522532801</c:v>
                </c:pt>
                <c:pt idx="10">
                  <c:v>0.993207226755979</c:v>
                </c:pt>
                <c:pt idx="11">
                  <c:v>0.982719970110219</c:v>
                </c:pt>
                <c:pt idx="12">
                  <c:v>0.97364161849711</c:v>
                </c:pt>
                <c:pt idx="13">
                  <c:v>0.959181814040363</c:v>
                </c:pt>
                <c:pt idx="14">
                  <c:v>0.94566877264425</c:v>
                </c:pt>
                <c:pt idx="15">
                  <c:v>0.933540372670807</c:v>
                </c:pt>
                <c:pt idx="16">
                  <c:v>0.921323239837221</c:v>
                </c:pt>
                <c:pt idx="17">
                  <c:v>0.910329024168792</c:v>
                </c:pt>
                <c:pt idx="18">
                  <c:v>0.898148674781026</c:v>
                </c:pt>
                <c:pt idx="19">
                  <c:v>0.887236104673212</c:v>
                </c:pt>
                <c:pt idx="20">
                  <c:v>0.8761599600516</c:v>
                </c:pt>
                <c:pt idx="21">
                  <c:v>0.866211379438022</c:v>
                </c:pt>
                <c:pt idx="22">
                  <c:v>0.855175868511549</c:v>
                </c:pt>
                <c:pt idx="23">
                  <c:v>0.84527680757959</c:v>
                </c:pt>
                <c:pt idx="24">
                  <c:v>0.835928809788654</c:v>
                </c:pt>
                <c:pt idx="25">
                  <c:v>0.826172258191093</c:v>
                </c:pt>
                <c:pt idx="26">
                  <c:v>0.816127448446948</c:v>
                </c:pt>
                <c:pt idx="27">
                  <c:v>0.80710698815502</c:v>
                </c:pt>
                <c:pt idx="28">
                  <c:v>0.798657208967113</c:v>
                </c:pt>
                <c:pt idx="29">
                  <c:v>0.789671079773469</c:v>
                </c:pt>
                <c:pt idx="30">
                  <c:v>0.780489311750896</c:v>
                </c:pt>
                <c:pt idx="31">
                  <c:v>0.772235466715569</c:v>
                </c:pt>
                <c:pt idx="32">
                  <c:v>0.764496568752042</c:v>
                </c:pt>
                <c:pt idx="33">
                  <c:v>0.747833396476605</c:v>
                </c:pt>
                <c:pt idx="34">
                  <c:v>0.740252434693949</c:v>
                </c:pt>
                <c:pt idx="35">
                  <c:v>0.733138340471465</c:v>
                </c:pt>
                <c:pt idx="36">
                  <c:v>0.726159682703914</c:v>
                </c:pt>
                <c:pt idx="37">
                  <c:v>0.718067136080809</c:v>
                </c:pt>
                <c:pt idx="38">
                  <c:v>0.710813274366159</c:v>
                </c:pt>
                <c:pt idx="39">
                  <c:v>0.704251262668495</c:v>
                </c:pt>
                <c:pt idx="40">
                  <c:v>0.697809299705034</c:v>
                </c:pt>
                <c:pt idx="41">
                  <c:v>0.690629783511918</c:v>
                </c:pt>
                <c:pt idx="42">
                  <c:v>0.683626091756226</c:v>
                </c:pt>
                <c:pt idx="43">
                  <c:v>0.677554304102977</c:v>
                </c:pt>
                <c:pt idx="44">
                  <c:v>0.671589422984913</c:v>
                </c:pt>
                <c:pt idx="45">
                  <c:v>0.664936732846285</c:v>
                </c:pt>
                <c:pt idx="46">
                  <c:v>0.658797745773325</c:v>
                </c:pt>
                <c:pt idx="47">
                  <c:v>0.652807490776052</c:v>
                </c:pt>
                <c:pt idx="48">
                  <c:v>0.647268591103323</c:v>
                </c:pt>
                <c:pt idx="49">
                  <c:v>0.641086797661578</c:v>
                </c:pt>
                <c:pt idx="50">
                  <c:v>0.635507530711418</c:v>
                </c:pt>
                <c:pt idx="51">
                  <c:v>0.629804672310131</c:v>
                </c:pt>
                <c:pt idx="52">
                  <c:v>0.624647699290948</c:v>
                </c:pt>
                <c:pt idx="53">
                  <c:v>0.618888518743509</c:v>
                </c:pt>
                <c:pt idx="54">
                  <c:v>0.613687370660759</c:v>
                </c:pt>
                <c:pt idx="55">
                  <c:v>0.603554536333668</c:v>
                </c:pt>
                <c:pt idx="56">
                  <c:v>0.593315862146702</c:v>
                </c:pt>
                <c:pt idx="57">
                  <c:v>0.583839392174805</c:v>
                </c:pt>
                <c:pt idx="58">
                  <c:v>0.574253375153416</c:v>
                </c:pt>
                <c:pt idx="59">
                  <c:v>0.565584345769272</c:v>
                </c:pt>
                <c:pt idx="60">
                  <c:v>0.560649364482</c:v>
                </c:pt>
                <c:pt idx="61">
                  <c:v>0.548378695142597</c:v>
                </c:pt>
                <c:pt idx="62">
                  <c:v>0.535791536249587</c:v>
                </c:pt>
                <c:pt idx="63">
                  <c:v>0.523769247991244</c:v>
                </c:pt>
                <c:pt idx="64">
                  <c:v>0.512727892592172</c:v>
                </c:pt>
                <c:pt idx="65">
                  <c:v>0.498197764755062</c:v>
                </c:pt>
                <c:pt idx="66">
                  <c:v>0.477574653872195</c:v>
                </c:pt>
                <c:pt idx="67">
                  <c:v>0.484907340590502</c:v>
                </c:pt>
                <c:pt idx="68">
                  <c:v>0.469066767661015</c:v>
                </c:pt>
                <c:pt idx="69">
                  <c:v>0.454349280334909</c:v>
                </c:pt>
                <c:pt idx="70">
                  <c:v>0.440527251804582</c:v>
                </c:pt>
                <c:pt idx="71">
                  <c:v>0.427194643581766</c:v>
                </c:pt>
                <c:pt idx="72">
                  <c:v>0.414702404414663</c:v>
                </c:pt>
                <c:pt idx="73">
                  <c:v>0.403113093756581</c:v>
                </c:pt>
                <c:pt idx="74">
                  <c:v>0.392195212815498</c:v>
                </c:pt>
                <c:pt idx="75">
                  <c:v>0.381592460581163</c:v>
                </c:pt>
                <c:pt idx="76">
                  <c:v>0.371714068816976</c:v>
                </c:pt>
                <c:pt idx="77">
                  <c:v>0.362411139990017</c:v>
                </c:pt>
                <c:pt idx="78">
                  <c:v>0.353562492653356</c:v>
                </c:pt>
                <c:pt idx="79">
                  <c:v>0.344922677034642</c:v>
                </c:pt>
                <c:pt idx="80">
                  <c:v>0.336831496264538</c:v>
                </c:pt>
                <c:pt idx="81">
                  <c:v>0.329174679111361</c:v>
                </c:pt>
                <c:pt idx="82">
                  <c:v>0.314511910159383</c:v>
                </c:pt>
                <c:pt idx="83">
                  <c:v>0.301418693542153</c:v>
                </c:pt>
                <c:pt idx="84">
                  <c:v>0.289222330079305</c:v>
                </c:pt>
                <c:pt idx="85">
                  <c:v>0.278067592017855</c:v>
                </c:pt>
                <c:pt idx="86">
                  <c:v>0.267655109875675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26408"/>
        <c:axId val="2064303752"/>
      </c:scatterChart>
      <c:scatterChart>
        <c:scatterStyle val="smoothMarker"/>
        <c:varyColors val="0"/>
        <c:ser>
          <c:idx val="4"/>
          <c:order val="4"/>
          <c:tx>
            <c:v>Number of Elements Per Cyclic Follower Iterator Chunk</c:v>
          </c:tx>
          <c:marker>
            <c:symbol val="none"/>
          </c:marker>
          <c:xVal>
            <c:numRef>
              <c:f>'Weak Scaling Experiment Data'!$C$8:$C$94</c:f>
              <c:numCache>
                <c:formatCode>General</c:formatCode>
                <c:ptCount val="87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  <c:pt idx="49">
                  <c:v>4400.0</c:v>
                </c:pt>
                <c:pt idx="50">
                  <c:v>4500.0</c:v>
                </c:pt>
                <c:pt idx="51">
                  <c:v>4600.0</c:v>
                </c:pt>
                <c:pt idx="52">
                  <c:v>4700.0</c:v>
                </c:pt>
                <c:pt idx="53">
                  <c:v>4800.0</c:v>
                </c:pt>
                <c:pt idx="54">
                  <c:v>4900.0</c:v>
                </c:pt>
                <c:pt idx="55">
                  <c:v>5100.0</c:v>
                </c:pt>
                <c:pt idx="56">
                  <c:v>5300.0</c:v>
                </c:pt>
                <c:pt idx="57">
                  <c:v>5500.0</c:v>
                </c:pt>
                <c:pt idx="58">
                  <c:v>5700.0</c:v>
                </c:pt>
                <c:pt idx="59">
                  <c:v>5900.0</c:v>
                </c:pt>
                <c:pt idx="60">
                  <c:v>6000.0</c:v>
                </c:pt>
                <c:pt idx="61">
                  <c:v>6300.0</c:v>
                </c:pt>
                <c:pt idx="62">
                  <c:v>6600.0</c:v>
                </c:pt>
                <c:pt idx="63">
                  <c:v>6900.0</c:v>
                </c:pt>
                <c:pt idx="64">
                  <c:v>7200.0</c:v>
                </c:pt>
                <c:pt idx="65">
                  <c:v>7500.0</c:v>
                </c:pt>
                <c:pt idx="66">
                  <c:v>7800.0</c:v>
                </c:pt>
                <c:pt idx="67">
                  <c:v>8000.0</c:v>
                </c:pt>
                <c:pt idx="68">
                  <c:v>8500.0</c:v>
                </c:pt>
                <c:pt idx="69">
                  <c:v>9000.0</c:v>
                </c:pt>
                <c:pt idx="70">
                  <c:v>9500.0</c:v>
                </c:pt>
                <c:pt idx="71">
                  <c:v>10000.0</c:v>
                </c:pt>
                <c:pt idx="72">
                  <c:v>10500.0</c:v>
                </c:pt>
                <c:pt idx="73">
                  <c:v>11000.0</c:v>
                </c:pt>
                <c:pt idx="74">
                  <c:v>11500.0</c:v>
                </c:pt>
                <c:pt idx="75">
                  <c:v>12000.0</c:v>
                </c:pt>
                <c:pt idx="76">
                  <c:v>12500.0</c:v>
                </c:pt>
                <c:pt idx="77">
                  <c:v>13000.0</c:v>
                </c:pt>
                <c:pt idx="78">
                  <c:v>13500.0</c:v>
                </c:pt>
                <c:pt idx="79">
                  <c:v>14000.0</c:v>
                </c:pt>
                <c:pt idx="80">
                  <c:v>14500.0</c:v>
                </c:pt>
                <c:pt idx="81">
                  <c:v>15000.0</c:v>
                </c:pt>
                <c:pt idx="82">
                  <c:v>16000.0</c:v>
                </c:pt>
                <c:pt idx="83">
                  <c:v>17000.0</c:v>
                </c:pt>
                <c:pt idx="84">
                  <c:v>18000.0</c:v>
                </c:pt>
                <c:pt idx="85">
                  <c:v>19000.0</c:v>
                </c:pt>
                <c:pt idx="86">
                  <c:v>20000.0</c:v>
                </c:pt>
              </c:numCache>
            </c:numRef>
          </c:xVal>
          <c:yVal>
            <c:numRef>
              <c:f>'Weak Scaling Experiment Data'!$B$8:$B$94</c:f>
              <c:numCache>
                <c:formatCode>General</c:formatCode>
                <c:ptCount val="8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12.0</c:v>
                </c:pt>
                <c:pt idx="15">
                  <c:v>14.0</c:v>
                </c:pt>
                <c:pt idx="16">
                  <c:v>15.0</c:v>
                </c:pt>
                <c:pt idx="17">
                  <c:v>17.0</c:v>
                </c:pt>
                <c:pt idx="18">
                  <c:v>18.0</c:v>
                </c:pt>
                <c:pt idx="19">
                  <c:v>20.0</c:v>
                </c:pt>
                <c:pt idx="20">
                  <c:v>21.0</c:v>
                </c:pt>
                <c:pt idx="21">
                  <c:v>23.0</c:v>
                </c:pt>
                <c:pt idx="22">
                  <c:v>25.0</c:v>
                </c:pt>
                <c:pt idx="23">
                  <c:v>26.0</c:v>
                </c:pt>
                <c:pt idx="24">
                  <c:v>28.0</c:v>
                </c:pt>
                <c:pt idx="25">
                  <c:v>29.0</c:v>
                </c:pt>
                <c:pt idx="26">
                  <c:v>31.0</c:v>
                </c:pt>
                <c:pt idx="27">
                  <c:v>32.0</c:v>
                </c:pt>
                <c:pt idx="28">
                  <c:v>34.0</c:v>
                </c:pt>
                <c:pt idx="29">
                  <c:v>35.0</c:v>
                </c:pt>
                <c:pt idx="30">
                  <c:v>37.0</c:v>
                </c:pt>
                <c:pt idx="31">
                  <c:v>39.0</c:v>
                </c:pt>
                <c:pt idx="32">
                  <c:v>40.0</c:v>
                </c:pt>
                <c:pt idx="33">
                  <c:v>43.0</c:v>
                </c:pt>
                <c:pt idx="34">
                  <c:v>45.0</c:v>
                </c:pt>
                <c:pt idx="35">
                  <c:v>46.0</c:v>
                </c:pt>
                <c:pt idx="36">
                  <c:v>48.0</c:v>
                </c:pt>
                <c:pt idx="37">
                  <c:v>50.0</c:v>
                </c:pt>
                <c:pt idx="38">
                  <c:v>51.0</c:v>
                </c:pt>
                <c:pt idx="39">
                  <c:v>53.0</c:v>
                </c:pt>
                <c:pt idx="40">
                  <c:v>54.0</c:v>
                </c:pt>
                <c:pt idx="41">
                  <c:v>56.0</c:v>
                </c:pt>
                <c:pt idx="42">
                  <c:v>57.0</c:v>
                </c:pt>
                <c:pt idx="43">
                  <c:v>59.0</c:v>
                </c:pt>
                <c:pt idx="44">
                  <c:v>60.0</c:v>
                </c:pt>
                <c:pt idx="45">
                  <c:v>62.0</c:v>
                </c:pt>
                <c:pt idx="46">
                  <c:v>64.0</c:v>
                </c:pt>
                <c:pt idx="47">
                  <c:v>65.0</c:v>
                </c:pt>
                <c:pt idx="48">
                  <c:v>67.0</c:v>
                </c:pt>
                <c:pt idx="49">
                  <c:v>68.0</c:v>
                </c:pt>
                <c:pt idx="50">
                  <c:v>70.0</c:v>
                </c:pt>
                <c:pt idx="51">
                  <c:v>71.0</c:v>
                </c:pt>
                <c:pt idx="52">
                  <c:v>73.0</c:v>
                </c:pt>
                <c:pt idx="53">
                  <c:v>75.0</c:v>
                </c:pt>
                <c:pt idx="54">
                  <c:v>76.0</c:v>
                </c:pt>
                <c:pt idx="55">
                  <c:v>79.0</c:v>
                </c:pt>
                <c:pt idx="56">
                  <c:v>82.0</c:v>
                </c:pt>
                <c:pt idx="57">
                  <c:v>85.0</c:v>
                </c:pt>
                <c:pt idx="58">
                  <c:v>89.0</c:v>
                </c:pt>
                <c:pt idx="59">
                  <c:v>92.0</c:v>
                </c:pt>
                <c:pt idx="60">
                  <c:v>93.0</c:v>
                </c:pt>
                <c:pt idx="61">
                  <c:v>98.0</c:v>
                </c:pt>
                <c:pt idx="62">
                  <c:v>103.0</c:v>
                </c:pt>
                <c:pt idx="63">
                  <c:v>107.0</c:v>
                </c:pt>
                <c:pt idx="64">
                  <c:v>112.0</c:v>
                </c:pt>
                <c:pt idx="65">
                  <c:v>117.0</c:v>
                </c:pt>
                <c:pt idx="66">
                  <c:v>121.0</c:v>
                </c:pt>
                <c:pt idx="67">
                  <c:v>125.0</c:v>
                </c:pt>
                <c:pt idx="68">
                  <c:v>132.0</c:v>
                </c:pt>
                <c:pt idx="69">
                  <c:v>140.0</c:v>
                </c:pt>
                <c:pt idx="70">
                  <c:v>148.0</c:v>
                </c:pt>
                <c:pt idx="71">
                  <c:v>156.0</c:v>
                </c:pt>
                <c:pt idx="72">
                  <c:v>164.0</c:v>
                </c:pt>
                <c:pt idx="73">
                  <c:v>171.0</c:v>
                </c:pt>
                <c:pt idx="74">
                  <c:v>179.0</c:v>
                </c:pt>
                <c:pt idx="75">
                  <c:v>187.0</c:v>
                </c:pt>
                <c:pt idx="76">
                  <c:v>195.0</c:v>
                </c:pt>
                <c:pt idx="77">
                  <c:v>203.0</c:v>
                </c:pt>
                <c:pt idx="78">
                  <c:v>210.0</c:v>
                </c:pt>
                <c:pt idx="79">
                  <c:v>218.0</c:v>
                </c:pt>
                <c:pt idx="80">
                  <c:v>226.0</c:v>
                </c:pt>
                <c:pt idx="81">
                  <c:v>234.0</c:v>
                </c:pt>
                <c:pt idx="82">
                  <c:v>250.0</c:v>
                </c:pt>
                <c:pt idx="83">
                  <c:v>265.0</c:v>
                </c:pt>
                <c:pt idx="84">
                  <c:v>281.0</c:v>
                </c:pt>
                <c:pt idx="85">
                  <c:v>296.0</c:v>
                </c:pt>
                <c:pt idx="86">
                  <c:v>312.0</c:v>
                </c:pt>
              </c:numCache>
            </c:numRef>
          </c:yVal>
          <c:smooth val="1"/>
        </c:ser>
        <c:ser>
          <c:idx val="5"/>
          <c:order val="5"/>
          <c:tx>
            <c:v>Number of Elements per Block Cyclic Follower Iterator Chunk</c:v>
          </c:tx>
          <c:marker>
            <c:symbol val="none"/>
          </c:marker>
          <c:xVal>
            <c:numRef>
              <c:f>'Weak Scaling Experiment Data'!$C$8:$C$94</c:f>
              <c:numCache>
                <c:formatCode>General</c:formatCode>
                <c:ptCount val="87"/>
                <c:pt idx="0">
                  <c:v>100.0</c:v>
                </c:pt>
                <c:pt idx="1">
                  <c:v>130.0</c:v>
                </c:pt>
                <c:pt idx="2">
                  <c:v>140.0</c:v>
                </c:pt>
                <c:pt idx="3">
                  <c:v>200.0</c:v>
                </c:pt>
                <c:pt idx="4">
                  <c:v>210.0</c:v>
                </c:pt>
                <c:pt idx="5">
                  <c:v>250.0</c:v>
                </c:pt>
                <c:pt idx="6">
                  <c:v>260.0</c:v>
                </c:pt>
                <c:pt idx="7">
                  <c:v>320.0</c:v>
                </c:pt>
                <c:pt idx="8">
                  <c:v>370.0</c:v>
                </c:pt>
                <c:pt idx="9">
                  <c:v>390.0</c:v>
                </c:pt>
                <c:pt idx="10">
                  <c:v>440.0</c:v>
                </c:pt>
                <c:pt idx="11">
                  <c:v>520.0</c:v>
                </c:pt>
                <c:pt idx="12">
                  <c:v>580.0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1100.0</c:v>
                </c:pt>
                <c:pt idx="18">
                  <c:v>1200.0</c:v>
                </c:pt>
                <c:pt idx="19">
                  <c:v>1300.0</c:v>
                </c:pt>
                <c:pt idx="20">
                  <c:v>1400.0</c:v>
                </c:pt>
                <c:pt idx="21">
                  <c:v>1500.0</c:v>
                </c:pt>
                <c:pt idx="22">
                  <c:v>1600.0</c:v>
                </c:pt>
                <c:pt idx="23">
                  <c:v>1700.0</c:v>
                </c:pt>
                <c:pt idx="24">
                  <c:v>1800.0</c:v>
                </c:pt>
                <c:pt idx="25">
                  <c:v>1900.0</c:v>
                </c:pt>
                <c:pt idx="26">
                  <c:v>2000.0</c:v>
                </c:pt>
                <c:pt idx="27">
                  <c:v>2100.0</c:v>
                </c:pt>
                <c:pt idx="28">
                  <c:v>2200.0</c:v>
                </c:pt>
                <c:pt idx="29">
                  <c:v>2300.0</c:v>
                </c:pt>
                <c:pt idx="30">
                  <c:v>2400.0</c:v>
                </c:pt>
                <c:pt idx="31">
                  <c:v>2500.0</c:v>
                </c:pt>
                <c:pt idx="32">
                  <c:v>2600.0</c:v>
                </c:pt>
                <c:pt idx="33">
                  <c:v>2800.0</c:v>
                </c:pt>
                <c:pt idx="34">
                  <c:v>2900.0</c:v>
                </c:pt>
                <c:pt idx="35">
                  <c:v>3000.0</c:v>
                </c:pt>
                <c:pt idx="36">
                  <c:v>3100.0</c:v>
                </c:pt>
                <c:pt idx="37">
                  <c:v>3200.0</c:v>
                </c:pt>
                <c:pt idx="38">
                  <c:v>3300.0</c:v>
                </c:pt>
                <c:pt idx="39">
                  <c:v>3400.0</c:v>
                </c:pt>
                <c:pt idx="40">
                  <c:v>3500.0</c:v>
                </c:pt>
                <c:pt idx="41">
                  <c:v>3600.0</c:v>
                </c:pt>
                <c:pt idx="42">
                  <c:v>3700.0</c:v>
                </c:pt>
                <c:pt idx="43">
                  <c:v>3800.0</c:v>
                </c:pt>
                <c:pt idx="44">
                  <c:v>3900.0</c:v>
                </c:pt>
                <c:pt idx="45">
                  <c:v>4000.0</c:v>
                </c:pt>
                <c:pt idx="46">
                  <c:v>4100.0</c:v>
                </c:pt>
                <c:pt idx="47">
                  <c:v>4200.0</c:v>
                </c:pt>
                <c:pt idx="48">
                  <c:v>4300.0</c:v>
                </c:pt>
                <c:pt idx="49">
                  <c:v>4400.0</c:v>
                </c:pt>
                <c:pt idx="50">
                  <c:v>4500.0</c:v>
                </c:pt>
                <c:pt idx="51">
                  <c:v>4600.0</c:v>
                </c:pt>
                <c:pt idx="52">
                  <c:v>4700.0</c:v>
                </c:pt>
                <c:pt idx="53">
                  <c:v>4800.0</c:v>
                </c:pt>
                <c:pt idx="54">
                  <c:v>4900.0</c:v>
                </c:pt>
                <c:pt idx="55">
                  <c:v>5100.0</c:v>
                </c:pt>
                <c:pt idx="56">
                  <c:v>5300.0</c:v>
                </c:pt>
                <c:pt idx="57">
                  <c:v>5500.0</c:v>
                </c:pt>
                <c:pt idx="58">
                  <c:v>5700.0</c:v>
                </c:pt>
                <c:pt idx="59">
                  <c:v>5900.0</c:v>
                </c:pt>
                <c:pt idx="60">
                  <c:v>6000.0</c:v>
                </c:pt>
                <c:pt idx="61">
                  <c:v>6300.0</c:v>
                </c:pt>
                <c:pt idx="62">
                  <c:v>6600.0</c:v>
                </c:pt>
                <c:pt idx="63">
                  <c:v>6900.0</c:v>
                </c:pt>
                <c:pt idx="64">
                  <c:v>7200.0</c:v>
                </c:pt>
                <c:pt idx="65">
                  <c:v>7500.0</c:v>
                </c:pt>
                <c:pt idx="66">
                  <c:v>7800.0</c:v>
                </c:pt>
                <c:pt idx="67">
                  <c:v>8000.0</c:v>
                </c:pt>
                <c:pt idx="68">
                  <c:v>8500.0</c:v>
                </c:pt>
                <c:pt idx="69">
                  <c:v>9000.0</c:v>
                </c:pt>
                <c:pt idx="70">
                  <c:v>9500.0</c:v>
                </c:pt>
                <c:pt idx="71">
                  <c:v>10000.0</c:v>
                </c:pt>
                <c:pt idx="72">
                  <c:v>10500.0</c:v>
                </c:pt>
                <c:pt idx="73">
                  <c:v>11000.0</c:v>
                </c:pt>
                <c:pt idx="74">
                  <c:v>11500.0</c:v>
                </c:pt>
                <c:pt idx="75">
                  <c:v>12000.0</c:v>
                </c:pt>
                <c:pt idx="76">
                  <c:v>12500.0</c:v>
                </c:pt>
                <c:pt idx="77">
                  <c:v>13000.0</c:v>
                </c:pt>
                <c:pt idx="78">
                  <c:v>13500.0</c:v>
                </c:pt>
                <c:pt idx="79">
                  <c:v>14000.0</c:v>
                </c:pt>
                <c:pt idx="80">
                  <c:v>14500.0</c:v>
                </c:pt>
                <c:pt idx="81">
                  <c:v>15000.0</c:v>
                </c:pt>
                <c:pt idx="82">
                  <c:v>16000.0</c:v>
                </c:pt>
                <c:pt idx="83">
                  <c:v>17000.0</c:v>
                </c:pt>
                <c:pt idx="84">
                  <c:v>18000.0</c:v>
                </c:pt>
                <c:pt idx="85">
                  <c:v>19000.0</c:v>
                </c:pt>
                <c:pt idx="86">
                  <c:v>20000.0</c:v>
                </c:pt>
              </c:numCache>
            </c:numRef>
          </c:xVal>
          <c:yVal>
            <c:numRef>
              <c:f>'Weak Scaling Experiment Data'!$P$8:$P$94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14.0</c:v>
                </c:pt>
                <c:pt idx="26">
                  <c:v>15.0</c:v>
                </c:pt>
                <c:pt idx="27">
                  <c:v>16.0</c:v>
                </c:pt>
                <c:pt idx="28">
                  <c:v>17.0</c:v>
                </c:pt>
                <c:pt idx="29">
                  <c:v>17.0</c:v>
                </c:pt>
                <c:pt idx="30">
                  <c:v>18.0</c:v>
                </c:pt>
                <c:pt idx="31">
                  <c:v>19.0</c:v>
                </c:pt>
                <c:pt idx="32">
                  <c:v>20.0</c:v>
                </c:pt>
                <c:pt idx="33">
                  <c:v>21.0</c:v>
                </c:pt>
                <c:pt idx="34">
                  <c:v>22.0</c:v>
                </c:pt>
                <c:pt idx="35">
                  <c:v>23.0</c:v>
                </c:pt>
                <c:pt idx="36">
                  <c:v>24.0</c:v>
                </c:pt>
                <c:pt idx="37">
                  <c:v>24.0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28.0</c:v>
                </c:pt>
                <c:pt idx="42">
                  <c:v>28.0</c:v>
                </c:pt>
                <c:pt idx="43">
                  <c:v>29.0</c:v>
                </c:pt>
                <c:pt idx="44">
                  <c:v>30.0</c:v>
                </c:pt>
                <c:pt idx="45">
                  <c:v>31.0</c:v>
                </c:pt>
                <c:pt idx="46">
                  <c:v>32.0</c:v>
                </c:pt>
                <c:pt idx="47">
                  <c:v>32.0</c:v>
                </c:pt>
                <c:pt idx="48">
                  <c:v>33.0</c:v>
                </c:pt>
                <c:pt idx="49">
                  <c:v>34.0</c:v>
                </c:pt>
                <c:pt idx="50">
                  <c:v>35.0</c:v>
                </c:pt>
                <c:pt idx="51">
                  <c:v>35.0</c:v>
                </c:pt>
                <c:pt idx="52">
                  <c:v>36.0</c:v>
                </c:pt>
                <c:pt idx="53">
                  <c:v>37.0</c:v>
                </c:pt>
                <c:pt idx="54">
                  <c:v>38.0</c:v>
                </c:pt>
                <c:pt idx="55">
                  <c:v>39.0</c:v>
                </c:pt>
                <c:pt idx="56">
                  <c:v>41.0</c:v>
                </c:pt>
                <c:pt idx="57">
                  <c:v>42.0</c:v>
                </c:pt>
                <c:pt idx="58">
                  <c:v>44.0</c:v>
                </c:pt>
                <c:pt idx="59">
                  <c:v>46.0</c:v>
                </c:pt>
                <c:pt idx="60">
                  <c:v>46.0</c:v>
                </c:pt>
                <c:pt idx="61">
                  <c:v>49.0</c:v>
                </c:pt>
                <c:pt idx="62">
                  <c:v>51.0</c:v>
                </c:pt>
                <c:pt idx="63">
                  <c:v>53.0</c:v>
                </c:pt>
                <c:pt idx="64">
                  <c:v>56.0</c:v>
                </c:pt>
                <c:pt idx="65">
                  <c:v>58.0</c:v>
                </c:pt>
                <c:pt idx="66">
                  <c:v>60.0</c:v>
                </c:pt>
                <c:pt idx="67">
                  <c:v>62.0</c:v>
                </c:pt>
                <c:pt idx="68">
                  <c:v>66.0</c:v>
                </c:pt>
                <c:pt idx="69">
                  <c:v>70.0</c:v>
                </c:pt>
                <c:pt idx="70">
                  <c:v>74.0</c:v>
                </c:pt>
                <c:pt idx="71">
                  <c:v>78.0</c:v>
                </c:pt>
                <c:pt idx="72">
                  <c:v>82.0</c:v>
                </c:pt>
                <c:pt idx="73">
                  <c:v>85.0</c:v>
                </c:pt>
                <c:pt idx="74">
                  <c:v>89.0</c:v>
                </c:pt>
                <c:pt idx="75">
                  <c:v>93.0</c:v>
                </c:pt>
                <c:pt idx="76">
                  <c:v>97.0</c:v>
                </c:pt>
                <c:pt idx="77">
                  <c:v>101.0</c:v>
                </c:pt>
                <c:pt idx="78">
                  <c:v>105.0</c:v>
                </c:pt>
                <c:pt idx="79">
                  <c:v>109.0</c:v>
                </c:pt>
                <c:pt idx="80">
                  <c:v>113.0</c:v>
                </c:pt>
                <c:pt idx="81">
                  <c:v>117.0</c:v>
                </c:pt>
                <c:pt idx="82">
                  <c:v>124.0</c:v>
                </c:pt>
                <c:pt idx="83">
                  <c:v>132.0</c:v>
                </c:pt>
                <c:pt idx="84">
                  <c:v>140.0</c:v>
                </c:pt>
                <c:pt idx="85">
                  <c:v>148.0</c:v>
                </c:pt>
                <c:pt idx="86">
                  <c:v>156.0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624440"/>
        <c:axId val="2077667624"/>
      </c:scatterChart>
      <c:valAx>
        <c:axId val="206862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303752"/>
        <c:crosses val="autoZero"/>
        <c:crossBetween val="midCat"/>
      </c:valAx>
      <c:valAx>
        <c:axId val="206430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626408"/>
        <c:crosses val="autoZero"/>
        <c:crossBetween val="midCat"/>
      </c:valAx>
      <c:valAx>
        <c:axId val="2077667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1624440"/>
        <c:crosses val="max"/>
        <c:crossBetween val="midCat"/>
      </c:valAx>
      <c:valAx>
        <c:axId val="2061624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66762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Pascal Block</a:t>
            </a:r>
            <a:r>
              <a:rPr lang="en-US" baseline="0"/>
              <a:t> Size Variation Experiment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Block Cyclic Runtime</c:v>
          </c:tx>
          <c:marker>
            <c:symbol val="none"/>
          </c:marker>
          <c:xVal>
            <c:numRef>
              <c:f>'Vary Blocksize Experiment Data'!$C$7:$C$25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'Vary Blocksize Experiment Data'!$H$7:$H$25</c:f>
              <c:numCache>
                <c:formatCode>General</c:formatCode>
                <c:ptCount val="19"/>
                <c:pt idx="0">
                  <c:v>0.0518100675493825</c:v>
                </c:pt>
                <c:pt idx="1">
                  <c:v>0.06652385967755</c:v>
                </c:pt>
                <c:pt idx="2">
                  <c:v>0.0799129473075666</c:v>
                </c:pt>
                <c:pt idx="3">
                  <c:v>0.0934562754122722</c:v>
                </c:pt>
                <c:pt idx="4">
                  <c:v>0.107739319823108</c:v>
                </c:pt>
                <c:pt idx="5">
                  <c:v>0.137912188140207</c:v>
                </c:pt>
                <c:pt idx="6">
                  <c:v>0.132802645510765</c:v>
                </c:pt>
                <c:pt idx="7">
                  <c:v>0.160621078397573</c:v>
                </c:pt>
                <c:pt idx="8">
                  <c:v>0.161128048780488</c:v>
                </c:pt>
                <c:pt idx="9">
                  <c:v>0.171424064009967</c:v>
                </c:pt>
                <c:pt idx="10">
                  <c:v>0.183623235431969</c:v>
                </c:pt>
                <c:pt idx="11">
                  <c:v>0.191409211059178</c:v>
                </c:pt>
                <c:pt idx="12">
                  <c:v>0.213046374952389</c:v>
                </c:pt>
                <c:pt idx="13">
                  <c:v>0.216209577959405</c:v>
                </c:pt>
                <c:pt idx="14">
                  <c:v>0.229315495963715</c:v>
                </c:pt>
                <c:pt idx="15">
                  <c:v>0.238258598840261</c:v>
                </c:pt>
                <c:pt idx="16">
                  <c:v>0.247976195488089</c:v>
                </c:pt>
                <c:pt idx="17">
                  <c:v>0.252394377523704</c:v>
                </c:pt>
                <c:pt idx="18">
                  <c:v>0.271263487927033</c:v>
                </c:pt>
              </c:numCache>
            </c:numRef>
          </c:yVal>
          <c:smooth val="1"/>
        </c:ser>
        <c:ser>
          <c:idx val="1"/>
          <c:order val="1"/>
          <c:tx>
            <c:v>Normalized Block Cyclic Message Count</c:v>
          </c:tx>
          <c:marker>
            <c:symbol val="none"/>
          </c:marker>
          <c:xVal>
            <c:numRef>
              <c:f>'Vary Blocksize Experiment Data'!$C$7:$C$25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'Vary Blocksize Experiment Data'!$I$7:$I$25</c:f>
              <c:numCache>
                <c:formatCode>General</c:formatCode>
                <c:ptCount val="19"/>
                <c:pt idx="0">
                  <c:v>0.00854982399489601</c:v>
                </c:pt>
                <c:pt idx="1">
                  <c:v>0.0128117427424075</c:v>
                </c:pt>
                <c:pt idx="2">
                  <c:v>0.0170473993579957</c:v>
                </c:pt>
                <c:pt idx="3">
                  <c:v>0.0212792186438153</c:v>
                </c:pt>
                <c:pt idx="4">
                  <c:v>0.025515624351579</c:v>
                </c:pt>
                <c:pt idx="5">
                  <c:v>0.0297265292385846</c:v>
                </c:pt>
                <c:pt idx="6">
                  <c:v>0.0339254179695346</c:v>
                </c:pt>
                <c:pt idx="7">
                  <c:v>0.0381124356507962</c:v>
                </c:pt>
                <c:pt idx="8">
                  <c:v>0.0422654521875389</c:v>
                </c:pt>
                <c:pt idx="9">
                  <c:v>0.0464580100094369</c:v>
                </c:pt>
                <c:pt idx="10">
                  <c:v>0.0506114138687568</c:v>
                </c:pt>
                <c:pt idx="11">
                  <c:v>0.0547558440400884</c:v>
                </c:pt>
                <c:pt idx="12">
                  <c:v>0.0588919550228148</c:v>
                </c:pt>
                <c:pt idx="13">
                  <c:v>0.0630167242346854</c:v>
                </c:pt>
                <c:pt idx="14">
                  <c:v>0.0671258265196165</c:v>
                </c:pt>
                <c:pt idx="15">
                  <c:v>0.0712292623346301</c:v>
                </c:pt>
                <c:pt idx="16">
                  <c:v>0.0753233813141647</c:v>
                </c:pt>
                <c:pt idx="17">
                  <c:v>0.0793967894112674</c:v>
                </c:pt>
                <c:pt idx="18">
                  <c:v>0.0834275955230146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31032"/>
        <c:axId val="2062334024"/>
      </c:scatterChart>
      <c:valAx>
        <c:axId val="20623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34024"/>
        <c:crosses val="autoZero"/>
        <c:crossBetween val="midCat"/>
      </c:valAx>
      <c:valAx>
        <c:axId val="206233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31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Normalized Block Cyclic Runtime</c:v>
          </c:tx>
          <c:marker>
            <c:symbol val="none"/>
          </c:marker>
          <c:xVal>
            <c:numRef>
              <c:f>'Vary Blocksize Experiment Data'!$C$32:$C$50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'Vary Blocksize Experiment Data'!$H$32:$H$50</c:f>
              <c:numCache>
                <c:formatCode>General</c:formatCode>
                <c:ptCount val="19"/>
                <c:pt idx="0">
                  <c:v>0.372787439714387</c:v>
                </c:pt>
                <c:pt idx="1">
                  <c:v>0.510860928073923</c:v>
                </c:pt>
                <c:pt idx="2">
                  <c:v>0.635389084314894</c:v>
                </c:pt>
                <c:pt idx="3">
                  <c:v>0.798113404210965</c:v>
                </c:pt>
                <c:pt idx="4">
                  <c:v>0.918724703843431</c:v>
                </c:pt>
                <c:pt idx="5">
                  <c:v>1.049385966712032</c:v>
                </c:pt>
                <c:pt idx="6">
                  <c:v>1.535061196845823</c:v>
                </c:pt>
                <c:pt idx="7">
                  <c:v>1.431717492669947</c:v>
                </c:pt>
                <c:pt idx="8">
                  <c:v>1.828449083366787</c:v>
                </c:pt>
                <c:pt idx="9">
                  <c:v>2.232183062807001</c:v>
                </c:pt>
                <c:pt idx="10">
                  <c:v>2.453689404869188</c:v>
                </c:pt>
                <c:pt idx="11">
                  <c:v>2.910731890730055</c:v>
                </c:pt>
                <c:pt idx="12">
                  <c:v>2.929581989743102</c:v>
                </c:pt>
                <c:pt idx="13">
                  <c:v>2.178956544001561</c:v>
                </c:pt>
                <c:pt idx="14">
                  <c:v>2.28779465095195</c:v>
                </c:pt>
                <c:pt idx="15">
                  <c:v>2.627394159357884</c:v>
                </c:pt>
                <c:pt idx="16">
                  <c:v>4.011463505402542</c:v>
                </c:pt>
                <c:pt idx="17">
                  <c:v>4.685091574078442</c:v>
                </c:pt>
                <c:pt idx="18">
                  <c:v>2.866095581605049</c:v>
                </c:pt>
              </c:numCache>
            </c:numRef>
          </c:yVal>
          <c:smooth val="1"/>
        </c:ser>
        <c:ser>
          <c:idx val="1"/>
          <c:order val="1"/>
          <c:tx>
            <c:v>Normalized Block Cyclic Message Count</c:v>
          </c:tx>
          <c:marker>
            <c:symbol val="none"/>
          </c:marker>
          <c:xVal>
            <c:numRef>
              <c:f>'Vary Blocksize Experiment Data'!$C$32:$C$50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xVal>
          <c:yVal>
            <c:numRef>
              <c:f>'Vary Blocksize Experiment Data'!$I$32:$I$50</c:f>
              <c:numCache>
                <c:formatCode>General</c:formatCode>
                <c:ptCount val="19"/>
                <c:pt idx="0">
                  <c:v>0.231507702789867</c:v>
                </c:pt>
                <c:pt idx="1">
                  <c:v>0.431871594663616</c:v>
                </c:pt>
                <c:pt idx="2">
                  <c:v>0.679093984834099</c:v>
                </c:pt>
                <c:pt idx="3">
                  <c:v>0.967364002131878</c:v>
                </c:pt>
                <c:pt idx="4">
                  <c:v>1.291991949279532</c:v>
                </c:pt>
                <c:pt idx="5">
                  <c:v>1.64862036842943</c:v>
                </c:pt>
                <c:pt idx="6">
                  <c:v>2.034759248055854</c:v>
                </c:pt>
                <c:pt idx="7">
                  <c:v>2.445251223050342</c:v>
                </c:pt>
                <c:pt idx="8">
                  <c:v>2.879530317277343</c:v>
                </c:pt>
                <c:pt idx="9">
                  <c:v>3.334338172070204</c:v>
                </c:pt>
                <c:pt idx="10">
                  <c:v>3.807068036166256</c:v>
                </c:pt>
                <c:pt idx="11">
                  <c:v>4.297030069081367</c:v>
                </c:pt>
                <c:pt idx="12">
                  <c:v>4.802618575711233</c:v>
                </c:pt>
                <c:pt idx="13">
                  <c:v>5.32397426207507</c:v>
                </c:pt>
                <c:pt idx="14">
                  <c:v>5.859024677463833</c:v>
                </c:pt>
                <c:pt idx="15">
                  <c:v>6.397671712009064</c:v>
                </c:pt>
                <c:pt idx="16">
                  <c:v>6.95488101097017</c:v>
                </c:pt>
                <c:pt idx="17">
                  <c:v>7.516506185331461</c:v>
                </c:pt>
                <c:pt idx="18">
                  <c:v>8.097132004244413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65768"/>
        <c:axId val="2062368760"/>
      </c:scatterChart>
      <c:valAx>
        <c:axId val="206236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68760"/>
        <c:crosses val="autoZero"/>
        <c:crossBetween val="midCat"/>
      </c:valAx>
      <c:valAx>
        <c:axId val="206236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65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BCM/BC Runtime</c:v>
          </c:tx>
          <c:marker>
            <c:symbol val="none"/>
          </c:marker>
          <c:xVal>
            <c:numRef>
              <c:f>'Vary Blocksize Experiment Data'!$B$7:$B$25</c:f>
              <c:numCache>
                <c:formatCode>General</c:formatCode>
                <c:ptCount val="19"/>
                <c:pt idx="0">
                  <c:v>6250.0</c:v>
                </c:pt>
                <c:pt idx="1">
                  <c:v>4166.0</c:v>
                </c:pt>
                <c:pt idx="2">
                  <c:v>3124.0</c:v>
                </c:pt>
                <c:pt idx="3">
                  <c:v>2499.0</c:v>
                </c:pt>
                <c:pt idx="4">
                  <c:v>2083.0</c:v>
                </c:pt>
                <c:pt idx="5">
                  <c:v>1785.0</c:v>
                </c:pt>
                <c:pt idx="6">
                  <c:v>1562.0</c:v>
                </c:pt>
                <c:pt idx="7">
                  <c:v>1388.0</c:v>
                </c:pt>
                <c:pt idx="8">
                  <c:v>1249.0</c:v>
                </c:pt>
                <c:pt idx="9">
                  <c:v>1136.0</c:v>
                </c:pt>
                <c:pt idx="10">
                  <c:v>1041.0</c:v>
                </c:pt>
                <c:pt idx="11">
                  <c:v>961.0</c:v>
                </c:pt>
                <c:pt idx="12">
                  <c:v>892.0</c:v>
                </c:pt>
                <c:pt idx="13">
                  <c:v>833.0</c:v>
                </c:pt>
                <c:pt idx="14">
                  <c:v>781.0</c:v>
                </c:pt>
                <c:pt idx="15">
                  <c:v>735.0</c:v>
                </c:pt>
                <c:pt idx="16">
                  <c:v>694.0</c:v>
                </c:pt>
                <c:pt idx="17">
                  <c:v>657.0</c:v>
                </c:pt>
                <c:pt idx="18">
                  <c:v>624.0</c:v>
                </c:pt>
              </c:numCache>
            </c:numRef>
          </c:xVal>
          <c:yVal>
            <c:numRef>
              <c:f>'Vary Blocksize Experiment Data'!$H$7:$H$25</c:f>
              <c:numCache>
                <c:formatCode>General</c:formatCode>
                <c:ptCount val="19"/>
                <c:pt idx="0">
                  <c:v>0.0518100675493825</c:v>
                </c:pt>
                <c:pt idx="1">
                  <c:v>0.06652385967755</c:v>
                </c:pt>
                <c:pt idx="2">
                  <c:v>0.0799129473075666</c:v>
                </c:pt>
                <c:pt idx="3">
                  <c:v>0.0934562754122722</c:v>
                </c:pt>
                <c:pt idx="4">
                  <c:v>0.107739319823108</c:v>
                </c:pt>
                <c:pt idx="5">
                  <c:v>0.137912188140207</c:v>
                </c:pt>
                <c:pt idx="6">
                  <c:v>0.132802645510765</c:v>
                </c:pt>
                <c:pt idx="7">
                  <c:v>0.160621078397573</c:v>
                </c:pt>
                <c:pt idx="8">
                  <c:v>0.161128048780488</c:v>
                </c:pt>
                <c:pt idx="9">
                  <c:v>0.171424064009967</c:v>
                </c:pt>
                <c:pt idx="10">
                  <c:v>0.183623235431969</c:v>
                </c:pt>
                <c:pt idx="11">
                  <c:v>0.191409211059178</c:v>
                </c:pt>
                <c:pt idx="12">
                  <c:v>0.213046374952389</c:v>
                </c:pt>
                <c:pt idx="13">
                  <c:v>0.216209577959405</c:v>
                </c:pt>
                <c:pt idx="14">
                  <c:v>0.229315495963715</c:v>
                </c:pt>
                <c:pt idx="15">
                  <c:v>0.238258598840261</c:v>
                </c:pt>
                <c:pt idx="16">
                  <c:v>0.247976195488089</c:v>
                </c:pt>
                <c:pt idx="17">
                  <c:v>0.252394377523704</c:v>
                </c:pt>
                <c:pt idx="18">
                  <c:v>0.271263487927033</c:v>
                </c:pt>
              </c:numCache>
            </c:numRef>
          </c:yVal>
          <c:smooth val="1"/>
        </c:ser>
        <c:ser>
          <c:idx val="1"/>
          <c:order val="1"/>
          <c:tx>
            <c:v>BCM/BC Message</c:v>
          </c:tx>
          <c:marker>
            <c:symbol val="none"/>
          </c:marker>
          <c:xVal>
            <c:numRef>
              <c:f>'Vary Blocksize Experiment Data'!$B$7:$B$25</c:f>
              <c:numCache>
                <c:formatCode>General</c:formatCode>
                <c:ptCount val="19"/>
                <c:pt idx="0">
                  <c:v>6250.0</c:v>
                </c:pt>
                <c:pt idx="1">
                  <c:v>4166.0</c:v>
                </c:pt>
                <c:pt idx="2">
                  <c:v>3124.0</c:v>
                </c:pt>
                <c:pt idx="3">
                  <c:v>2499.0</c:v>
                </c:pt>
                <c:pt idx="4">
                  <c:v>2083.0</c:v>
                </c:pt>
                <c:pt idx="5">
                  <c:v>1785.0</c:v>
                </c:pt>
                <c:pt idx="6">
                  <c:v>1562.0</c:v>
                </c:pt>
                <c:pt idx="7">
                  <c:v>1388.0</c:v>
                </c:pt>
                <c:pt idx="8">
                  <c:v>1249.0</c:v>
                </c:pt>
                <c:pt idx="9">
                  <c:v>1136.0</c:v>
                </c:pt>
                <c:pt idx="10">
                  <c:v>1041.0</c:v>
                </c:pt>
                <c:pt idx="11">
                  <c:v>961.0</c:v>
                </c:pt>
                <c:pt idx="12">
                  <c:v>892.0</c:v>
                </c:pt>
                <c:pt idx="13">
                  <c:v>833.0</c:v>
                </c:pt>
                <c:pt idx="14">
                  <c:v>781.0</c:v>
                </c:pt>
                <c:pt idx="15">
                  <c:v>735.0</c:v>
                </c:pt>
                <c:pt idx="16">
                  <c:v>694.0</c:v>
                </c:pt>
                <c:pt idx="17">
                  <c:v>657.0</c:v>
                </c:pt>
                <c:pt idx="18">
                  <c:v>624.0</c:v>
                </c:pt>
              </c:numCache>
            </c:numRef>
          </c:xVal>
          <c:yVal>
            <c:numRef>
              <c:f>'Vary Blocksize Experiment Data'!$I$7:$I$25</c:f>
              <c:numCache>
                <c:formatCode>General</c:formatCode>
                <c:ptCount val="19"/>
                <c:pt idx="0">
                  <c:v>0.00854982399489601</c:v>
                </c:pt>
                <c:pt idx="1">
                  <c:v>0.0128117427424075</c:v>
                </c:pt>
                <c:pt idx="2">
                  <c:v>0.0170473993579957</c:v>
                </c:pt>
                <c:pt idx="3">
                  <c:v>0.0212792186438153</c:v>
                </c:pt>
                <c:pt idx="4">
                  <c:v>0.025515624351579</c:v>
                </c:pt>
                <c:pt idx="5">
                  <c:v>0.0297265292385846</c:v>
                </c:pt>
                <c:pt idx="6">
                  <c:v>0.0339254179695346</c:v>
                </c:pt>
                <c:pt idx="7">
                  <c:v>0.0381124356507962</c:v>
                </c:pt>
                <c:pt idx="8">
                  <c:v>0.0422654521875389</c:v>
                </c:pt>
                <c:pt idx="9">
                  <c:v>0.0464580100094369</c:v>
                </c:pt>
                <c:pt idx="10">
                  <c:v>0.0506114138687568</c:v>
                </c:pt>
                <c:pt idx="11">
                  <c:v>0.0547558440400884</c:v>
                </c:pt>
                <c:pt idx="12">
                  <c:v>0.0588919550228148</c:v>
                </c:pt>
                <c:pt idx="13">
                  <c:v>0.0630167242346854</c:v>
                </c:pt>
                <c:pt idx="14">
                  <c:v>0.0671258265196165</c:v>
                </c:pt>
                <c:pt idx="15">
                  <c:v>0.0712292623346301</c:v>
                </c:pt>
                <c:pt idx="16">
                  <c:v>0.0753233813141647</c:v>
                </c:pt>
                <c:pt idx="17">
                  <c:v>0.0793967894112674</c:v>
                </c:pt>
                <c:pt idx="18">
                  <c:v>0.0834275955230146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96552"/>
        <c:axId val="2062399544"/>
      </c:scatterChart>
      <c:valAx>
        <c:axId val="206239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99544"/>
        <c:crosses val="autoZero"/>
        <c:crossBetween val="midCat"/>
      </c:valAx>
      <c:valAx>
        <c:axId val="206239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96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BCM/BC Runtime</c:v>
          </c:tx>
          <c:marker>
            <c:symbol val="none"/>
          </c:marker>
          <c:xVal>
            <c:numRef>
              <c:f>'Vary Blocksize Experiment Data'!$B$32:$B$50</c:f>
              <c:numCache>
                <c:formatCode>General</c:formatCode>
                <c:ptCount val="19"/>
                <c:pt idx="0">
                  <c:v>624.0</c:v>
                </c:pt>
                <c:pt idx="1">
                  <c:v>416.0</c:v>
                </c:pt>
                <c:pt idx="2">
                  <c:v>312.0</c:v>
                </c:pt>
                <c:pt idx="3">
                  <c:v>249.0</c:v>
                </c:pt>
                <c:pt idx="4">
                  <c:v>208.0</c:v>
                </c:pt>
                <c:pt idx="5">
                  <c:v>178.0</c:v>
                </c:pt>
                <c:pt idx="6">
                  <c:v>156.0</c:v>
                </c:pt>
                <c:pt idx="7">
                  <c:v>138.0</c:v>
                </c:pt>
                <c:pt idx="8">
                  <c:v>124.0</c:v>
                </c:pt>
                <c:pt idx="9">
                  <c:v>113.0</c:v>
                </c:pt>
                <c:pt idx="10">
                  <c:v>104.0</c:v>
                </c:pt>
                <c:pt idx="11">
                  <c:v>96.0</c:v>
                </c:pt>
                <c:pt idx="12">
                  <c:v>89.0</c:v>
                </c:pt>
                <c:pt idx="13">
                  <c:v>83.0</c:v>
                </c:pt>
                <c:pt idx="14">
                  <c:v>78.0</c:v>
                </c:pt>
                <c:pt idx="15">
                  <c:v>73.0</c:v>
                </c:pt>
                <c:pt idx="16">
                  <c:v>69.0</c:v>
                </c:pt>
                <c:pt idx="17">
                  <c:v>65.0</c:v>
                </c:pt>
                <c:pt idx="18">
                  <c:v>62.0</c:v>
                </c:pt>
              </c:numCache>
            </c:numRef>
          </c:xVal>
          <c:yVal>
            <c:numRef>
              <c:f>'Vary Blocksize Experiment Data'!$H$32:$H$50</c:f>
              <c:numCache>
                <c:formatCode>General</c:formatCode>
                <c:ptCount val="19"/>
                <c:pt idx="0">
                  <c:v>0.372787439714387</c:v>
                </c:pt>
                <c:pt idx="1">
                  <c:v>0.510860928073923</c:v>
                </c:pt>
                <c:pt idx="2">
                  <c:v>0.635389084314894</c:v>
                </c:pt>
                <c:pt idx="3">
                  <c:v>0.798113404210965</c:v>
                </c:pt>
                <c:pt idx="4">
                  <c:v>0.918724703843431</c:v>
                </c:pt>
                <c:pt idx="5">
                  <c:v>1.049385966712032</c:v>
                </c:pt>
                <c:pt idx="6">
                  <c:v>1.535061196845823</c:v>
                </c:pt>
                <c:pt idx="7">
                  <c:v>1.431717492669947</c:v>
                </c:pt>
                <c:pt idx="8">
                  <c:v>1.828449083366787</c:v>
                </c:pt>
                <c:pt idx="9">
                  <c:v>2.232183062807001</c:v>
                </c:pt>
                <c:pt idx="10">
                  <c:v>2.453689404869188</c:v>
                </c:pt>
                <c:pt idx="11">
                  <c:v>2.910731890730055</c:v>
                </c:pt>
                <c:pt idx="12">
                  <c:v>2.929581989743102</c:v>
                </c:pt>
                <c:pt idx="13">
                  <c:v>2.178956544001561</c:v>
                </c:pt>
                <c:pt idx="14">
                  <c:v>2.28779465095195</c:v>
                </c:pt>
                <c:pt idx="15">
                  <c:v>2.627394159357884</c:v>
                </c:pt>
                <c:pt idx="16">
                  <c:v>4.011463505402542</c:v>
                </c:pt>
                <c:pt idx="17">
                  <c:v>4.685091574078442</c:v>
                </c:pt>
                <c:pt idx="18">
                  <c:v>2.866095581605049</c:v>
                </c:pt>
              </c:numCache>
            </c:numRef>
          </c:yVal>
          <c:smooth val="1"/>
        </c:ser>
        <c:ser>
          <c:idx val="1"/>
          <c:order val="1"/>
          <c:tx>
            <c:v>BCM/BC Message</c:v>
          </c:tx>
          <c:marker>
            <c:symbol val="none"/>
          </c:marker>
          <c:xVal>
            <c:numRef>
              <c:f>'Vary Blocksize Experiment Data'!$B$32:$B$50</c:f>
              <c:numCache>
                <c:formatCode>General</c:formatCode>
                <c:ptCount val="19"/>
                <c:pt idx="0">
                  <c:v>624.0</c:v>
                </c:pt>
                <c:pt idx="1">
                  <c:v>416.0</c:v>
                </c:pt>
                <c:pt idx="2">
                  <c:v>312.0</c:v>
                </c:pt>
                <c:pt idx="3">
                  <c:v>249.0</c:v>
                </c:pt>
                <c:pt idx="4">
                  <c:v>208.0</c:v>
                </c:pt>
                <c:pt idx="5">
                  <c:v>178.0</c:v>
                </c:pt>
                <c:pt idx="6">
                  <c:v>156.0</c:v>
                </c:pt>
                <c:pt idx="7">
                  <c:v>138.0</c:v>
                </c:pt>
                <c:pt idx="8">
                  <c:v>124.0</c:v>
                </c:pt>
                <c:pt idx="9">
                  <c:v>113.0</c:v>
                </c:pt>
                <c:pt idx="10">
                  <c:v>104.0</c:v>
                </c:pt>
                <c:pt idx="11">
                  <c:v>96.0</c:v>
                </c:pt>
                <c:pt idx="12">
                  <c:v>89.0</c:v>
                </c:pt>
                <c:pt idx="13">
                  <c:v>83.0</c:v>
                </c:pt>
                <c:pt idx="14">
                  <c:v>78.0</c:v>
                </c:pt>
                <c:pt idx="15">
                  <c:v>73.0</c:v>
                </c:pt>
                <c:pt idx="16">
                  <c:v>69.0</c:v>
                </c:pt>
                <c:pt idx="17">
                  <c:v>65.0</c:v>
                </c:pt>
                <c:pt idx="18">
                  <c:v>62.0</c:v>
                </c:pt>
              </c:numCache>
            </c:numRef>
          </c:xVal>
          <c:yVal>
            <c:numRef>
              <c:f>'Vary Blocksize Experiment Data'!$I$32:$I$50</c:f>
              <c:numCache>
                <c:formatCode>General</c:formatCode>
                <c:ptCount val="19"/>
                <c:pt idx="0">
                  <c:v>0.231507702789867</c:v>
                </c:pt>
                <c:pt idx="1">
                  <c:v>0.431871594663616</c:v>
                </c:pt>
                <c:pt idx="2">
                  <c:v>0.679093984834099</c:v>
                </c:pt>
                <c:pt idx="3">
                  <c:v>0.967364002131878</c:v>
                </c:pt>
                <c:pt idx="4">
                  <c:v>1.291991949279532</c:v>
                </c:pt>
                <c:pt idx="5">
                  <c:v>1.64862036842943</c:v>
                </c:pt>
                <c:pt idx="6">
                  <c:v>2.034759248055854</c:v>
                </c:pt>
                <c:pt idx="7">
                  <c:v>2.445251223050342</c:v>
                </c:pt>
                <c:pt idx="8">
                  <c:v>2.879530317277343</c:v>
                </c:pt>
                <c:pt idx="9">
                  <c:v>3.334338172070204</c:v>
                </c:pt>
                <c:pt idx="10">
                  <c:v>3.807068036166256</c:v>
                </c:pt>
                <c:pt idx="11">
                  <c:v>4.297030069081367</c:v>
                </c:pt>
                <c:pt idx="12">
                  <c:v>4.802618575711233</c:v>
                </c:pt>
                <c:pt idx="13">
                  <c:v>5.32397426207507</c:v>
                </c:pt>
                <c:pt idx="14">
                  <c:v>5.859024677463833</c:v>
                </c:pt>
                <c:pt idx="15">
                  <c:v>6.397671712009064</c:v>
                </c:pt>
                <c:pt idx="16">
                  <c:v>6.95488101097017</c:v>
                </c:pt>
                <c:pt idx="17">
                  <c:v>7.516506185331461</c:v>
                </c:pt>
                <c:pt idx="18">
                  <c:v>8.097132004244413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27416"/>
        <c:axId val="2062430408"/>
      </c:scatterChart>
      <c:valAx>
        <c:axId val="206242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430408"/>
        <c:crosses val="autoZero"/>
        <c:crossBetween val="midCat"/>
      </c:valAx>
      <c:valAx>
        <c:axId val="206243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42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27608"/>
        <c:axId val="2060621896"/>
      </c:scatterChart>
      <c:valAx>
        <c:axId val="206062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621896"/>
        <c:crosses val="autoZero"/>
        <c:crossBetween val="midCat"/>
      </c:valAx>
      <c:valAx>
        <c:axId val="2060621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62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Pascal</a:t>
            </a:r>
            <a:r>
              <a:rPr lang="en-US" baseline="0"/>
              <a:t> Strong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CM/C Runtime</c:v>
          </c:tx>
          <c:marker>
            <c:symbol val="none"/>
          </c:marker>
          <c:xVal>
            <c:numRef>
              <c:f>'Strong Scaling Experiment Data'!$B$7:$B$13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Data'!$K$7:$K$13</c:f>
              <c:numCache>
                <c:formatCode>General</c:formatCode>
                <c:ptCount val="7"/>
                <c:pt idx="0">
                  <c:v>0.0691115340548627</c:v>
                </c:pt>
                <c:pt idx="1">
                  <c:v>0.100734735591863</c:v>
                </c:pt>
                <c:pt idx="2">
                  <c:v>0.156213528677757</c:v>
                </c:pt>
                <c:pt idx="3">
                  <c:v>0.188031193927408</c:v>
                </c:pt>
                <c:pt idx="4">
                  <c:v>0.218857104239276</c:v>
                </c:pt>
                <c:pt idx="5">
                  <c:v>0.262541835018295</c:v>
                </c:pt>
                <c:pt idx="6">
                  <c:v>0.30945748169369</c:v>
                </c:pt>
              </c:numCache>
            </c:numRef>
          </c:yVal>
          <c:smooth val="1"/>
        </c:ser>
        <c:ser>
          <c:idx val="1"/>
          <c:order val="1"/>
          <c:tx>
            <c:v>CM/C Message Count</c:v>
          </c:tx>
          <c:marker>
            <c:symbol val="none"/>
          </c:marker>
          <c:xVal>
            <c:numRef>
              <c:f>'Strong Scaling Experiment Data'!$B$7:$B$13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Data'!$L$7:$L$13</c:f>
              <c:numCache>
                <c:formatCode>General</c:formatCode>
                <c:ptCount val="7"/>
                <c:pt idx="0">
                  <c:v>0.00855806118964014</c:v>
                </c:pt>
                <c:pt idx="1">
                  <c:v>0.015592796678637</c:v>
                </c:pt>
                <c:pt idx="2">
                  <c:v>0.0237002469321911</c:v>
                </c:pt>
                <c:pt idx="3">
                  <c:v>0.0328251298958882</c:v>
                </c:pt>
                <c:pt idx="4">
                  <c:v>0.0428994059016879</c:v>
                </c:pt>
                <c:pt idx="5">
                  <c:v>0.0539355995698554</c:v>
                </c:pt>
                <c:pt idx="6">
                  <c:v>0.0658128819102973</c:v>
                </c:pt>
              </c:numCache>
            </c:numRef>
          </c:yVal>
          <c:smooth val="1"/>
        </c:ser>
        <c:ser>
          <c:idx val="2"/>
          <c:order val="2"/>
          <c:tx>
            <c:v>BCM/BC Runtime</c:v>
          </c:tx>
          <c:marker>
            <c:symbol val="none"/>
          </c:marker>
          <c:xVal>
            <c:numRef>
              <c:f>'Strong Scaling Experiment Data'!$B$7:$B$13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Data'!$M$7:$M$13</c:f>
              <c:numCache>
                <c:formatCode>General</c:formatCode>
                <c:ptCount val="7"/>
                <c:pt idx="0">
                  <c:v>0.0257458335564055</c:v>
                </c:pt>
                <c:pt idx="1">
                  <c:v>0.0297446719045654</c:v>
                </c:pt>
                <c:pt idx="2">
                  <c:v>0.0380835160297909</c:v>
                </c:pt>
                <c:pt idx="3">
                  <c:v>0.0492466926305899</c:v>
                </c:pt>
                <c:pt idx="4">
                  <c:v>0.0563863797208868</c:v>
                </c:pt>
                <c:pt idx="5">
                  <c:v>0.0635982388773848</c:v>
                </c:pt>
                <c:pt idx="6">
                  <c:v>0.0830194127889937</c:v>
                </c:pt>
              </c:numCache>
            </c:numRef>
          </c:yVal>
          <c:smooth val="1"/>
        </c:ser>
        <c:ser>
          <c:idx val="4"/>
          <c:order val="3"/>
          <c:tx>
            <c:v>BCM/BC Message Count</c:v>
          </c:tx>
          <c:marker>
            <c:symbol val="none"/>
          </c:marker>
          <c:xVal>
            <c:numRef>
              <c:f>'Strong Scaling Experiment Data'!$B$7:$B$13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Data'!$N$7:$N$13</c:f>
              <c:numCache>
                <c:formatCode>General</c:formatCode>
                <c:ptCount val="7"/>
                <c:pt idx="0">
                  <c:v>0.00157031797712773</c:v>
                </c:pt>
                <c:pt idx="1">
                  <c:v>0.00327827867425765</c:v>
                </c:pt>
                <c:pt idx="2">
                  <c:v>0.00530548761314258</c:v>
                </c:pt>
                <c:pt idx="3">
                  <c:v>0.00770493123211266</c:v>
                </c:pt>
                <c:pt idx="4">
                  <c:v>0.010475654925678</c:v>
                </c:pt>
                <c:pt idx="5">
                  <c:v>0.0135915917510838</c:v>
                </c:pt>
                <c:pt idx="6">
                  <c:v>0.0170473993579957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64584"/>
        <c:axId val="2065880008"/>
      </c:scatterChart>
      <c:valAx>
        <c:axId val="206586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880008"/>
        <c:crosses val="autoZero"/>
        <c:crossBetween val="midCat"/>
      </c:valAx>
      <c:valAx>
        <c:axId val="206588000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64584"/>
        <c:crosses val="autoZero"/>
        <c:crossBetween val="midCat"/>
        <c:majorUnit val="0.05"/>
        <c:minorUnit val="0.0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Folding Strong Scaling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CM/C Runtime</c:v>
          </c:tx>
          <c:marker>
            <c:symbol val="none"/>
          </c:marker>
          <c:xVal>
            <c:numRef>
              <c:f>'Strong Scaling Experiment Data'!$B$18:$B$24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Data'!$G$18:$G$24</c:f>
              <c:numCache>
                <c:formatCode>General</c:formatCode>
                <c:ptCount val="7"/>
                <c:pt idx="0">
                  <c:v>0.412204327520125</c:v>
                </c:pt>
                <c:pt idx="1">
                  <c:v>0.344105047138986</c:v>
                </c:pt>
                <c:pt idx="2">
                  <c:v>0.232276222113199</c:v>
                </c:pt>
                <c:pt idx="3">
                  <c:v>0.173479112313178</c:v>
                </c:pt>
                <c:pt idx="4">
                  <c:v>0.234096520657419</c:v>
                </c:pt>
                <c:pt idx="5">
                  <c:v>0.177443090444111</c:v>
                </c:pt>
                <c:pt idx="6">
                  <c:v>0.29376707305407</c:v>
                </c:pt>
              </c:numCache>
            </c:numRef>
          </c:yVal>
          <c:smooth val="1"/>
        </c:ser>
        <c:ser>
          <c:idx val="1"/>
          <c:order val="1"/>
          <c:tx>
            <c:v>CM/C Message Count</c:v>
          </c:tx>
          <c:marker>
            <c:symbol val="none"/>
          </c:marker>
          <c:xVal>
            <c:numRef>
              <c:f>'Strong Scaling Experiment Data'!$B$18:$B$24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Data'!$H$18:$H$24</c:f>
              <c:numCache>
                <c:formatCode>General</c:formatCode>
                <c:ptCount val="7"/>
                <c:pt idx="0">
                  <c:v>0.00908670180943888</c:v>
                </c:pt>
                <c:pt idx="1">
                  <c:v>0.0139252147208207</c:v>
                </c:pt>
                <c:pt idx="2">
                  <c:v>0.0197154699227064</c:v>
                </c:pt>
                <c:pt idx="3">
                  <c:v>0.0262873742580879</c:v>
                </c:pt>
                <c:pt idx="4">
                  <c:v>0.0335848931147977</c:v>
                </c:pt>
                <c:pt idx="5">
                  <c:v>0.0415687256753112</c:v>
                </c:pt>
                <c:pt idx="6">
                  <c:v>0.0502026718963719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71272"/>
        <c:axId val="2060836264"/>
      </c:scatterChart>
      <c:valAx>
        <c:axId val="206467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836264"/>
        <c:crosses val="autoZero"/>
        <c:crossBetween val="midCat"/>
      </c:valAx>
      <c:valAx>
        <c:axId val="206083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7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Jacobi-2D Strong Scaling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CM/C Runtime</c:v>
          </c:tx>
          <c:marker>
            <c:symbol val="none"/>
          </c:marker>
          <c:xVal>
            <c:numRef>
              <c:f>'Strong Scaling Experiment Data'!$B$29:$B$35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Data'!$G$29:$G$35</c:f>
              <c:numCache>
                <c:formatCode>General</c:formatCode>
                <c:ptCount val="7"/>
                <c:pt idx="0">
                  <c:v>0.112534775253836</c:v>
                </c:pt>
                <c:pt idx="1">
                  <c:v>0.170151371334366</c:v>
                </c:pt>
                <c:pt idx="2">
                  <c:v>0.123880995389717</c:v>
                </c:pt>
                <c:pt idx="3">
                  <c:v>0.317865067608968</c:v>
                </c:pt>
                <c:pt idx="4">
                  <c:v>0.112540197449874</c:v>
                </c:pt>
                <c:pt idx="5">
                  <c:v>0.388108422696392</c:v>
                </c:pt>
                <c:pt idx="6">
                  <c:v>0.22351556034807</c:v>
                </c:pt>
              </c:numCache>
            </c:numRef>
          </c:yVal>
          <c:smooth val="1"/>
        </c:ser>
        <c:ser>
          <c:idx val="1"/>
          <c:order val="1"/>
          <c:tx>
            <c:v>CM/C Message Count</c:v>
          </c:tx>
          <c:marker>
            <c:symbol val="none"/>
          </c:marker>
          <c:xVal>
            <c:numRef>
              <c:f>'Strong Scaling Experiment Data'!$B$29:$B$35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Data'!$H$29:$H$35</c:f>
              <c:numCache>
                <c:formatCode>General</c:formatCode>
                <c:ptCount val="7"/>
                <c:pt idx="0">
                  <c:v>0.0109141727580101</c:v>
                </c:pt>
                <c:pt idx="1">
                  <c:v>0.0212315551599156</c:v>
                </c:pt>
                <c:pt idx="2">
                  <c:v>0.0191551624000357</c:v>
                </c:pt>
                <c:pt idx="3">
                  <c:v>0.0469909878972042</c:v>
                </c:pt>
                <c:pt idx="4">
                  <c:v>0.0337459155585799</c:v>
                </c:pt>
                <c:pt idx="5">
                  <c:v>0.0791574384805528</c:v>
                </c:pt>
                <c:pt idx="6">
                  <c:v>0.050738814993954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69992"/>
        <c:axId val="2070290424"/>
      </c:scatterChart>
      <c:valAx>
        <c:axId val="207036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290424"/>
        <c:crosses val="autoZero"/>
        <c:crossBetween val="midCat"/>
      </c:valAx>
      <c:valAx>
        <c:axId val="207029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36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CM/C Runtime</c:v>
          </c:tx>
          <c:marker>
            <c:symbol val="none"/>
          </c:marker>
          <c:xVal>
            <c:numRef>
              <c:f>'Strong Scaling Experiment Data'!$B$51:$B$57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Data'!$G$51:$G$57</c:f>
              <c:numCache>
                <c:formatCode>General</c:formatCode>
                <c:ptCount val="7"/>
                <c:pt idx="0">
                  <c:v>0.048330925215485</c:v>
                </c:pt>
                <c:pt idx="1">
                  <c:v>0.0622187584592949</c:v>
                </c:pt>
                <c:pt idx="2">
                  <c:v>0.0510800373336219</c:v>
                </c:pt>
                <c:pt idx="3">
                  <c:v>0.10432288672646</c:v>
                </c:pt>
                <c:pt idx="4">
                  <c:v>0.0711058775343027</c:v>
                </c:pt>
                <c:pt idx="5">
                  <c:v>0.14394986832646</c:v>
                </c:pt>
                <c:pt idx="6">
                  <c:v>0.0897255364128982</c:v>
                </c:pt>
              </c:numCache>
            </c:numRef>
          </c:yVal>
          <c:smooth val="1"/>
        </c:ser>
        <c:ser>
          <c:idx val="1"/>
          <c:order val="1"/>
          <c:tx>
            <c:v>CM/C Message Count</c:v>
          </c:tx>
          <c:marker>
            <c:symbol val="none"/>
          </c:marker>
          <c:xVal>
            <c:numRef>
              <c:f>'Strong Scaling Experiment Data'!$B$51:$B$57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'Strong Scaling Experiment Data'!$H$51:$H$57</c:f>
              <c:numCache>
                <c:formatCode>General</c:formatCode>
                <c:ptCount val="7"/>
                <c:pt idx="0">
                  <c:v>0.00209878516353842</c:v>
                </c:pt>
                <c:pt idx="1">
                  <c:v>0.00411641376664217</c:v>
                </c:pt>
                <c:pt idx="2">
                  <c:v>0.00365089078719094</c:v>
                </c:pt>
                <c:pt idx="3">
                  <c:v>0.00934059448873946</c:v>
                </c:pt>
                <c:pt idx="4">
                  <c:v>0.00651195340854358</c:v>
                </c:pt>
                <c:pt idx="5">
                  <c:v>0.0161098955831866</c:v>
                </c:pt>
                <c:pt idx="6">
                  <c:v>0.00993577345837179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17752"/>
        <c:axId val="2070917784"/>
      </c:scatterChart>
      <c:valAx>
        <c:axId val="207041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917784"/>
        <c:crosses val="autoZero"/>
        <c:crossBetween val="midCat"/>
      </c:valAx>
      <c:valAx>
        <c:axId val="207091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417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593128"/>
        <c:axId val="2060587672"/>
      </c:scatterChart>
      <c:valAx>
        <c:axId val="20605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587672"/>
        <c:crosses val="autoZero"/>
        <c:crossBetween val="midCat"/>
      </c:valAx>
      <c:valAx>
        <c:axId val="2060587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59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LTS'!$I$5:$I$22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LTS'!$N$5:$N$22</c:f>
              <c:numCache>
                <c:formatCode>General</c:formatCode>
                <c:ptCount val="18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0.101819376680275</c:v>
                </c:pt>
                <c:pt idx="8">
                  <c:v>0.454484923125819</c:v>
                </c:pt>
                <c:pt idx="9">
                  <c:v>0.34703467892137</c:v>
                </c:pt>
                <c:pt idx="10">
                  <c:v>0.747877432925947</c:v>
                </c:pt>
                <c:pt idx="11">
                  <c:v>1.0533467462166</c:v>
                </c:pt>
                <c:pt idx="12">
                  <c:v>0.857116850693258</c:v>
                </c:pt>
                <c:pt idx="13">
                  <c:v>1.542193094901352</c:v>
                </c:pt>
                <c:pt idx="14">
                  <c:v>1.116840910271345</c:v>
                </c:pt>
                <c:pt idx="15">
                  <c:v>0.587555152332876</c:v>
                </c:pt>
                <c:pt idx="16">
                  <c:v>1.109119317581977</c:v>
                </c:pt>
                <c:pt idx="17">
                  <c:v>0.649179557942989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02472"/>
        <c:axId val="2062080792"/>
      </c:barChart>
      <c:catAx>
        <c:axId val="206060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2080792"/>
        <c:crosses val="autoZero"/>
        <c:auto val="1"/>
        <c:lblAlgn val="ctr"/>
        <c:lblOffset val="100"/>
        <c:noMultiLvlLbl val="0"/>
      </c:catAx>
      <c:valAx>
        <c:axId val="206208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60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LTS'!$K$5:$K$22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LTS'!$A$5:$A$22</c:f>
              <c:strCache>
                <c:ptCount val="18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fdtd-2D</c:v>
                </c:pt>
                <c:pt idx="8">
                  <c:v>folding</c:v>
                </c:pt>
                <c:pt idx="9">
                  <c:v>pascal</c:v>
                </c:pt>
                <c:pt idx="10">
                  <c:v>jacobi-1D</c:v>
                </c:pt>
                <c:pt idx="11">
                  <c:v>fdtd-apml</c:v>
                </c:pt>
                <c:pt idx="12">
                  <c:v>syrk</c:v>
                </c:pt>
                <c:pt idx="13">
                  <c:v>syr2k</c:v>
                </c:pt>
                <c:pt idx="14">
                  <c:v>lu</c:v>
                </c:pt>
                <c:pt idx="15">
                  <c:v>mvt </c:v>
                </c:pt>
                <c:pt idx="16">
                  <c:v>trmm</c:v>
                </c:pt>
                <c:pt idx="17">
                  <c:v>geometric mean</c:v>
                </c:pt>
              </c:strCache>
            </c:strRef>
          </c:cat>
          <c:val>
            <c:numRef>
              <c:f>'Data Collected at LTS'!$P$5:$P$22</c:f>
              <c:numCache>
                <c:formatCode>General</c:formatCode>
                <c:ptCount val="18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0.0135468541455854</c:v>
                </c:pt>
                <c:pt idx="8">
                  <c:v>0.0654980503155921</c:v>
                </c:pt>
                <c:pt idx="9">
                  <c:v>0.0905526362801929</c:v>
                </c:pt>
                <c:pt idx="10">
                  <c:v>0.573686646473997</c:v>
                </c:pt>
                <c:pt idx="11">
                  <c:v>1.030434759305726</c:v>
                </c:pt>
                <c:pt idx="12">
                  <c:v>0.926079452728464</c:v>
                </c:pt>
                <c:pt idx="13">
                  <c:v>0.926010585632856</c:v>
                </c:pt>
                <c:pt idx="14">
                  <c:v>0.978971252915299</c:v>
                </c:pt>
                <c:pt idx="15">
                  <c:v>0.614117732727607</c:v>
                </c:pt>
                <c:pt idx="16">
                  <c:v>0.993057704370276</c:v>
                </c:pt>
                <c:pt idx="17">
                  <c:v>0.355758263083233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556760"/>
        <c:axId val="2060551320"/>
      </c:barChart>
      <c:catAx>
        <c:axId val="20605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0551320"/>
        <c:crosses val="autoZero"/>
        <c:auto val="1"/>
        <c:lblAlgn val="ctr"/>
        <c:lblOffset val="100"/>
        <c:noMultiLvlLbl val="0"/>
      </c:catAx>
      <c:valAx>
        <c:axId val="206055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55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LTS'!$S$14:$S$22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LTS'!$X$14:$X$22</c:f>
              <c:numCache>
                <c:formatCode>General</c:formatCode>
                <c:ptCount val="9"/>
                <c:pt idx="0">
                  <c:v>0.292318569503556</c:v>
                </c:pt>
                <c:pt idx="1">
                  <c:v>0.764203375874846</c:v>
                </c:pt>
                <c:pt idx="8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519512"/>
        <c:axId val="2060514024"/>
      </c:barChart>
      <c:catAx>
        <c:axId val="206051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0514024"/>
        <c:crosses val="autoZero"/>
        <c:auto val="1"/>
        <c:lblAlgn val="ctr"/>
        <c:lblOffset val="100"/>
        <c:noMultiLvlLbl val="0"/>
      </c:catAx>
      <c:valAx>
        <c:axId val="206051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 Distribution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51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LTS'!$U$14:$U$22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LTS'!$A$14:$A$22</c:f>
              <c:strCache>
                <c:ptCount val="9"/>
                <c:pt idx="0">
                  <c:v>pascal</c:v>
                </c:pt>
                <c:pt idx="1">
                  <c:v>jacobi-1D</c:v>
                </c:pt>
                <c:pt idx="2">
                  <c:v>fdtd-apml</c:v>
                </c:pt>
                <c:pt idx="3">
                  <c:v>syrk</c:v>
                </c:pt>
                <c:pt idx="4">
                  <c:v>syr2k</c:v>
                </c:pt>
                <c:pt idx="5">
                  <c:v>lu</c:v>
                </c:pt>
                <c:pt idx="6">
                  <c:v>mvt </c:v>
                </c:pt>
                <c:pt idx="7">
                  <c:v>trmm</c:v>
                </c:pt>
                <c:pt idx="8">
                  <c:v>geometric mean</c:v>
                </c:pt>
              </c:strCache>
            </c:strRef>
          </c:cat>
          <c:val>
            <c:numRef>
              <c:f>'Data Collected at LTS'!$Z$14:$Z$22</c:f>
              <c:numCache>
                <c:formatCode>General</c:formatCode>
                <c:ptCount val="9"/>
                <c:pt idx="0">
                  <c:v>0.0957998849562477</c:v>
                </c:pt>
                <c:pt idx="1">
                  <c:v>0.83019560114575</c:v>
                </c:pt>
                <c:pt idx="8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84008"/>
        <c:axId val="2060478520"/>
      </c:barChart>
      <c:catAx>
        <c:axId val="206048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0478520"/>
        <c:crosses val="autoZero"/>
        <c:auto val="1"/>
        <c:lblAlgn val="ctr"/>
        <c:lblOffset val="100"/>
        <c:noMultiLvlLbl val="0"/>
      </c:catAx>
      <c:valAx>
        <c:axId val="206047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 Distribution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048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locales'!$C$46</c:f>
              <c:strCache>
                <c:ptCount val="1"/>
                <c:pt idx="0">
                  <c:v>Block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locales'!$C$47:$C$52</c:f>
              <c:numCache>
                <c:formatCode>General</c:formatCode>
                <c:ptCount val="6"/>
                <c:pt idx="0">
                  <c:v>0.682178298768595</c:v>
                </c:pt>
                <c:pt idx="1">
                  <c:v>0.468963433281393</c:v>
                </c:pt>
                <c:pt idx="2">
                  <c:v>0.931491577549451</c:v>
                </c:pt>
                <c:pt idx="3">
                  <c:v>0.0132159893540792</c:v>
                </c:pt>
                <c:pt idx="4">
                  <c:v>0.565271307897169</c:v>
                </c:pt>
                <c:pt idx="5">
                  <c:v>0.294791180985031</c:v>
                </c:pt>
              </c:numCache>
            </c:numRef>
          </c:val>
        </c:ser>
        <c:ser>
          <c:idx val="1"/>
          <c:order val="1"/>
          <c:tx>
            <c:strRef>
              <c:f>'More Data 8 locales'!$D$46</c:f>
              <c:strCache>
                <c:ptCount val="1"/>
                <c:pt idx="0">
                  <c:v>Cyclic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locales'!$D$47:$D$52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locales'!$E$46</c:f>
              <c:strCache>
                <c:ptCount val="1"/>
                <c:pt idx="0">
                  <c:v>CMUWU 4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locales'!$E$47:$E$52</c:f>
              <c:numCache>
                <c:formatCode>General</c:formatCode>
                <c:ptCount val="6"/>
                <c:pt idx="0">
                  <c:v>1.79602391955182</c:v>
                </c:pt>
                <c:pt idx="1">
                  <c:v>1.024261311508832</c:v>
                </c:pt>
                <c:pt idx="2">
                  <c:v>1.734168588802684</c:v>
                </c:pt>
                <c:pt idx="3">
                  <c:v>0.0503576619920155</c:v>
                </c:pt>
                <c:pt idx="4">
                  <c:v>1.427887651349447</c:v>
                </c:pt>
                <c:pt idx="5">
                  <c:v>0.744928790291542</c:v>
                </c:pt>
              </c:numCache>
            </c:numRef>
          </c:val>
        </c:ser>
        <c:ser>
          <c:idx val="3"/>
          <c:order val="3"/>
          <c:tx>
            <c:strRef>
              <c:f>'More Data 8 locales'!$F$46</c:f>
              <c:strCache>
                <c:ptCount val="1"/>
                <c:pt idx="0">
                  <c:v>CMUWU 16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locales'!$F$47:$F$52</c:f>
              <c:numCache>
                <c:formatCode>General</c:formatCode>
                <c:ptCount val="6"/>
                <c:pt idx="0">
                  <c:v>1.821751842436181</c:v>
                </c:pt>
                <c:pt idx="1">
                  <c:v>1.022765003130961</c:v>
                </c:pt>
                <c:pt idx="2">
                  <c:v>1.632746208149857</c:v>
                </c:pt>
                <c:pt idx="3">
                  <c:v>0.0529608967140956</c:v>
                </c:pt>
                <c:pt idx="4">
                  <c:v>1.37520019768091</c:v>
                </c:pt>
                <c:pt idx="5">
                  <c:v>0.739777303970786</c:v>
                </c:pt>
              </c:numCache>
            </c:numRef>
          </c:val>
        </c:ser>
        <c:ser>
          <c:idx val="4"/>
          <c:order val="4"/>
          <c:tx>
            <c:strRef>
              <c:f>'More Data 8 locales'!$G$46</c:f>
              <c:strCache>
                <c:ptCount val="1"/>
                <c:pt idx="0">
                  <c:v>CMUWU 100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locales'!$G$47:$G$52</c:f>
              <c:numCache>
                <c:formatCode>General</c:formatCode>
                <c:ptCount val="6"/>
                <c:pt idx="0">
                  <c:v>1.790503424030896</c:v>
                </c:pt>
                <c:pt idx="1">
                  <c:v>1.022668525826792</c:v>
                </c:pt>
                <c:pt idx="2">
                  <c:v>1.531820088068778</c:v>
                </c:pt>
                <c:pt idx="3">
                  <c:v>0.0540469853618589</c:v>
                </c:pt>
                <c:pt idx="4">
                  <c:v>1.369050124923353</c:v>
                </c:pt>
                <c:pt idx="5">
                  <c:v>0.730166201470098</c:v>
                </c:pt>
              </c:numCache>
            </c:numRef>
          </c:val>
        </c:ser>
        <c:ser>
          <c:idx val="5"/>
          <c:order val="5"/>
          <c:tx>
            <c:strRef>
              <c:f>'More Data 8 locales'!$H$46</c:f>
              <c:strCache>
                <c:ptCount val="1"/>
                <c:pt idx="0">
                  <c:v>CMUWU 1000000 Run</c:v>
                </c:pt>
              </c:strCache>
            </c:strRef>
          </c:tx>
          <c:invertIfNegative val="0"/>
          <c:cat>
            <c:strRef>
              <c:f>'More Data 8 locales'!$B$47:$B$52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locales'!$H$47:$H$52</c:f>
              <c:numCache>
                <c:formatCode>General</c:formatCode>
                <c:ptCount val="6"/>
                <c:pt idx="0">
                  <c:v>1.93194957584063</c:v>
                </c:pt>
                <c:pt idx="1">
                  <c:v>1.016222749712389</c:v>
                </c:pt>
                <c:pt idx="2">
                  <c:v>1.66128818061089</c:v>
                </c:pt>
                <c:pt idx="3">
                  <c:v>0.741452553997338</c:v>
                </c:pt>
                <c:pt idx="4">
                  <c:v>1.40745604802914</c:v>
                </c:pt>
                <c:pt idx="5">
                  <c:v>1.277584330282209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112664"/>
        <c:axId val="2063115800"/>
      </c:barChart>
      <c:catAx>
        <c:axId val="206311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115800"/>
        <c:crosses val="autoZero"/>
        <c:auto val="1"/>
        <c:lblAlgn val="ctr"/>
        <c:lblOffset val="100"/>
        <c:noMultiLvlLbl val="0"/>
      </c:catAx>
      <c:valAx>
        <c:axId val="206311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1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Data 8 locales'!$C$55</c:f>
              <c:strCache>
                <c:ptCount val="1"/>
                <c:pt idx="0">
                  <c:v>Block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locales'!$C$56:$C$61</c:f>
              <c:numCache>
                <c:formatCode>General</c:formatCode>
                <c:ptCount val="6"/>
                <c:pt idx="0">
                  <c:v>0.608807528255985</c:v>
                </c:pt>
                <c:pt idx="1">
                  <c:v>0.471040560893027</c:v>
                </c:pt>
                <c:pt idx="2">
                  <c:v>0.655582339667352</c:v>
                </c:pt>
                <c:pt idx="3">
                  <c:v>0.000761020051527262</c:v>
                </c:pt>
                <c:pt idx="4">
                  <c:v>0.657722022862314</c:v>
                </c:pt>
                <c:pt idx="5">
                  <c:v>0.156574419348954</c:v>
                </c:pt>
              </c:numCache>
            </c:numRef>
          </c:val>
        </c:ser>
        <c:ser>
          <c:idx val="1"/>
          <c:order val="1"/>
          <c:tx>
            <c:strRef>
              <c:f>'More Data 8 locales'!$D$55</c:f>
              <c:strCache>
                <c:ptCount val="1"/>
                <c:pt idx="0">
                  <c:v>Cyclic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locales'!$D$56:$D$61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'More Data 8 locales'!$E$55</c:f>
              <c:strCache>
                <c:ptCount val="1"/>
                <c:pt idx="0">
                  <c:v>CMUWU 4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locales'!$E$56:$E$61</c:f>
              <c:numCache>
                <c:formatCode>General</c:formatCode>
                <c:ptCount val="6"/>
                <c:pt idx="0">
                  <c:v>0.900450000834976</c:v>
                </c:pt>
                <c:pt idx="1">
                  <c:v>0.978110723604631</c:v>
                </c:pt>
                <c:pt idx="2">
                  <c:v>0.989813489432633</c:v>
                </c:pt>
                <c:pt idx="3">
                  <c:v>0.000523061034684485</c:v>
                </c:pt>
                <c:pt idx="4">
                  <c:v>0.805534929280932</c:v>
                </c:pt>
                <c:pt idx="5">
                  <c:v>0.205592632445627</c:v>
                </c:pt>
              </c:numCache>
            </c:numRef>
          </c:val>
        </c:ser>
        <c:ser>
          <c:idx val="3"/>
          <c:order val="3"/>
          <c:tx>
            <c:strRef>
              <c:f>'More Data 8 locales'!$F$55</c:f>
              <c:strCache>
                <c:ptCount val="1"/>
                <c:pt idx="0">
                  <c:v>CMUWU 16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locales'!$F$56:$F$61</c:f>
              <c:numCache>
                <c:formatCode>General</c:formatCode>
                <c:ptCount val="6"/>
                <c:pt idx="0">
                  <c:v>0.901978798659359</c:v>
                </c:pt>
                <c:pt idx="1">
                  <c:v>1.0</c:v>
                </c:pt>
                <c:pt idx="2">
                  <c:v>1.000323076627026</c:v>
                </c:pt>
                <c:pt idx="3">
                  <c:v>0.000523061034684485</c:v>
                </c:pt>
                <c:pt idx="4">
                  <c:v>0.85606716714306</c:v>
                </c:pt>
                <c:pt idx="5">
                  <c:v>0.209545995297848</c:v>
                </c:pt>
              </c:numCache>
            </c:numRef>
          </c:val>
        </c:ser>
        <c:ser>
          <c:idx val="4"/>
          <c:order val="4"/>
          <c:tx>
            <c:strRef>
              <c:f>'More Data 8 locales'!$G$55</c:f>
              <c:strCache>
                <c:ptCount val="1"/>
                <c:pt idx="0">
                  <c:v>CMUWU 100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locales'!$G$56:$G$61</c:f>
              <c:numCache>
                <c:formatCode>General</c:formatCode>
                <c:ptCount val="6"/>
                <c:pt idx="0">
                  <c:v>0.999579397449082</c:v>
                </c:pt>
                <c:pt idx="1">
                  <c:v>1.0</c:v>
                </c:pt>
                <c:pt idx="2">
                  <c:v>0.999456331522571</c:v>
                </c:pt>
                <c:pt idx="3">
                  <c:v>0.000523061034684485</c:v>
                </c:pt>
                <c:pt idx="4">
                  <c:v>0.928150409592693</c:v>
                </c:pt>
                <c:pt idx="5">
                  <c:v>0.217345358356489</c:v>
                </c:pt>
              </c:numCache>
            </c:numRef>
          </c:val>
        </c:ser>
        <c:ser>
          <c:idx val="5"/>
          <c:order val="5"/>
          <c:tx>
            <c:strRef>
              <c:f>'More Data 8 locales'!$H$55</c:f>
              <c:strCache>
                <c:ptCount val="1"/>
                <c:pt idx="0">
                  <c:v>CMUWU 1000000 Message</c:v>
                </c:pt>
              </c:strCache>
            </c:strRef>
          </c:tx>
          <c:invertIfNegative val="0"/>
          <c:cat>
            <c:strRef>
              <c:f>'More Data 8 locales'!$B$56:$B$61</c:f>
              <c:strCache>
                <c:ptCount val="6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geometric mean</c:v>
                </c:pt>
              </c:strCache>
            </c:strRef>
          </c:cat>
          <c:val>
            <c:numRef>
              <c:f>'More Data 8 locales'!$H$56:$H$61</c:f>
              <c:numCache>
                <c:formatCode>General</c:formatCode>
                <c:ptCount val="6"/>
                <c:pt idx="0">
                  <c:v>0.999675818229761</c:v>
                </c:pt>
                <c:pt idx="1">
                  <c:v>1.0</c:v>
                </c:pt>
                <c:pt idx="2">
                  <c:v>1.00012044464704</c:v>
                </c:pt>
                <c:pt idx="3">
                  <c:v>1.000009626123248</c:v>
                </c:pt>
                <c:pt idx="4">
                  <c:v>1.003699511211651</c:v>
                </c:pt>
                <c:pt idx="5">
                  <c:v>1.000699947647822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161096"/>
        <c:axId val="2063164232"/>
      </c:barChart>
      <c:catAx>
        <c:axId val="206316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164232"/>
        <c:crosses val="autoZero"/>
        <c:auto val="1"/>
        <c:lblAlgn val="ctr"/>
        <c:lblOffset val="100"/>
        <c:noMultiLvlLbl val="0"/>
      </c:catAx>
      <c:valAx>
        <c:axId val="206316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16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24</xdr:row>
      <xdr:rowOff>120650</xdr:rowOff>
    </xdr:from>
    <xdr:to>
      <xdr:col>17</xdr:col>
      <xdr:colOff>215900</xdr:colOff>
      <xdr:row>45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292100</xdr:colOff>
      <xdr:row>50</xdr:row>
      <xdr:rowOff>95250</xdr:rowOff>
    </xdr:from>
    <xdr:to>
      <xdr:col>21</xdr:col>
      <xdr:colOff>812800</xdr:colOff>
      <xdr:row>74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89</xdr:row>
      <xdr:rowOff>120650</xdr:rowOff>
    </xdr:from>
    <xdr:to>
      <xdr:col>18</xdr:col>
      <xdr:colOff>50800</xdr:colOff>
      <xdr:row>103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838200</xdr:colOff>
      <xdr:row>89</xdr:row>
      <xdr:rowOff>120650</xdr:rowOff>
    </xdr:from>
    <xdr:to>
      <xdr:col>7</xdr:col>
      <xdr:colOff>203200</xdr:colOff>
      <xdr:row>105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42</xdr:row>
      <xdr:rowOff>107950</xdr:rowOff>
    </xdr:from>
    <xdr:to>
      <xdr:col>13</xdr:col>
      <xdr:colOff>558800</xdr:colOff>
      <xdr:row>60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62</xdr:row>
      <xdr:rowOff>69850</xdr:rowOff>
    </xdr:from>
    <xdr:to>
      <xdr:col>13</xdr:col>
      <xdr:colOff>558800</xdr:colOff>
      <xdr:row>81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933450</xdr:colOff>
      <xdr:row>145</xdr:row>
      <xdr:rowOff>50800</xdr:rowOff>
    </xdr:from>
    <xdr:to>
      <xdr:col>23</xdr:col>
      <xdr:colOff>622300</xdr:colOff>
      <xdr:row>175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97</xdr:row>
      <xdr:rowOff>76200</xdr:rowOff>
    </xdr:from>
    <xdr:to>
      <xdr:col>23</xdr:col>
      <xdr:colOff>711200</xdr:colOff>
      <xdr:row>118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844550</xdr:colOff>
      <xdr:row>402</xdr:row>
      <xdr:rowOff>88900</xdr:rowOff>
    </xdr:from>
    <xdr:to>
      <xdr:col>25</xdr:col>
      <xdr:colOff>63500</xdr:colOff>
      <xdr:row>427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368300</xdr:colOff>
      <xdr:row>6</xdr:row>
      <xdr:rowOff>76200</xdr:rowOff>
    </xdr:from>
    <xdr:to>
      <xdr:col>29</xdr:col>
      <xdr:colOff>381000</xdr:colOff>
      <xdr:row>32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444500</xdr:colOff>
      <xdr:row>357</xdr:row>
      <xdr:rowOff>25400</xdr:rowOff>
    </xdr:from>
    <xdr:to>
      <xdr:col>22</xdr:col>
      <xdr:colOff>482600</xdr:colOff>
      <xdr:row>382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323850</xdr:colOff>
      <xdr:row>34</xdr:row>
      <xdr:rowOff>38100</xdr:rowOff>
    </xdr:from>
    <xdr:to>
      <xdr:col>29</xdr:col>
      <xdr:colOff>406400</xdr:colOff>
      <xdr:row>63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5</xdr:row>
      <xdr:rowOff>50800</xdr:rowOff>
    </xdr:from>
    <xdr:to>
      <xdr:col>17</xdr:col>
      <xdr:colOff>368300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30</xdr:row>
      <xdr:rowOff>76200</xdr:rowOff>
    </xdr:from>
    <xdr:to>
      <xdr:col>17</xdr:col>
      <xdr:colOff>584200</xdr:colOff>
      <xdr:row>50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711200</xdr:colOff>
      <xdr:row>5</xdr:row>
      <xdr:rowOff>63500</xdr:rowOff>
    </xdr:from>
    <xdr:to>
      <xdr:col>26</xdr:col>
      <xdr:colOff>228600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381000</xdr:colOff>
      <xdr:row>30</xdr:row>
      <xdr:rowOff>50800</xdr:rowOff>
    </xdr:from>
    <xdr:to>
      <xdr:col>26</xdr:col>
      <xdr:colOff>711200</xdr:colOff>
      <xdr:row>51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107950</xdr:colOff>
      <xdr:row>0</xdr:row>
      <xdr:rowOff>63500</xdr:rowOff>
    </xdr:from>
    <xdr:to>
      <xdr:col>27</xdr:col>
      <xdr:colOff>254000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679450</xdr:colOff>
      <xdr:row>16</xdr:row>
      <xdr:rowOff>76200</xdr:rowOff>
    </xdr:from>
    <xdr:to>
      <xdr:col>14</xdr:col>
      <xdr:colOff>298450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527050</xdr:colOff>
      <xdr:row>22</xdr:row>
      <xdr:rowOff>38100</xdr:rowOff>
    </xdr:from>
    <xdr:to>
      <xdr:col>20</xdr:col>
      <xdr:colOff>146050</xdr:colOff>
      <xdr:row>36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806450</xdr:colOff>
      <xdr:row>42</xdr:row>
      <xdr:rowOff>177800</xdr:rowOff>
    </xdr:from>
    <xdr:to>
      <xdr:col>14</xdr:col>
      <xdr:colOff>425450</xdr:colOff>
      <xdr:row>57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AT235"/>
  <sheetViews>
    <sheetView topLeftCell="S1" workbookViewId="0">
      <selection activeCell="AA8" sqref="AA8"/>
    </sheetView>
  </sheetViews>
  <sheetFormatPr baseColWidth="10" defaultRowHeight="15" x14ac:dyDescent="0"/>
  <sheetData>
    <row r="12" spans="4:33">
      <c r="D12" t="s">
        <v>180</v>
      </c>
      <c r="Q12" s="14" t="s">
        <v>188</v>
      </c>
      <c r="R12" s="14"/>
      <c r="S12" s="14" t="s">
        <v>181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E12" t="s">
        <v>178</v>
      </c>
    </row>
    <row r="13" spans="4:33"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E13" t="s">
        <v>179</v>
      </c>
    </row>
    <row r="14" spans="4:33">
      <c r="D14">
        <v>1</v>
      </c>
      <c r="E14">
        <v>50</v>
      </c>
      <c r="F14">
        <v>0.27659800000000001</v>
      </c>
      <c r="G14">
        <v>120230</v>
      </c>
      <c r="H14">
        <v>0.28600799999999998</v>
      </c>
      <c r="I14">
        <v>124840</v>
      </c>
      <c r="N14">
        <f>H14/F14</f>
        <v>1.0340204918329126</v>
      </c>
      <c r="O14">
        <f>I14/G14</f>
        <v>1.038343175580138</v>
      </c>
      <c r="Q14" s="14"/>
      <c r="R14" s="14" t="s">
        <v>193</v>
      </c>
      <c r="S14" s="14" t="s">
        <v>182</v>
      </c>
      <c r="T14" s="14" t="s">
        <v>169</v>
      </c>
      <c r="U14" s="14" t="s">
        <v>171</v>
      </c>
      <c r="V14" s="14" t="s">
        <v>170</v>
      </c>
      <c r="W14" s="14" t="s">
        <v>172</v>
      </c>
      <c r="X14" s="14"/>
      <c r="Y14" s="14"/>
      <c r="Z14" s="14"/>
      <c r="AA14" s="14"/>
      <c r="AB14" s="14" t="s">
        <v>184</v>
      </c>
      <c r="AC14" s="14" t="s">
        <v>185</v>
      </c>
    </row>
    <row r="15" spans="4:33">
      <c r="D15">
        <v>1</v>
      </c>
      <c r="E15">
        <v>100</v>
      </c>
      <c r="F15">
        <v>0.28948000000000002</v>
      </c>
      <c r="G15">
        <v>125310</v>
      </c>
      <c r="H15">
        <v>0.32408300000000001</v>
      </c>
      <c r="I15">
        <v>134544</v>
      </c>
      <c r="N15">
        <f t="shared" ref="N15:O78" si="0">H15/F15</f>
        <v>1.1195350283266547</v>
      </c>
      <c r="O15">
        <f t="shared" si="0"/>
        <v>1.0736892506583673</v>
      </c>
      <c r="Q15" s="14"/>
      <c r="R15" s="14">
        <v>1</v>
      </c>
      <c r="S15" s="14">
        <v>5</v>
      </c>
      <c r="T15" s="14">
        <v>0.140044</v>
      </c>
      <c r="U15" s="14">
        <v>67384</v>
      </c>
      <c r="V15" s="14">
        <v>0.139267</v>
      </c>
      <c r="W15" s="14">
        <v>68418</v>
      </c>
      <c r="X15" s="14"/>
      <c r="Y15" s="14"/>
      <c r="Z15" s="14"/>
      <c r="AA15" s="14"/>
      <c r="AB15" s="14">
        <v>0.99445174400000003</v>
      </c>
      <c r="AC15" s="14">
        <v>1.0153448890000001</v>
      </c>
      <c r="AG15" t="s">
        <v>168</v>
      </c>
    </row>
    <row r="16" spans="4:33">
      <c r="D16">
        <v>1</v>
      </c>
      <c r="E16">
        <v>150</v>
      </c>
      <c r="F16">
        <v>0.32878099999999999</v>
      </c>
      <c r="G16">
        <v>130285</v>
      </c>
      <c r="H16">
        <v>0.36801200000000001</v>
      </c>
      <c r="I16">
        <v>144260</v>
      </c>
      <c r="N16">
        <f t="shared" si="0"/>
        <v>1.1193225885924065</v>
      </c>
      <c r="O16">
        <f t="shared" si="0"/>
        <v>1.1072648424607592</v>
      </c>
      <c r="Q16" s="14"/>
      <c r="R16" s="14">
        <v>1</v>
      </c>
      <c r="S16" s="14">
        <v>6</v>
      </c>
      <c r="T16" s="14">
        <v>0.148868</v>
      </c>
      <c r="U16" s="14">
        <v>67978</v>
      </c>
      <c r="V16" s="14">
        <v>0.14183399999999999</v>
      </c>
      <c r="W16" s="14">
        <v>69225</v>
      </c>
      <c r="X16" s="14"/>
      <c r="Y16" s="14"/>
      <c r="Z16" s="14"/>
      <c r="AA16" s="14"/>
      <c r="AB16" s="14">
        <v>0.95275008699999997</v>
      </c>
      <c r="AC16" s="14">
        <v>1.01834417</v>
      </c>
    </row>
    <row r="17" spans="4:46">
      <c r="D17">
        <v>1</v>
      </c>
      <c r="E17">
        <v>200</v>
      </c>
      <c r="F17">
        <v>0.33170500000000003</v>
      </c>
      <c r="G17">
        <v>135085</v>
      </c>
      <c r="H17">
        <v>0.40446199999999999</v>
      </c>
      <c r="I17">
        <v>153970</v>
      </c>
      <c r="N17">
        <f t="shared" si="0"/>
        <v>1.2193424880541444</v>
      </c>
      <c r="O17">
        <f t="shared" si="0"/>
        <v>1.139800866121331</v>
      </c>
      <c r="Q17" s="14"/>
      <c r="R17" s="14">
        <v>1</v>
      </c>
      <c r="S17" s="14">
        <v>7</v>
      </c>
      <c r="T17" s="14">
        <v>0.15532799999999999</v>
      </c>
      <c r="U17" s="14">
        <v>68597</v>
      </c>
      <c r="V17" s="14">
        <v>0.15287700000000001</v>
      </c>
      <c r="W17" s="14">
        <v>70029</v>
      </c>
      <c r="X17" s="14"/>
      <c r="Y17" s="14"/>
      <c r="Z17" s="14"/>
      <c r="AA17" s="14"/>
      <c r="AB17" s="14">
        <v>0.98422048799999995</v>
      </c>
      <c r="AC17" s="14">
        <v>1.020875548</v>
      </c>
      <c r="AE17" t="s">
        <v>190</v>
      </c>
      <c r="AF17" t="s">
        <v>201</v>
      </c>
      <c r="AG17" t="s">
        <v>177</v>
      </c>
      <c r="AH17" t="s">
        <v>169</v>
      </c>
      <c r="AI17" t="s">
        <v>171</v>
      </c>
      <c r="AJ17" t="s">
        <v>170</v>
      </c>
      <c r="AK17" t="s">
        <v>172</v>
      </c>
      <c r="AL17" t="s">
        <v>173</v>
      </c>
      <c r="AM17" t="s">
        <v>175</v>
      </c>
      <c r="AN17" t="s">
        <v>174</v>
      </c>
      <c r="AO17" t="s">
        <v>176</v>
      </c>
      <c r="AP17" t="s">
        <v>184</v>
      </c>
      <c r="AQ17" t="s">
        <v>185</v>
      </c>
      <c r="AR17" t="s">
        <v>186</v>
      </c>
      <c r="AS17" t="s">
        <v>187</v>
      </c>
      <c r="AT17" t="s">
        <v>202</v>
      </c>
    </row>
    <row r="18" spans="4:46">
      <c r="D18">
        <v>1</v>
      </c>
      <c r="E18">
        <v>250</v>
      </c>
      <c r="F18">
        <v>0.42612800000000001</v>
      </c>
      <c r="G18">
        <v>139318</v>
      </c>
      <c r="H18">
        <v>0.42612800000000001</v>
      </c>
      <c r="I18">
        <v>163674</v>
      </c>
      <c r="N18">
        <f t="shared" si="0"/>
        <v>1</v>
      </c>
      <c r="O18">
        <f t="shared" si="0"/>
        <v>1.174823066653268</v>
      </c>
      <c r="Q18" s="14"/>
      <c r="R18" s="14">
        <v>1</v>
      </c>
      <c r="S18" s="14">
        <v>8</v>
      </c>
      <c r="T18" s="14">
        <v>0.172842</v>
      </c>
      <c r="U18" s="14">
        <v>69074</v>
      </c>
      <c r="V18" s="14">
        <v>0.15435299999999999</v>
      </c>
      <c r="W18" s="14">
        <v>70714</v>
      </c>
      <c r="X18" s="14"/>
      <c r="Y18" s="14"/>
      <c r="Z18" s="14"/>
      <c r="AA18" s="14"/>
      <c r="AB18" s="14">
        <v>0.89302947200000005</v>
      </c>
      <c r="AC18" s="14">
        <v>1.023742653</v>
      </c>
      <c r="AF18">
        <v>1</v>
      </c>
      <c r="AG18">
        <v>100</v>
      </c>
      <c r="AH18">
        <v>0.104099</v>
      </c>
      <c r="AI18">
        <v>33681</v>
      </c>
      <c r="AJ18">
        <v>9.0237999999999999E-2</v>
      </c>
      <c r="AK18">
        <v>35937</v>
      </c>
      <c r="AL18">
        <v>0.120284</v>
      </c>
      <c r="AM18">
        <v>60663</v>
      </c>
      <c r="AN18">
        <v>0.147455</v>
      </c>
      <c r="AO18">
        <v>63165</v>
      </c>
      <c r="AP18">
        <f>AJ18/AH18</f>
        <v>0.86684790439869741</v>
      </c>
      <c r="AQ18">
        <f>AK18/AI18</f>
        <v>1.0669813841631781</v>
      </c>
      <c r="AR18">
        <f>AN18/AL18</f>
        <v>1.2258903927371887</v>
      </c>
      <c r="AS18">
        <f>AO18/AM18</f>
        <v>1.041244251026161</v>
      </c>
      <c r="AT18">
        <v>0</v>
      </c>
    </row>
    <row r="19" spans="4:46">
      <c r="D19">
        <v>2</v>
      </c>
      <c r="E19">
        <v>300</v>
      </c>
      <c r="F19">
        <v>0.41504799999999997</v>
      </c>
      <c r="G19">
        <v>142837</v>
      </c>
      <c r="H19">
        <v>0.46511200000000003</v>
      </c>
      <c r="I19">
        <v>173390</v>
      </c>
      <c r="N19">
        <f t="shared" si="0"/>
        <v>1.1206221930957385</v>
      </c>
      <c r="O19">
        <f t="shared" si="0"/>
        <v>1.213901160063569</v>
      </c>
      <c r="Q19" s="14"/>
      <c r="R19" s="14">
        <v>2</v>
      </c>
      <c r="S19" s="14">
        <v>9</v>
      </c>
      <c r="T19" s="14">
        <v>0.17607600000000001</v>
      </c>
      <c r="U19" s="14">
        <v>69736</v>
      </c>
      <c r="V19" s="14">
        <v>0.18410599999999999</v>
      </c>
      <c r="W19" s="14">
        <v>71640</v>
      </c>
      <c r="X19" s="14"/>
      <c r="Y19" s="14"/>
      <c r="Z19" s="14"/>
      <c r="AA19" s="14"/>
      <c r="AB19" s="14">
        <v>1.045605307</v>
      </c>
      <c r="AC19" s="14">
        <v>1.0273029709999999</v>
      </c>
      <c r="AF19">
        <v>1</v>
      </c>
      <c r="AG19">
        <v>110</v>
      </c>
      <c r="AH19">
        <v>0.11139</v>
      </c>
      <c r="AI19">
        <v>33908</v>
      </c>
      <c r="AJ19">
        <v>9.8913000000000001E-2</v>
      </c>
      <c r="AK19">
        <v>36619</v>
      </c>
      <c r="AL19">
        <v>0.11992</v>
      </c>
      <c r="AM19">
        <v>60676</v>
      </c>
      <c r="AN19">
        <v>0.146618</v>
      </c>
      <c r="AO19">
        <v>63165</v>
      </c>
      <c r="AP19">
        <f t="shared" ref="AP19:AQ34" si="1">AJ19/AH19</f>
        <v>0.8879881497441422</v>
      </c>
      <c r="AQ19">
        <f t="shared" si="1"/>
        <v>1.0799516338327237</v>
      </c>
      <c r="AR19">
        <f t="shared" ref="AR19:AS34" si="2">AN19/AL19</f>
        <v>1.2226317545030021</v>
      </c>
      <c r="AS19">
        <f t="shared" si="2"/>
        <v>1.0410211615795373</v>
      </c>
      <c r="AT19">
        <v>0</v>
      </c>
    </row>
    <row r="20" spans="4:46">
      <c r="D20">
        <v>2</v>
      </c>
      <c r="E20">
        <v>350</v>
      </c>
      <c r="F20">
        <v>0.430172</v>
      </c>
      <c r="G20">
        <v>146867</v>
      </c>
      <c r="H20">
        <v>0.479215</v>
      </c>
      <c r="I20">
        <v>183100</v>
      </c>
      <c r="N20">
        <f t="shared" si="0"/>
        <v>1.1140078852180058</v>
      </c>
      <c r="O20">
        <f t="shared" si="0"/>
        <v>1.2467062035719392</v>
      </c>
      <c r="Q20" s="14"/>
      <c r="R20" s="14">
        <v>2</v>
      </c>
      <c r="S20" s="14">
        <v>10</v>
      </c>
      <c r="T20" s="14">
        <v>0.20127600000000001</v>
      </c>
      <c r="U20" s="14">
        <v>70486</v>
      </c>
      <c r="V20" s="14">
        <v>0.17851400000000001</v>
      </c>
      <c r="W20" s="14">
        <v>72450</v>
      </c>
      <c r="X20" s="14"/>
      <c r="Y20" s="14"/>
      <c r="Z20" s="14"/>
      <c r="AA20" s="14"/>
      <c r="AB20" s="14">
        <v>0.88691150500000004</v>
      </c>
      <c r="AC20" s="14">
        <v>1.0278636889999999</v>
      </c>
      <c r="AF20">
        <v>1</v>
      </c>
      <c r="AG20">
        <v>120</v>
      </c>
      <c r="AH20">
        <v>0.105355</v>
      </c>
      <c r="AI20">
        <v>34353</v>
      </c>
      <c r="AJ20">
        <v>9.8681000000000005E-2</v>
      </c>
      <c r="AK20">
        <v>37309</v>
      </c>
      <c r="AL20">
        <v>0.12493600000000001</v>
      </c>
      <c r="AM20">
        <v>60813</v>
      </c>
      <c r="AN20">
        <v>0.146509</v>
      </c>
      <c r="AO20">
        <v>63165</v>
      </c>
      <c r="AP20">
        <f t="shared" si="1"/>
        <v>0.93665227089364533</v>
      </c>
      <c r="AQ20">
        <f t="shared" si="1"/>
        <v>1.0860477978633598</v>
      </c>
      <c r="AR20">
        <f t="shared" si="2"/>
        <v>1.1726724082730358</v>
      </c>
      <c r="AS20">
        <f t="shared" si="2"/>
        <v>1.0386759409994573</v>
      </c>
      <c r="AT20">
        <v>0</v>
      </c>
    </row>
    <row r="21" spans="4:46">
      <c r="D21">
        <v>3</v>
      </c>
      <c r="E21">
        <v>400</v>
      </c>
      <c r="F21">
        <v>0.35406799999999999</v>
      </c>
      <c r="G21">
        <v>139720</v>
      </c>
      <c r="H21">
        <v>0.489068</v>
      </c>
      <c r="I21">
        <v>160759</v>
      </c>
      <c r="N21">
        <f t="shared" si="0"/>
        <v>1.3812826914603975</v>
      </c>
      <c r="O21">
        <f t="shared" si="0"/>
        <v>1.150579730890352</v>
      </c>
      <c r="Q21" s="14"/>
      <c r="R21" s="14">
        <v>2</v>
      </c>
      <c r="S21" s="14">
        <v>11</v>
      </c>
      <c r="T21" s="14">
        <v>0.20733199999999999</v>
      </c>
      <c r="U21" s="14">
        <v>70711</v>
      </c>
      <c r="V21" s="14">
        <v>0.186144</v>
      </c>
      <c r="W21" s="14">
        <v>73251</v>
      </c>
      <c r="X21" s="14"/>
      <c r="Y21" s="14"/>
      <c r="Z21" s="14"/>
      <c r="AA21" s="14"/>
      <c r="AB21" s="14">
        <v>0.89780641699999997</v>
      </c>
      <c r="AC21" s="14">
        <v>1.0359208609999999</v>
      </c>
      <c r="AF21">
        <v>2</v>
      </c>
      <c r="AG21">
        <v>130</v>
      </c>
      <c r="AH21">
        <v>0.11882</v>
      </c>
      <c r="AI21">
        <v>34442</v>
      </c>
      <c r="AJ21">
        <v>0.100648</v>
      </c>
      <c r="AK21">
        <v>38007</v>
      </c>
      <c r="AL21">
        <v>0.119061</v>
      </c>
      <c r="AM21">
        <v>60852</v>
      </c>
      <c r="AN21">
        <v>0.14723800000000001</v>
      </c>
      <c r="AO21">
        <v>63126</v>
      </c>
      <c r="AP21">
        <f t="shared" si="1"/>
        <v>0.84706278404309043</v>
      </c>
      <c r="AQ21">
        <f t="shared" si="1"/>
        <v>1.1035073456825968</v>
      </c>
      <c r="AR21">
        <f t="shared" si="2"/>
        <v>1.2366601993935882</v>
      </c>
      <c r="AS21">
        <f t="shared" si="2"/>
        <v>1.0373693551567738</v>
      </c>
      <c r="AT21">
        <v>1</v>
      </c>
    </row>
    <row r="22" spans="4:46">
      <c r="D22">
        <v>3</v>
      </c>
      <c r="E22">
        <v>450</v>
      </c>
      <c r="F22">
        <v>0.45202700000000001</v>
      </c>
      <c r="G22">
        <v>152435</v>
      </c>
      <c r="H22">
        <v>0.49967800000000001</v>
      </c>
      <c r="I22">
        <v>186520</v>
      </c>
      <c r="N22">
        <f t="shared" si="0"/>
        <v>1.1054162693821388</v>
      </c>
      <c r="O22">
        <f t="shared" si="0"/>
        <v>1.2236035031324828</v>
      </c>
      <c r="Q22" s="14"/>
      <c r="R22" s="14">
        <v>2</v>
      </c>
      <c r="S22" s="14">
        <v>12</v>
      </c>
      <c r="T22" s="14">
        <v>0.22179399999999999</v>
      </c>
      <c r="U22" s="14">
        <v>71214</v>
      </c>
      <c r="V22" s="14">
        <v>0.196162</v>
      </c>
      <c r="W22" s="14">
        <v>73936</v>
      </c>
      <c r="X22" s="14"/>
      <c r="Y22" s="14"/>
      <c r="Z22" s="14"/>
      <c r="AA22" s="14"/>
      <c r="AB22" s="14">
        <v>0.884433303</v>
      </c>
      <c r="AC22" s="14">
        <v>1.038222821</v>
      </c>
      <c r="AF22">
        <v>2</v>
      </c>
      <c r="AG22">
        <v>140</v>
      </c>
      <c r="AH22">
        <v>0.15762399999999999</v>
      </c>
      <c r="AI22">
        <v>34523</v>
      </c>
      <c r="AJ22">
        <v>0.11104600000000001</v>
      </c>
      <c r="AK22">
        <v>38697</v>
      </c>
      <c r="AL22">
        <v>0.127919</v>
      </c>
      <c r="AM22">
        <v>60852</v>
      </c>
      <c r="AN22">
        <v>0.14876</v>
      </c>
      <c r="AO22">
        <v>63126</v>
      </c>
      <c r="AP22">
        <f t="shared" si="1"/>
        <v>0.7044993148251536</v>
      </c>
      <c r="AQ22">
        <f t="shared" si="1"/>
        <v>1.1209049039770587</v>
      </c>
      <c r="AR22">
        <f t="shared" si="2"/>
        <v>1.162923412471955</v>
      </c>
      <c r="AS22">
        <f t="shared" si="2"/>
        <v>1.0373693551567738</v>
      </c>
      <c r="AT22">
        <v>1</v>
      </c>
    </row>
    <row r="23" spans="4:46">
      <c r="D23">
        <v>3</v>
      </c>
      <c r="E23">
        <v>500</v>
      </c>
      <c r="F23">
        <v>0.471443</v>
      </c>
      <c r="G23">
        <v>155506</v>
      </c>
      <c r="H23">
        <v>0.47774899999999998</v>
      </c>
      <c r="I23">
        <v>186520</v>
      </c>
      <c r="N23">
        <f t="shared" si="0"/>
        <v>1.0133759542510972</v>
      </c>
      <c r="O23">
        <f t="shared" si="0"/>
        <v>1.1994392499324784</v>
      </c>
      <c r="Q23" s="14"/>
      <c r="R23" s="14">
        <v>3</v>
      </c>
      <c r="S23" s="14">
        <v>13</v>
      </c>
      <c r="T23" s="14">
        <v>0.228354</v>
      </c>
      <c r="U23" s="14">
        <v>72012</v>
      </c>
      <c r="V23" s="14">
        <v>0.23966899999999999</v>
      </c>
      <c r="W23" s="14">
        <v>74862</v>
      </c>
      <c r="X23" s="14"/>
      <c r="Y23" s="14"/>
      <c r="Z23" s="14"/>
      <c r="AA23" s="14"/>
      <c r="AB23" s="14">
        <v>1.04955026</v>
      </c>
      <c r="AC23" s="14">
        <v>1.039576737</v>
      </c>
      <c r="AF23">
        <v>2</v>
      </c>
      <c r="AG23">
        <v>150</v>
      </c>
      <c r="AH23">
        <v>0.18278900000000001</v>
      </c>
      <c r="AI23">
        <v>34617</v>
      </c>
      <c r="AJ23">
        <v>0.108113</v>
      </c>
      <c r="AK23">
        <v>39379</v>
      </c>
      <c r="AL23">
        <v>0.11944399999999999</v>
      </c>
      <c r="AM23">
        <v>61041</v>
      </c>
      <c r="AN23">
        <v>0.15001300000000001</v>
      </c>
      <c r="AO23">
        <v>63165</v>
      </c>
      <c r="AP23">
        <f t="shared" si="1"/>
        <v>0.59146338127567855</v>
      </c>
      <c r="AQ23">
        <f t="shared" si="1"/>
        <v>1.1375624693069879</v>
      </c>
      <c r="AR23">
        <f t="shared" si="2"/>
        <v>1.2559274639161448</v>
      </c>
      <c r="AS23">
        <f t="shared" si="2"/>
        <v>1.0347962844645402</v>
      </c>
      <c r="AT23">
        <v>1</v>
      </c>
    </row>
    <row r="24" spans="4:46">
      <c r="D24">
        <v>4</v>
      </c>
      <c r="E24">
        <v>550</v>
      </c>
      <c r="F24">
        <v>0.44392199999999998</v>
      </c>
      <c r="G24">
        <v>159277</v>
      </c>
      <c r="H24">
        <v>0.48138500000000001</v>
      </c>
      <c r="I24">
        <v>186514</v>
      </c>
      <c r="N24">
        <f t="shared" si="0"/>
        <v>1.084390951563563</v>
      </c>
      <c r="O24">
        <f t="shared" si="0"/>
        <v>1.1710039742084544</v>
      </c>
      <c r="Q24" s="14"/>
      <c r="R24" s="14">
        <v>3</v>
      </c>
      <c r="S24" s="14">
        <v>14</v>
      </c>
      <c r="T24" s="14">
        <v>0.247336</v>
      </c>
      <c r="U24" s="14">
        <v>72568</v>
      </c>
      <c r="V24" s="14">
        <v>0.21426899999999999</v>
      </c>
      <c r="W24" s="14">
        <v>75672</v>
      </c>
      <c r="X24" s="14"/>
      <c r="Y24" s="14"/>
      <c r="Z24" s="14"/>
      <c r="AA24" s="14"/>
      <c r="AB24" s="14">
        <v>0.86630737099999999</v>
      </c>
      <c r="AC24" s="14">
        <v>1.042773674</v>
      </c>
      <c r="AF24">
        <v>2</v>
      </c>
      <c r="AG24">
        <v>160</v>
      </c>
      <c r="AH24">
        <v>0.13889299999999999</v>
      </c>
      <c r="AI24">
        <v>34355</v>
      </c>
      <c r="AJ24">
        <v>0.115048</v>
      </c>
      <c r="AK24">
        <v>40069</v>
      </c>
      <c r="AL24">
        <v>0.119658</v>
      </c>
      <c r="AM24">
        <v>61154</v>
      </c>
      <c r="AN24">
        <v>0.144928</v>
      </c>
      <c r="AO24">
        <v>63165</v>
      </c>
      <c r="AP24">
        <f t="shared" si="1"/>
        <v>0.82832108169598184</v>
      </c>
      <c r="AQ24">
        <f>AK24/AI24</f>
        <v>1.1663222238393247</v>
      </c>
      <c r="AR24">
        <f t="shared" si="2"/>
        <v>1.2111852111852113</v>
      </c>
      <c r="AS24">
        <f t="shared" si="2"/>
        <v>1.0328841940020277</v>
      </c>
      <c r="AT24">
        <v>1</v>
      </c>
    </row>
    <row r="25" spans="4:46">
      <c r="D25">
        <v>4</v>
      </c>
      <c r="E25">
        <v>600</v>
      </c>
      <c r="F25">
        <v>0.45432800000000001</v>
      </c>
      <c r="G25">
        <v>162411</v>
      </c>
      <c r="H25">
        <v>0.48723</v>
      </c>
      <c r="I25">
        <v>186520</v>
      </c>
      <c r="N25">
        <f t="shared" si="0"/>
        <v>1.0724190452712576</v>
      </c>
      <c r="O25">
        <f t="shared" si="0"/>
        <v>1.1484443787674481</v>
      </c>
      <c r="Q25" s="14"/>
      <c r="R25" s="14">
        <v>3</v>
      </c>
      <c r="S25" s="14">
        <v>15</v>
      </c>
      <c r="T25" s="14">
        <v>0.22994100000000001</v>
      </c>
      <c r="U25" s="14">
        <v>73289</v>
      </c>
      <c r="V25" s="14">
        <v>0.22454499999999999</v>
      </c>
      <c r="W25" s="14">
        <v>76473</v>
      </c>
      <c r="X25" s="14"/>
      <c r="Y25" s="14"/>
      <c r="Z25" s="14"/>
      <c r="AA25" s="14"/>
      <c r="AB25" s="14">
        <v>0.97653311099999995</v>
      </c>
      <c r="AC25" s="14">
        <v>1.0434444460000001</v>
      </c>
      <c r="AF25">
        <v>2</v>
      </c>
      <c r="AG25">
        <v>170</v>
      </c>
      <c r="AH25">
        <v>0.227849</v>
      </c>
      <c r="AI25">
        <v>34409</v>
      </c>
      <c r="AJ25">
        <v>0.11518</v>
      </c>
      <c r="AK25">
        <v>40767</v>
      </c>
      <c r="AL25">
        <v>0.11926</v>
      </c>
      <c r="AM25">
        <v>61191</v>
      </c>
      <c r="AN25">
        <v>0.14922199999999999</v>
      </c>
      <c r="AO25">
        <v>63165</v>
      </c>
      <c r="AP25">
        <f t="shared" si="1"/>
        <v>0.50551022826521075</v>
      </c>
      <c r="AQ25">
        <f t="shared" si="1"/>
        <v>1.1847772385131796</v>
      </c>
      <c r="AR25">
        <f t="shared" si="2"/>
        <v>1.251232601039745</v>
      </c>
      <c r="AS25">
        <f t="shared" si="2"/>
        <v>1.0322596460263764</v>
      </c>
      <c r="AT25">
        <v>1</v>
      </c>
    </row>
    <row r="26" spans="4:46">
      <c r="D26">
        <v>5</v>
      </c>
      <c r="E26">
        <v>650</v>
      </c>
      <c r="F26">
        <v>0.46048800000000001</v>
      </c>
      <c r="G26">
        <v>165440</v>
      </c>
      <c r="H26">
        <v>0.49032399999999998</v>
      </c>
      <c r="I26">
        <v>186520</v>
      </c>
      <c r="N26">
        <f t="shared" si="0"/>
        <v>1.0647921335626551</v>
      </c>
      <c r="O26">
        <f t="shared" si="0"/>
        <v>1.1274177949709865</v>
      </c>
      <c r="Q26" s="14"/>
      <c r="R26" s="14">
        <v>3</v>
      </c>
      <c r="S26" s="14">
        <v>16</v>
      </c>
      <c r="T26" s="14">
        <v>0.249441</v>
      </c>
      <c r="U26" s="14">
        <v>73968</v>
      </c>
      <c r="V26" s="14">
        <v>0.217254</v>
      </c>
      <c r="W26" s="14">
        <v>77158</v>
      </c>
      <c r="X26" s="14"/>
      <c r="Y26" s="14"/>
      <c r="Z26" s="14"/>
      <c r="AA26" s="14"/>
      <c r="AB26" s="14">
        <v>0.87096347399999996</v>
      </c>
      <c r="AC26" s="14">
        <v>1.0431267580000001</v>
      </c>
      <c r="AF26">
        <v>2</v>
      </c>
      <c r="AG26">
        <v>180</v>
      </c>
      <c r="AH26">
        <v>0.15521499999999999</v>
      </c>
      <c r="AI26">
        <v>34574</v>
      </c>
      <c r="AJ26">
        <v>0.12039</v>
      </c>
      <c r="AK26">
        <v>41457</v>
      </c>
      <c r="AL26">
        <v>0.12461899999999999</v>
      </c>
      <c r="AM26">
        <v>61341</v>
      </c>
      <c r="AN26">
        <v>0.14747099999999999</v>
      </c>
      <c r="AO26">
        <v>63165</v>
      </c>
      <c r="AP26">
        <f t="shared" si="1"/>
        <v>0.7756337982798055</v>
      </c>
      <c r="AQ26">
        <f t="shared" si="1"/>
        <v>1.1990802337016255</v>
      </c>
      <c r="AR26">
        <f t="shared" si="2"/>
        <v>1.1833749267768157</v>
      </c>
      <c r="AS26">
        <f t="shared" si="2"/>
        <v>1.0297354135080941</v>
      </c>
      <c r="AT26">
        <v>1</v>
      </c>
    </row>
    <row r="27" spans="4:46">
      <c r="D27">
        <v>5</v>
      </c>
      <c r="E27">
        <v>700</v>
      </c>
      <c r="F27">
        <v>0.49530200000000002</v>
      </c>
      <c r="G27">
        <v>169533</v>
      </c>
      <c r="H27">
        <v>0.483954</v>
      </c>
      <c r="I27">
        <v>186514</v>
      </c>
      <c r="N27">
        <f t="shared" si="0"/>
        <v>0.97708872566636107</v>
      </c>
      <c r="O27">
        <f t="shared" si="0"/>
        <v>1.1001633900184624</v>
      </c>
      <c r="Q27" s="14"/>
      <c r="R27" s="14">
        <v>4</v>
      </c>
      <c r="S27" s="14">
        <v>17</v>
      </c>
      <c r="T27" s="14">
        <v>0.25704100000000002</v>
      </c>
      <c r="U27" s="14">
        <v>74532</v>
      </c>
      <c r="V27" s="14">
        <v>0.261181</v>
      </c>
      <c r="W27" s="14">
        <v>78084</v>
      </c>
      <c r="X27" s="14"/>
      <c r="Y27" s="14"/>
      <c r="Z27" s="14"/>
      <c r="AA27" s="14"/>
      <c r="AB27" s="14">
        <v>1.0161063800000001</v>
      </c>
      <c r="AC27" s="14">
        <v>1.0476573819999999</v>
      </c>
      <c r="AF27">
        <v>2</v>
      </c>
      <c r="AG27">
        <v>190</v>
      </c>
      <c r="AH27">
        <v>0.21718100000000001</v>
      </c>
      <c r="AI27">
        <v>34472</v>
      </c>
      <c r="AJ27">
        <v>0.12175</v>
      </c>
      <c r="AK27">
        <v>41692</v>
      </c>
      <c r="AL27">
        <v>0.11802</v>
      </c>
      <c r="AM27">
        <v>61354</v>
      </c>
      <c r="AN27">
        <v>0.146763</v>
      </c>
      <c r="AO27">
        <v>63165</v>
      </c>
      <c r="AP27">
        <f t="shared" si="1"/>
        <v>0.56059231700747303</v>
      </c>
      <c r="AQ27">
        <f t="shared" si="1"/>
        <v>1.2094453469482478</v>
      </c>
      <c r="AR27">
        <f t="shared" si="2"/>
        <v>1.2435434672089476</v>
      </c>
      <c r="AS27">
        <f t="shared" si="2"/>
        <v>1.0295172278906022</v>
      </c>
      <c r="AT27">
        <v>1</v>
      </c>
    </row>
    <row r="28" spans="4:46">
      <c r="D28">
        <v>5</v>
      </c>
      <c r="E28">
        <v>750</v>
      </c>
      <c r="F28">
        <v>0.46122000000000002</v>
      </c>
      <c r="G28">
        <v>172709</v>
      </c>
      <c r="H28">
        <v>0.48785499999999998</v>
      </c>
      <c r="I28">
        <v>186520</v>
      </c>
      <c r="N28">
        <f t="shared" si="0"/>
        <v>1.0577490134859719</v>
      </c>
      <c r="O28">
        <f t="shared" si="0"/>
        <v>1.0799668807068536</v>
      </c>
      <c r="Q28" s="14"/>
      <c r="R28" s="14">
        <v>4</v>
      </c>
      <c r="S28" s="14">
        <v>18</v>
      </c>
      <c r="T28" s="14">
        <v>0.27232800000000001</v>
      </c>
      <c r="U28" s="14">
        <v>75214</v>
      </c>
      <c r="V28" s="14">
        <v>0.30268499999999998</v>
      </c>
      <c r="W28" s="14">
        <v>78894</v>
      </c>
      <c r="X28" s="14"/>
      <c r="Y28" s="14"/>
      <c r="Z28" s="14"/>
      <c r="AA28" s="14"/>
      <c r="AB28" s="14">
        <v>1.1114721949999999</v>
      </c>
      <c r="AC28" s="14">
        <v>1.0489270610000001</v>
      </c>
      <c r="AF28">
        <v>3</v>
      </c>
      <c r="AG28">
        <v>200</v>
      </c>
      <c r="AH28">
        <v>0.172983</v>
      </c>
      <c r="AI28">
        <v>34770</v>
      </c>
      <c r="AJ28">
        <v>0.121056</v>
      </c>
      <c r="AK28">
        <v>41692</v>
      </c>
      <c r="AL28">
        <v>0.12144199999999999</v>
      </c>
      <c r="AM28">
        <v>61491</v>
      </c>
      <c r="AN28">
        <v>0.148503</v>
      </c>
      <c r="AO28">
        <v>63165</v>
      </c>
      <c r="AP28">
        <f t="shared" si="1"/>
        <v>0.6998144326321083</v>
      </c>
      <c r="AQ28">
        <f t="shared" si="1"/>
        <v>1.1990796663790624</v>
      </c>
      <c r="AR28">
        <f t="shared" si="2"/>
        <v>1.2228306516691096</v>
      </c>
      <c r="AS28">
        <f t="shared" si="2"/>
        <v>1.0272234961213835</v>
      </c>
      <c r="AT28">
        <v>1</v>
      </c>
    </row>
    <row r="29" spans="4:46">
      <c r="D29">
        <v>6</v>
      </c>
      <c r="E29">
        <v>800</v>
      </c>
      <c r="F29">
        <v>0.359763</v>
      </c>
      <c r="G29">
        <v>164220</v>
      </c>
      <c r="H29">
        <v>0.48777300000000001</v>
      </c>
      <c r="I29">
        <v>160760</v>
      </c>
      <c r="N29">
        <f t="shared" si="0"/>
        <v>1.355817579906772</v>
      </c>
      <c r="O29">
        <f t="shared" si="0"/>
        <v>0.97893070271586891</v>
      </c>
      <c r="Q29" s="14"/>
      <c r="R29" s="14">
        <v>5</v>
      </c>
      <c r="S29" s="14">
        <v>19</v>
      </c>
      <c r="T29" s="14">
        <v>0.28081200000000001</v>
      </c>
      <c r="U29" s="14">
        <v>75641</v>
      </c>
      <c r="V29" s="14">
        <v>0.282053</v>
      </c>
      <c r="W29" s="14">
        <v>79695</v>
      </c>
      <c r="X29" s="14"/>
      <c r="Y29" s="14"/>
      <c r="Z29" s="14"/>
      <c r="AA29" s="14"/>
      <c r="AB29" s="14">
        <v>1.0044193269999999</v>
      </c>
      <c r="AC29" s="14">
        <v>1.0535952719999999</v>
      </c>
      <c r="AF29">
        <v>3</v>
      </c>
      <c r="AG29">
        <v>210</v>
      </c>
      <c r="AH29">
        <v>0.140042</v>
      </c>
      <c r="AI29">
        <v>34831</v>
      </c>
      <c r="AJ29">
        <v>0.120368</v>
      </c>
      <c r="AK29">
        <v>41700</v>
      </c>
      <c r="AL29">
        <v>0.136742</v>
      </c>
      <c r="AM29">
        <v>61641</v>
      </c>
      <c r="AN29">
        <v>0.146815</v>
      </c>
      <c r="AO29">
        <v>63165</v>
      </c>
      <c r="AP29">
        <f t="shared" si="1"/>
        <v>0.85951357449907884</v>
      </c>
      <c r="AQ29">
        <f t="shared" si="1"/>
        <v>1.197209382446671</v>
      </c>
      <c r="AR29">
        <f t="shared" si="2"/>
        <v>1.0736642728642261</v>
      </c>
      <c r="AS29">
        <f t="shared" si="2"/>
        <v>1.0247238039616489</v>
      </c>
      <c r="AT29">
        <v>1</v>
      </c>
    </row>
    <row r="30" spans="4:46">
      <c r="D30">
        <v>6</v>
      </c>
      <c r="E30">
        <v>850</v>
      </c>
      <c r="F30">
        <v>0.50000699999999998</v>
      </c>
      <c r="G30">
        <v>179432</v>
      </c>
      <c r="H30">
        <v>0.48078500000000002</v>
      </c>
      <c r="I30">
        <v>186520</v>
      </c>
      <c r="N30">
        <f t="shared" si="0"/>
        <v>0.96155653820846521</v>
      </c>
      <c r="O30">
        <f t="shared" si="0"/>
        <v>1.0395024298898747</v>
      </c>
      <c r="Q30" s="14"/>
      <c r="R30" s="14">
        <v>5</v>
      </c>
      <c r="S30" s="14">
        <v>20</v>
      </c>
      <c r="T30" s="14">
        <v>0.35895700000000003</v>
      </c>
      <c r="U30" s="14">
        <v>76596</v>
      </c>
      <c r="V30" s="14">
        <v>0.29535299999999998</v>
      </c>
      <c r="W30" s="14">
        <v>80380</v>
      </c>
      <c r="X30" s="14"/>
      <c r="Y30" s="14"/>
      <c r="Z30" s="14"/>
      <c r="AA30" s="14"/>
      <c r="AB30" s="14">
        <v>0.82280885999999998</v>
      </c>
      <c r="AC30" s="14">
        <v>1.0494020580000001</v>
      </c>
      <c r="AF30">
        <v>3</v>
      </c>
      <c r="AG30">
        <v>220</v>
      </c>
      <c r="AH30">
        <v>0.18230299999999999</v>
      </c>
      <c r="AI30">
        <v>35689</v>
      </c>
      <c r="AJ30">
        <v>0.12303500000000001</v>
      </c>
      <c r="AK30">
        <v>41700</v>
      </c>
      <c r="AL30">
        <v>0.12189</v>
      </c>
      <c r="AM30">
        <v>61641</v>
      </c>
      <c r="AN30">
        <v>0.14732300000000001</v>
      </c>
      <c r="AO30">
        <v>63165</v>
      </c>
      <c r="AP30">
        <f t="shared" si="1"/>
        <v>0.67489289808725039</v>
      </c>
      <c r="AQ30">
        <f t="shared" si="1"/>
        <v>1.1684272464905152</v>
      </c>
      <c r="AR30">
        <f t="shared" si="2"/>
        <v>1.2086553449831816</v>
      </c>
      <c r="AS30">
        <f t="shared" si="2"/>
        <v>1.0247238039616489</v>
      </c>
      <c r="AT30">
        <v>1</v>
      </c>
    </row>
    <row r="31" spans="4:46">
      <c r="D31">
        <v>7</v>
      </c>
      <c r="E31">
        <v>900</v>
      </c>
      <c r="F31">
        <v>0.43153799999999998</v>
      </c>
      <c r="G31">
        <v>182258</v>
      </c>
      <c r="H31">
        <v>0.50309000000000004</v>
      </c>
      <c r="I31">
        <v>186520</v>
      </c>
      <c r="N31">
        <f t="shared" si="0"/>
        <v>1.1658069509521758</v>
      </c>
      <c r="O31">
        <f t="shared" si="0"/>
        <v>1.0233844330564366</v>
      </c>
      <c r="Q31" s="14"/>
      <c r="R31" s="14">
        <v>6</v>
      </c>
      <c r="S31" s="14">
        <v>21</v>
      </c>
      <c r="T31" s="14">
        <v>0.33524599999999999</v>
      </c>
      <c r="U31" s="14">
        <v>76996</v>
      </c>
      <c r="V31" s="14">
        <v>0.308091</v>
      </c>
      <c r="W31" s="14">
        <v>81306</v>
      </c>
      <c r="X31" s="14"/>
      <c r="Y31" s="14"/>
      <c r="Z31" s="14"/>
      <c r="AA31" s="14"/>
      <c r="AB31" s="14">
        <v>0.91899977899999996</v>
      </c>
      <c r="AC31" s="14">
        <v>1.055976934</v>
      </c>
      <c r="AF31">
        <v>3</v>
      </c>
      <c r="AG31">
        <v>230</v>
      </c>
      <c r="AH31">
        <v>0.16446</v>
      </c>
      <c r="AI31">
        <v>34495</v>
      </c>
      <c r="AJ31">
        <v>0.117587</v>
      </c>
      <c r="AK31">
        <v>41692</v>
      </c>
      <c r="AL31">
        <v>0.120018</v>
      </c>
      <c r="AM31">
        <v>61791</v>
      </c>
      <c r="AN31">
        <v>0.1487</v>
      </c>
      <c r="AO31">
        <v>63165</v>
      </c>
      <c r="AP31">
        <f t="shared" si="1"/>
        <v>0.71498844703879361</v>
      </c>
      <c r="AQ31">
        <f t="shared" si="1"/>
        <v>1.2086389331787215</v>
      </c>
      <c r="AR31">
        <f t="shared" si="2"/>
        <v>1.2389808195437351</v>
      </c>
      <c r="AS31">
        <f t="shared" si="2"/>
        <v>1.0222362479972811</v>
      </c>
      <c r="AT31">
        <v>1</v>
      </c>
    </row>
    <row r="32" spans="4:46">
      <c r="D32">
        <v>7</v>
      </c>
      <c r="E32">
        <v>950</v>
      </c>
      <c r="F32">
        <v>0.460227</v>
      </c>
      <c r="G32">
        <v>185406</v>
      </c>
      <c r="H32">
        <v>0.48452499999999998</v>
      </c>
      <c r="I32">
        <v>186520</v>
      </c>
      <c r="N32">
        <f t="shared" si="0"/>
        <v>1.0527956856073197</v>
      </c>
      <c r="O32">
        <f t="shared" si="0"/>
        <v>1.0060084355414605</v>
      </c>
      <c r="Q32" s="14"/>
      <c r="R32" s="14">
        <v>6</v>
      </c>
      <c r="S32" s="14">
        <v>22</v>
      </c>
      <c r="T32" s="14">
        <v>0.34970099999999998</v>
      </c>
      <c r="U32" s="14">
        <v>78434</v>
      </c>
      <c r="V32" s="14">
        <v>0.32106299999999999</v>
      </c>
      <c r="W32" s="14">
        <v>82116</v>
      </c>
      <c r="X32" s="14"/>
      <c r="Y32" s="14"/>
      <c r="Z32" s="14"/>
      <c r="AA32" s="14"/>
      <c r="AB32" s="14">
        <v>0.91810718300000005</v>
      </c>
      <c r="AC32" s="14">
        <v>1.0469439270000001</v>
      </c>
      <c r="AF32">
        <v>3</v>
      </c>
      <c r="AG32">
        <v>240</v>
      </c>
      <c r="AH32">
        <v>0.163103</v>
      </c>
      <c r="AI32">
        <v>34667</v>
      </c>
      <c r="AJ32">
        <v>0.122028</v>
      </c>
      <c r="AK32">
        <v>41692</v>
      </c>
      <c r="AL32">
        <v>0.12250999999999999</v>
      </c>
      <c r="AM32">
        <v>61904</v>
      </c>
      <c r="AN32">
        <v>0.15064</v>
      </c>
      <c r="AO32">
        <v>63165</v>
      </c>
      <c r="AP32">
        <f t="shared" si="1"/>
        <v>0.74816526979883879</v>
      </c>
      <c r="AQ32">
        <f t="shared" si="1"/>
        <v>1.2026422822857472</v>
      </c>
      <c r="AR32">
        <f t="shared" si="2"/>
        <v>1.2296139090686475</v>
      </c>
      <c r="AS32">
        <f t="shared" si="2"/>
        <v>1.0203702507107779</v>
      </c>
      <c r="AT32">
        <v>1</v>
      </c>
    </row>
    <row r="33" spans="4:46">
      <c r="D33">
        <v>7</v>
      </c>
      <c r="E33">
        <v>1000</v>
      </c>
      <c r="F33">
        <v>0.46399499999999999</v>
      </c>
      <c r="G33">
        <v>187959</v>
      </c>
      <c r="H33">
        <v>0.48087099999999999</v>
      </c>
      <c r="I33">
        <v>186520</v>
      </c>
      <c r="N33">
        <f t="shared" si="0"/>
        <v>1.036371081584931</v>
      </c>
      <c r="O33">
        <f t="shared" si="0"/>
        <v>0.99234407503764122</v>
      </c>
      <c r="Q33" s="14"/>
      <c r="R33" s="14">
        <v>7</v>
      </c>
      <c r="S33" s="14">
        <v>23</v>
      </c>
      <c r="T33" s="14">
        <v>0.32048500000000002</v>
      </c>
      <c r="U33" s="14">
        <v>78547</v>
      </c>
      <c r="V33" s="14">
        <v>0.296323</v>
      </c>
      <c r="W33" s="14">
        <v>82917</v>
      </c>
      <c r="X33" s="14"/>
      <c r="Y33" s="14"/>
      <c r="Z33" s="14"/>
      <c r="AA33" s="14"/>
      <c r="AB33" s="14">
        <v>0.92460801599999998</v>
      </c>
      <c r="AC33" s="14">
        <v>1.055635479</v>
      </c>
      <c r="AF33">
        <v>3</v>
      </c>
      <c r="AG33">
        <v>250</v>
      </c>
      <c r="AH33">
        <v>0.218281</v>
      </c>
      <c r="AI33">
        <v>34119</v>
      </c>
      <c r="AJ33">
        <v>0.129583</v>
      </c>
      <c r="AK33">
        <v>41700</v>
      </c>
      <c r="AL33">
        <v>0.12388399999999999</v>
      </c>
      <c r="AM33">
        <v>61941</v>
      </c>
      <c r="AN33">
        <v>0.145844</v>
      </c>
      <c r="AO33">
        <v>63165</v>
      </c>
      <c r="AP33">
        <f t="shared" si="1"/>
        <v>0.59365221892881193</v>
      </c>
      <c r="AQ33">
        <f t="shared" si="1"/>
        <v>1.2221929130396554</v>
      </c>
      <c r="AR33">
        <f t="shared" si="2"/>
        <v>1.1772626004972395</v>
      </c>
      <c r="AS33">
        <f t="shared" si="2"/>
        <v>1.0197607400590885</v>
      </c>
      <c r="AT33">
        <v>1</v>
      </c>
    </row>
    <row r="34" spans="4:46">
      <c r="D34">
        <v>8</v>
      </c>
      <c r="E34">
        <v>1050</v>
      </c>
      <c r="F34">
        <v>0.44654199999999999</v>
      </c>
      <c r="G34">
        <v>192129</v>
      </c>
      <c r="H34">
        <v>0.48063600000000001</v>
      </c>
      <c r="I34">
        <v>186520</v>
      </c>
      <c r="N34">
        <f t="shared" si="0"/>
        <v>1.0763511606970901</v>
      </c>
      <c r="O34">
        <f t="shared" si="0"/>
        <v>0.97080607300303445</v>
      </c>
      <c r="Q34" s="14"/>
      <c r="R34" s="14">
        <v>8</v>
      </c>
      <c r="S34" s="14">
        <v>24</v>
      </c>
      <c r="T34" s="14">
        <v>0.37944699999999998</v>
      </c>
      <c r="U34" s="14">
        <v>80308</v>
      </c>
      <c r="V34" s="14">
        <v>0.29070600000000002</v>
      </c>
      <c r="W34" s="14">
        <v>83602</v>
      </c>
      <c r="X34" s="14"/>
      <c r="Y34" s="14"/>
      <c r="Z34" s="14"/>
      <c r="AA34" s="14"/>
      <c r="AB34" s="14">
        <v>0.76613071099999996</v>
      </c>
      <c r="AC34" s="14">
        <v>1.0410170839999999</v>
      </c>
      <c r="AF34">
        <v>4</v>
      </c>
      <c r="AG34">
        <v>260</v>
      </c>
      <c r="AH34">
        <v>0.193935</v>
      </c>
      <c r="AI34">
        <v>35222</v>
      </c>
      <c r="AJ34">
        <v>0.116685</v>
      </c>
      <c r="AK34">
        <v>41700</v>
      </c>
      <c r="AL34">
        <v>0.12143</v>
      </c>
      <c r="AM34">
        <v>61980</v>
      </c>
      <c r="AN34">
        <v>0.14180799999999999</v>
      </c>
      <c r="AO34">
        <v>63126</v>
      </c>
      <c r="AP34">
        <f t="shared" si="1"/>
        <v>0.60167066285095516</v>
      </c>
      <c r="AQ34">
        <f t="shared" si="1"/>
        <v>1.1839191414456873</v>
      </c>
      <c r="AR34">
        <f t="shared" si="2"/>
        <v>1.1678168492135386</v>
      </c>
      <c r="AS34">
        <f t="shared" si="2"/>
        <v>1.0184898354307841</v>
      </c>
      <c r="AT34">
        <v>2</v>
      </c>
    </row>
    <row r="35" spans="4:46">
      <c r="D35">
        <v>8</v>
      </c>
      <c r="E35">
        <v>1100</v>
      </c>
      <c r="F35">
        <v>0.45832200000000001</v>
      </c>
      <c r="G35">
        <v>195011</v>
      </c>
      <c r="H35">
        <v>0.49130699999999999</v>
      </c>
      <c r="I35">
        <v>186520</v>
      </c>
      <c r="N35">
        <f t="shared" si="0"/>
        <v>1.0719690523256575</v>
      </c>
      <c r="O35">
        <f t="shared" si="0"/>
        <v>0.95645886642291977</v>
      </c>
      <c r="Q35" s="14"/>
      <c r="R35" s="14">
        <v>9</v>
      </c>
      <c r="S35" s="14">
        <v>25</v>
      </c>
      <c r="T35" s="14">
        <v>0.34271000000000001</v>
      </c>
      <c r="U35" s="14">
        <v>80154</v>
      </c>
      <c r="V35" s="14">
        <v>0.31769199999999997</v>
      </c>
      <c r="W35" s="14">
        <v>84528</v>
      </c>
      <c r="X35" s="14"/>
      <c r="Y35" s="14"/>
      <c r="Z35" s="14"/>
      <c r="AA35" s="14"/>
      <c r="AB35" s="14">
        <v>0.92699950399999997</v>
      </c>
      <c r="AC35" s="14">
        <v>1.0545699529999999</v>
      </c>
      <c r="AF35">
        <v>4</v>
      </c>
      <c r="AG35">
        <v>270</v>
      </c>
      <c r="AH35">
        <v>0.152307</v>
      </c>
      <c r="AI35">
        <v>35554</v>
      </c>
      <c r="AJ35">
        <v>0.120242</v>
      </c>
      <c r="AK35">
        <v>41692</v>
      </c>
      <c r="AL35">
        <v>0.127799</v>
      </c>
      <c r="AM35">
        <v>62006</v>
      </c>
      <c r="AN35">
        <v>0.151694</v>
      </c>
      <c r="AO35">
        <v>63139</v>
      </c>
      <c r="AP35">
        <f t="shared" ref="AP35:AQ133" si="3">AJ35/AH35</f>
        <v>0.78947126527342804</v>
      </c>
      <c r="AQ35">
        <f t="shared" si="3"/>
        <v>1.1726388029476289</v>
      </c>
      <c r="AR35">
        <f t="shared" ref="AR35:AS72" si="4">AN35/AL35</f>
        <v>1.1869732940007356</v>
      </c>
      <c r="AS35">
        <f t="shared" si="4"/>
        <v>1.0182724252491695</v>
      </c>
      <c r="AT35">
        <v>2</v>
      </c>
    </row>
    <row r="36" spans="4:46">
      <c r="D36">
        <v>8</v>
      </c>
      <c r="E36">
        <v>1150</v>
      </c>
      <c r="F36">
        <v>0.43940699999999999</v>
      </c>
      <c r="G36">
        <v>197963</v>
      </c>
      <c r="H36">
        <v>0.48427700000000001</v>
      </c>
      <c r="I36">
        <v>186520</v>
      </c>
      <c r="N36">
        <f t="shared" si="0"/>
        <v>1.1021148957572364</v>
      </c>
      <c r="O36">
        <f t="shared" si="0"/>
        <v>0.94219626899976261</v>
      </c>
      <c r="Q36" s="14"/>
      <c r="R36" s="14">
        <v>9</v>
      </c>
      <c r="S36" s="14">
        <v>26</v>
      </c>
      <c r="T36" s="14">
        <v>0.41204200000000002</v>
      </c>
      <c r="U36" s="14">
        <v>82138</v>
      </c>
      <c r="V36" s="14">
        <v>0.35259800000000002</v>
      </c>
      <c r="W36" s="14">
        <v>85338</v>
      </c>
      <c r="X36" s="14"/>
      <c r="Y36" s="14"/>
      <c r="Z36" s="14"/>
      <c r="AA36" s="14"/>
      <c r="AB36" s="14">
        <v>0.85573315299999997</v>
      </c>
      <c r="AC36" s="14">
        <v>1.0389588249999999</v>
      </c>
      <c r="AF36">
        <v>4</v>
      </c>
      <c r="AG36">
        <v>280</v>
      </c>
      <c r="AH36">
        <v>0.19656399999999999</v>
      </c>
      <c r="AI36">
        <v>35803</v>
      </c>
      <c r="AJ36">
        <v>0.130498</v>
      </c>
      <c r="AK36">
        <v>41692</v>
      </c>
      <c r="AL36">
        <v>0.131823</v>
      </c>
      <c r="AM36">
        <v>62169</v>
      </c>
      <c r="AN36">
        <v>0.14873400000000001</v>
      </c>
      <c r="AO36">
        <v>63165</v>
      </c>
      <c r="AP36">
        <f t="shared" si="3"/>
        <v>0.66389572861765134</v>
      </c>
      <c r="AQ36">
        <f t="shared" si="3"/>
        <v>1.1644834231768288</v>
      </c>
      <c r="AR36">
        <f t="shared" si="4"/>
        <v>1.128285655765686</v>
      </c>
      <c r="AS36">
        <f t="shared" si="4"/>
        <v>1.016020846402548</v>
      </c>
      <c r="AT36">
        <v>2</v>
      </c>
    </row>
    <row r="37" spans="4:46">
      <c r="D37">
        <v>9</v>
      </c>
      <c r="E37">
        <v>1200</v>
      </c>
      <c r="F37">
        <v>0.36249399999999998</v>
      </c>
      <c r="G37">
        <v>188720</v>
      </c>
      <c r="H37">
        <v>0.47737299999999999</v>
      </c>
      <c r="I37">
        <v>160760</v>
      </c>
      <c r="N37">
        <f t="shared" si="0"/>
        <v>1.316912831660662</v>
      </c>
      <c r="O37">
        <f t="shared" si="0"/>
        <v>0.85184400169563379</v>
      </c>
      <c r="Q37" s="14"/>
      <c r="R37" s="14">
        <v>10</v>
      </c>
      <c r="S37" s="14">
        <v>27</v>
      </c>
      <c r="T37" s="14">
        <v>0.43922800000000001</v>
      </c>
      <c r="U37" s="14">
        <v>82017</v>
      </c>
      <c r="V37" s="14">
        <v>0.36017900000000003</v>
      </c>
      <c r="W37" s="14">
        <v>86139</v>
      </c>
      <c r="X37" s="14"/>
      <c r="Y37" s="14"/>
      <c r="Z37" s="14"/>
      <c r="AA37" s="14"/>
      <c r="AB37" s="14">
        <v>0.82002741199999996</v>
      </c>
      <c r="AC37" s="14">
        <v>1.0502578730000001</v>
      </c>
      <c r="AF37">
        <v>4</v>
      </c>
      <c r="AG37">
        <v>290</v>
      </c>
      <c r="AH37">
        <v>0.16825799999999999</v>
      </c>
      <c r="AI37">
        <v>35682</v>
      </c>
      <c r="AJ37">
        <v>0.13628899999999999</v>
      </c>
      <c r="AK37">
        <v>41700</v>
      </c>
      <c r="AL37">
        <v>0.11933199999999999</v>
      </c>
      <c r="AM37">
        <v>62319</v>
      </c>
      <c r="AN37">
        <v>0.145764</v>
      </c>
      <c r="AO37">
        <v>63165</v>
      </c>
      <c r="AP37">
        <f t="shared" si="3"/>
        <v>0.81000011886507628</v>
      </c>
      <c r="AQ37">
        <f t="shared" si="3"/>
        <v>1.168656465444762</v>
      </c>
      <c r="AR37">
        <f t="shared" si="4"/>
        <v>1.221499681560688</v>
      </c>
      <c r="AS37">
        <f t="shared" si="4"/>
        <v>1.0135753141096615</v>
      </c>
      <c r="AT37">
        <v>2</v>
      </c>
    </row>
    <row r="38" spans="4:46">
      <c r="D38">
        <v>9</v>
      </c>
      <c r="E38">
        <v>1250</v>
      </c>
      <c r="F38">
        <v>0.52199700000000004</v>
      </c>
      <c r="G38">
        <v>206093</v>
      </c>
      <c r="H38">
        <v>0.49093700000000001</v>
      </c>
      <c r="I38">
        <v>186520</v>
      </c>
      <c r="N38">
        <f t="shared" si="0"/>
        <v>0.94049774232418959</v>
      </c>
      <c r="O38">
        <f t="shared" si="0"/>
        <v>0.90502831246087934</v>
      </c>
      <c r="Q38" s="14"/>
      <c r="R38" s="14">
        <v>11</v>
      </c>
      <c r="S38" s="14">
        <v>28</v>
      </c>
      <c r="T38" s="14">
        <v>0.37699300000000002</v>
      </c>
      <c r="U38" s="14">
        <v>83234</v>
      </c>
      <c r="V38" s="14">
        <v>0.36449799999999999</v>
      </c>
      <c r="W38" s="14">
        <v>86824</v>
      </c>
      <c r="X38" s="14"/>
      <c r="Y38" s="14"/>
      <c r="Z38" s="14"/>
      <c r="AA38" s="14"/>
      <c r="AB38" s="14">
        <v>0.96685614900000005</v>
      </c>
      <c r="AC38" s="14">
        <v>1.043131413</v>
      </c>
      <c r="AF38">
        <v>4</v>
      </c>
      <c r="AG38">
        <v>300</v>
      </c>
      <c r="AH38">
        <v>0.195719</v>
      </c>
      <c r="AI38">
        <v>35987</v>
      </c>
      <c r="AJ38">
        <v>0.121653</v>
      </c>
      <c r="AK38">
        <v>41700</v>
      </c>
      <c r="AL38">
        <v>0.126969</v>
      </c>
      <c r="AM38">
        <v>62319</v>
      </c>
      <c r="AN38">
        <v>0.14554500000000001</v>
      </c>
      <c r="AO38">
        <v>63165</v>
      </c>
      <c r="AP38">
        <f t="shared" si="3"/>
        <v>0.62156969941599949</v>
      </c>
      <c r="AQ38">
        <f t="shared" si="3"/>
        <v>1.158751771473032</v>
      </c>
      <c r="AR38">
        <f t="shared" si="4"/>
        <v>1.1463034283959077</v>
      </c>
      <c r="AS38">
        <f t="shared" si="4"/>
        <v>1.0135753141096615</v>
      </c>
      <c r="AT38">
        <v>2</v>
      </c>
    </row>
    <row r="39" spans="4:46">
      <c r="D39">
        <v>10</v>
      </c>
      <c r="E39">
        <v>1300</v>
      </c>
      <c r="F39">
        <v>0.51989099999999999</v>
      </c>
      <c r="G39">
        <v>209367</v>
      </c>
      <c r="H39">
        <v>0.51753000000000005</v>
      </c>
      <c r="I39">
        <v>186520</v>
      </c>
      <c r="N39">
        <f t="shared" si="0"/>
        <v>0.99545866345060807</v>
      </c>
      <c r="O39">
        <f t="shared" si="0"/>
        <v>0.89087583047949293</v>
      </c>
      <c r="Q39" s="14"/>
      <c r="R39" s="14">
        <v>12</v>
      </c>
      <c r="S39" s="14">
        <v>29</v>
      </c>
      <c r="T39" s="14">
        <v>0.44805800000000001</v>
      </c>
      <c r="U39" s="14">
        <v>83416</v>
      </c>
      <c r="V39" s="14">
        <v>0.365651</v>
      </c>
      <c r="W39" s="14">
        <v>87750</v>
      </c>
      <c r="X39" s="14"/>
      <c r="Y39" s="14"/>
      <c r="Z39" s="14"/>
      <c r="AA39" s="14"/>
      <c r="AB39" s="14">
        <v>0.81607961500000004</v>
      </c>
      <c r="AC39" s="14">
        <v>1.0519564589999999</v>
      </c>
      <c r="AF39">
        <v>4</v>
      </c>
      <c r="AG39">
        <v>310</v>
      </c>
      <c r="AH39">
        <v>0.174955</v>
      </c>
      <c r="AI39">
        <v>35528</v>
      </c>
      <c r="AJ39">
        <v>0.11675099999999999</v>
      </c>
      <c r="AK39">
        <v>41692</v>
      </c>
      <c r="AL39">
        <v>0.126801</v>
      </c>
      <c r="AM39">
        <v>62469</v>
      </c>
      <c r="AN39">
        <v>0.14876600000000001</v>
      </c>
      <c r="AO39">
        <v>63165</v>
      </c>
      <c r="AP39">
        <f t="shared" si="3"/>
        <v>0.66732016804321104</v>
      </c>
      <c r="AQ39">
        <f t="shared" si="3"/>
        <v>1.1734969601441116</v>
      </c>
      <c r="AR39">
        <f t="shared" si="4"/>
        <v>1.1732241859291332</v>
      </c>
      <c r="AS39">
        <f t="shared" si="4"/>
        <v>1.0111415261969936</v>
      </c>
      <c r="AT39">
        <v>2</v>
      </c>
    </row>
    <row r="40" spans="4:46">
      <c r="D40">
        <v>10</v>
      </c>
      <c r="E40">
        <v>1350</v>
      </c>
      <c r="F40">
        <v>0.47450100000000001</v>
      </c>
      <c r="G40">
        <v>211864</v>
      </c>
      <c r="H40">
        <v>0.49645600000000001</v>
      </c>
      <c r="I40">
        <v>186520</v>
      </c>
      <c r="N40">
        <f t="shared" si="0"/>
        <v>1.0462696601271653</v>
      </c>
      <c r="O40">
        <f t="shared" si="0"/>
        <v>0.88037609032209341</v>
      </c>
      <c r="Q40" s="14"/>
      <c r="R40" s="14">
        <v>13</v>
      </c>
      <c r="S40" s="14">
        <v>30</v>
      </c>
      <c r="T40" s="14">
        <v>0.47669800000000001</v>
      </c>
      <c r="U40" s="14">
        <v>84616</v>
      </c>
      <c r="V40" s="14">
        <v>0.34573999999999999</v>
      </c>
      <c r="W40" s="14">
        <v>88560</v>
      </c>
      <c r="X40" s="14"/>
      <c r="Y40" s="14"/>
      <c r="Z40" s="14"/>
      <c r="AA40" s="14"/>
      <c r="AB40" s="14">
        <v>0.72528099599999996</v>
      </c>
      <c r="AC40" s="14">
        <v>1.0466105699999999</v>
      </c>
      <c r="AF40">
        <v>5</v>
      </c>
      <c r="AG40">
        <v>320</v>
      </c>
      <c r="AH40">
        <v>0.16206000000000001</v>
      </c>
      <c r="AI40">
        <v>34958</v>
      </c>
      <c r="AJ40">
        <v>0.114926</v>
      </c>
      <c r="AK40">
        <v>41692</v>
      </c>
      <c r="AL40">
        <v>0.13387299999999999</v>
      </c>
      <c r="AM40">
        <v>62582</v>
      </c>
      <c r="AN40">
        <v>0.149807</v>
      </c>
      <c r="AO40">
        <v>63165</v>
      </c>
      <c r="AP40">
        <f t="shared" si="3"/>
        <v>0.70915710230778717</v>
      </c>
      <c r="AQ40">
        <f t="shared" si="3"/>
        <v>1.1926311573888666</v>
      </c>
      <c r="AR40">
        <f t="shared" si="4"/>
        <v>1.1190232533819366</v>
      </c>
      <c r="AS40">
        <f t="shared" si="4"/>
        <v>1.009315777699658</v>
      </c>
      <c r="AT40">
        <v>2</v>
      </c>
    </row>
    <row r="41" spans="4:46">
      <c r="D41">
        <v>10</v>
      </c>
      <c r="E41">
        <v>1400</v>
      </c>
      <c r="F41">
        <v>0.43354999999999999</v>
      </c>
      <c r="G41">
        <v>215341</v>
      </c>
      <c r="H41">
        <v>0.48253000000000001</v>
      </c>
      <c r="I41">
        <v>186520</v>
      </c>
      <c r="N41">
        <f t="shared" si="0"/>
        <v>1.1129742820897244</v>
      </c>
      <c r="O41">
        <f t="shared" si="0"/>
        <v>0.86616111191087619</v>
      </c>
      <c r="Q41" s="14"/>
      <c r="R41" s="14">
        <v>14</v>
      </c>
      <c r="S41" s="14">
        <v>31</v>
      </c>
      <c r="T41" s="14">
        <v>0.53505100000000005</v>
      </c>
      <c r="U41" s="14">
        <v>85741</v>
      </c>
      <c r="V41" s="14">
        <v>0.384712</v>
      </c>
      <c r="W41" s="14">
        <v>89361</v>
      </c>
      <c r="X41" s="14"/>
      <c r="Y41" s="14"/>
      <c r="Z41" s="14"/>
      <c r="AA41" s="14"/>
      <c r="AB41" s="14">
        <v>0.71901930800000002</v>
      </c>
      <c r="AC41" s="14">
        <v>1.042220175</v>
      </c>
      <c r="AF41">
        <v>5</v>
      </c>
      <c r="AG41">
        <v>330</v>
      </c>
      <c r="AH41">
        <v>0.20155100000000001</v>
      </c>
      <c r="AI41">
        <v>35838</v>
      </c>
      <c r="AJ41">
        <v>0.117714</v>
      </c>
      <c r="AK41">
        <v>41700</v>
      </c>
      <c r="AL41">
        <v>0.12310400000000001</v>
      </c>
      <c r="AM41">
        <v>62619</v>
      </c>
      <c r="AN41">
        <v>0.15207200000000001</v>
      </c>
      <c r="AO41">
        <v>63165</v>
      </c>
      <c r="AP41">
        <f t="shared" si="3"/>
        <v>0.58404076387614046</v>
      </c>
      <c r="AQ41">
        <f t="shared" si="3"/>
        <v>1.1635693956135944</v>
      </c>
      <c r="AR41">
        <f t="shared" si="4"/>
        <v>1.2353132310891604</v>
      </c>
      <c r="AS41">
        <f t="shared" si="4"/>
        <v>1.0087193982657021</v>
      </c>
      <c r="AT41">
        <v>2</v>
      </c>
    </row>
    <row r="42" spans="4:46">
      <c r="D42">
        <v>11</v>
      </c>
      <c r="E42">
        <v>1450</v>
      </c>
      <c r="F42">
        <v>0.42591299999999999</v>
      </c>
      <c r="G42">
        <v>218202</v>
      </c>
      <c r="H42">
        <v>0.49423</v>
      </c>
      <c r="I42">
        <v>186520</v>
      </c>
      <c r="N42">
        <f t="shared" si="0"/>
        <v>1.1604013026134445</v>
      </c>
      <c r="O42">
        <f t="shared" si="0"/>
        <v>0.85480426393891895</v>
      </c>
      <c r="Q42" s="14"/>
      <c r="R42" s="14">
        <v>15</v>
      </c>
      <c r="S42" s="14">
        <v>32</v>
      </c>
      <c r="T42" s="14">
        <v>0.42762499999999998</v>
      </c>
      <c r="U42" s="14">
        <v>87364</v>
      </c>
      <c r="V42" s="14">
        <v>0.35324</v>
      </c>
      <c r="W42" s="14">
        <v>90046</v>
      </c>
      <c r="X42" s="14"/>
      <c r="Y42" s="14"/>
      <c r="Z42" s="14"/>
      <c r="AA42" s="14"/>
      <c r="AB42" s="14">
        <v>0.826050862</v>
      </c>
      <c r="AC42" s="14">
        <v>1.030699144</v>
      </c>
      <c r="AF42">
        <v>5</v>
      </c>
      <c r="AG42">
        <v>340</v>
      </c>
      <c r="AH42">
        <v>0.19060099999999999</v>
      </c>
      <c r="AI42">
        <v>36003</v>
      </c>
      <c r="AJ42">
        <v>0.117397</v>
      </c>
      <c r="AK42">
        <v>41700</v>
      </c>
      <c r="AL42">
        <v>0.120396</v>
      </c>
      <c r="AM42">
        <v>62769</v>
      </c>
      <c r="AN42">
        <v>0.14709700000000001</v>
      </c>
      <c r="AO42">
        <v>63165</v>
      </c>
      <c r="AP42">
        <f t="shared" si="3"/>
        <v>0.61593066143409536</v>
      </c>
      <c r="AQ42">
        <f t="shared" si="3"/>
        <v>1.1582368135988668</v>
      </c>
      <c r="AR42">
        <f t="shared" si="4"/>
        <v>1.2217764709791024</v>
      </c>
      <c r="AS42">
        <f t="shared" si="4"/>
        <v>1.0063088467237011</v>
      </c>
      <c r="AT42">
        <v>2</v>
      </c>
    </row>
    <row r="43" spans="4:46">
      <c r="D43">
        <v>11</v>
      </c>
      <c r="E43">
        <v>1500</v>
      </c>
      <c r="F43">
        <v>0.48351899999999998</v>
      </c>
      <c r="G43">
        <v>222099</v>
      </c>
      <c r="H43">
        <v>0.48327999999999999</v>
      </c>
      <c r="I43">
        <v>186520</v>
      </c>
      <c r="N43">
        <f t="shared" si="0"/>
        <v>0.99950570711802433</v>
      </c>
      <c r="O43">
        <f t="shared" si="0"/>
        <v>0.83980567224526004</v>
      </c>
      <c r="Q43" s="14"/>
      <c r="R43" s="14">
        <v>16</v>
      </c>
      <c r="S43" s="14">
        <v>33</v>
      </c>
      <c r="T43" s="14">
        <v>0.38196999999999998</v>
      </c>
      <c r="U43" s="14">
        <v>87092</v>
      </c>
      <c r="V43" s="14">
        <v>0.420323</v>
      </c>
      <c r="W43" s="14">
        <v>90972</v>
      </c>
      <c r="X43" s="14"/>
      <c r="Y43" s="14"/>
      <c r="Z43" s="14"/>
      <c r="AA43" s="14"/>
      <c r="AB43" s="14">
        <v>1.1004084089999999</v>
      </c>
      <c r="AC43" s="14">
        <v>1.0445505900000001</v>
      </c>
      <c r="AF43">
        <v>5</v>
      </c>
      <c r="AG43">
        <v>350</v>
      </c>
      <c r="AH43">
        <v>0.157496</v>
      </c>
      <c r="AI43">
        <v>35810</v>
      </c>
      <c r="AJ43">
        <v>0.11538900000000001</v>
      </c>
      <c r="AK43">
        <v>41692</v>
      </c>
      <c r="AL43">
        <v>0.125392</v>
      </c>
      <c r="AM43">
        <v>62782</v>
      </c>
      <c r="AN43">
        <v>0.14657700000000001</v>
      </c>
      <c r="AO43">
        <v>63165</v>
      </c>
      <c r="AP43">
        <f t="shared" si="3"/>
        <v>0.73264717834103732</v>
      </c>
      <c r="AQ43">
        <f t="shared" si="3"/>
        <v>1.1642557944708183</v>
      </c>
      <c r="AR43">
        <f t="shared" si="4"/>
        <v>1.1689501722597933</v>
      </c>
      <c r="AS43">
        <f t="shared" si="4"/>
        <v>1.0061004746583415</v>
      </c>
      <c r="AT43">
        <v>2</v>
      </c>
    </row>
    <row r="44" spans="4:46">
      <c r="D44">
        <v>12</v>
      </c>
      <c r="E44">
        <v>1550</v>
      </c>
      <c r="F44">
        <v>0.43609199999999998</v>
      </c>
      <c r="G44">
        <v>225548</v>
      </c>
      <c r="H44">
        <v>0.49187500000000001</v>
      </c>
      <c r="I44">
        <v>186520</v>
      </c>
      <c r="N44">
        <f t="shared" si="0"/>
        <v>1.1279156691707255</v>
      </c>
      <c r="O44">
        <f t="shared" si="0"/>
        <v>0.82696366183694825</v>
      </c>
      <c r="Q44" s="14"/>
      <c r="R44" s="14">
        <v>17</v>
      </c>
      <c r="S44" s="14">
        <v>34</v>
      </c>
      <c r="T44" s="14">
        <v>0.58009100000000002</v>
      </c>
      <c r="U44" s="14">
        <v>88138</v>
      </c>
      <c r="V44" s="14">
        <v>0.43954900000000002</v>
      </c>
      <c r="W44" s="14">
        <v>91782</v>
      </c>
      <c r="X44" s="14"/>
      <c r="Y44" s="14"/>
      <c r="Z44" s="14"/>
      <c r="AA44" s="14"/>
      <c r="AB44" s="14">
        <v>0.75772421899999998</v>
      </c>
      <c r="AC44" s="14">
        <v>1.0413442559999999</v>
      </c>
      <c r="AF44">
        <v>5</v>
      </c>
      <c r="AG44">
        <v>360</v>
      </c>
      <c r="AH44">
        <v>0.16151299999999999</v>
      </c>
      <c r="AI44">
        <v>35534</v>
      </c>
      <c r="AJ44">
        <v>0.11697399999999999</v>
      </c>
      <c r="AK44">
        <v>41692</v>
      </c>
      <c r="AL44">
        <v>0.12573599999999999</v>
      </c>
      <c r="AM44">
        <v>62919</v>
      </c>
      <c r="AN44">
        <v>0.150426</v>
      </c>
      <c r="AO44">
        <v>63165</v>
      </c>
      <c r="AP44">
        <f t="shared" si="3"/>
        <v>0.72423891575291155</v>
      </c>
      <c r="AQ44">
        <f t="shared" si="3"/>
        <v>1.1732988124050205</v>
      </c>
      <c r="AR44">
        <f t="shared" si="4"/>
        <v>1.1963638098873832</v>
      </c>
      <c r="AS44">
        <f t="shared" si="4"/>
        <v>1.0039097887760453</v>
      </c>
      <c r="AT44">
        <v>2</v>
      </c>
    </row>
    <row r="45" spans="4:46">
      <c r="D45">
        <v>12</v>
      </c>
      <c r="E45">
        <v>1600</v>
      </c>
      <c r="F45">
        <v>0.37396600000000002</v>
      </c>
      <c r="G45">
        <v>213220</v>
      </c>
      <c r="H45">
        <v>0.48883300000000002</v>
      </c>
      <c r="I45">
        <v>160760</v>
      </c>
      <c r="N45">
        <f t="shared" si="0"/>
        <v>1.3071589395827428</v>
      </c>
      <c r="O45">
        <f t="shared" si="0"/>
        <v>0.75396304286652283</v>
      </c>
      <c r="Q45" s="14"/>
      <c r="R45" s="14">
        <v>18</v>
      </c>
      <c r="S45" s="14">
        <v>35</v>
      </c>
      <c r="T45" s="14">
        <v>0.51665399999999995</v>
      </c>
      <c r="U45" s="14">
        <v>88519</v>
      </c>
      <c r="V45" s="14">
        <v>0.46671699999999999</v>
      </c>
      <c r="W45" s="14">
        <v>92583</v>
      </c>
      <c r="X45" s="14"/>
      <c r="Y45" s="14"/>
      <c r="Z45" s="14"/>
      <c r="AA45" s="14"/>
      <c r="AB45" s="14">
        <v>0.90334537199999998</v>
      </c>
      <c r="AC45" s="14">
        <v>1.0459110469999999</v>
      </c>
      <c r="AF45">
        <v>5</v>
      </c>
      <c r="AG45">
        <v>370</v>
      </c>
      <c r="AH45">
        <v>0.183168</v>
      </c>
      <c r="AI45">
        <v>35763</v>
      </c>
      <c r="AJ45">
        <v>0.11544500000000001</v>
      </c>
      <c r="AK45">
        <v>41700</v>
      </c>
      <c r="AL45">
        <v>0.122531</v>
      </c>
      <c r="AM45">
        <v>63069</v>
      </c>
      <c r="AN45">
        <v>0.14566100000000001</v>
      </c>
      <c r="AO45">
        <v>63165</v>
      </c>
      <c r="AP45">
        <f t="shared" si="3"/>
        <v>0.6302683874912649</v>
      </c>
      <c r="AQ45">
        <f t="shared" si="3"/>
        <v>1.1660095629561278</v>
      </c>
      <c r="AR45">
        <f t="shared" si="4"/>
        <v>1.188768556528552</v>
      </c>
      <c r="AS45">
        <f t="shared" si="4"/>
        <v>1.0015221424154497</v>
      </c>
      <c r="AT45">
        <v>2</v>
      </c>
    </row>
    <row r="46" spans="4:46">
      <c r="D46">
        <v>12</v>
      </c>
      <c r="E46">
        <v>1650</v>
      </c>
      <c r="F46">
        <v>0.46430399999999999</v>
      </c>
      <c r="G46">
        <v>231438</v>
      </c>
      <c r="H46">
        <v>0.49008600000000002</v>
      </c>
      <c r="I46">
        <v>186520</v>
      </c>
      <c r="N46">
        <f t="shared" si="0"/>
        <v>1.0555282745787244</v>
      </c>
      <c r="O46">
        <f t="shared" si="0"/>
        <v>0.80591778359647082</v>
      </c>
      <c r="Q46" s="14"/>
      <c r="R46" s="14">
        <v>19</v>
      </c>
      <c r="S46" s="14">
        <v>36</v>
      </c>
      <c r="T46" s="14">
        <v>0.45084099999999999</v>
      </c>
      <c r="U46" s="14">
        <v>90288</v>
      </c>
      <c r="V46" s="14">
        <v>0.418991</v>
      </c>
      <c r="W46" s="14">
        <v>93268</v>
      </c>
      <c r="X46" s="14"/>
      <c r="Y46" s="14"/>
      <c r="Z46" s="14"/>
      <c r="AA46" s="14"/>
      <c r="AB46" s="14">
        <v>0.92935425100000002</v>
      </c>
      <c r="AC46" s="14">
        <v>1.033005494</v>
      </c>
      <c r="AF46">
        <v>6</v>
      </c>
      <c r="AG46">
        <v>390</v>
      </c>
      <c r="AH46">
        <v>0.15085899999999999</v>
      </c>
      <c r="AI46">
        <v>36127</v>
      </c>
      <c r="AJ46">
        <v>0.14077100000000001</v>
      </c>
      <c r="AK46">
        <v>41692</v>
      </c>
      <c r="AL46">
        <v>0.126001</v>
      </c>
      <c r="AM46">
        <v>63108</v>
      </c>
      <c r="AN46">
        <v>0.14696100000000001</v>
      </c>
      <c r="AO46">
        <v>63126</v>
      </c>
      <c r="AP46">
        <f t="shared" si="3"/>
        <v>0.93312961109380288</v>
      </c>
      <c r="AQ46">
        <f t="shared" si="3"/>
        <v>1.1540399147452045</v>
      </c>
      <c r="AR46">
        <f t="shared" si="4"/>
        <v>1.166347886127888</v>
      </c>
      <c r="AS46">
        <f t="shared" si="4"/>
        <v>1.0002852253280092</v>
      </c>
      <c r="AT46">
        <v>2</v>
      </c>
    </row>
    <row r="47" spans="4:46">
      <c r="D47">
        <v>13</v>
      </c>
      <c r="E47">
        <v>1700</v>
      </c>
      <c r="F47">
        <v>0.50190800000000002</v>
      </c>
      <c r="G47">
        <v>235643</v>
      </c>
      <c r="H47">
        <v>0.51033600000000001</v>
      </c>
      <c r="I47">
        <v>186520</v>
      </c>
      <c r="N47">
        <f t="shared" si="0"/>
        <v>1.0167919220255506</v>
      </c>
      <c r="O47">
        <f t="shared" si="0"/>
        <v>0.79153634947781182</v>
      </c>
      <c r="Q47" s="14"/>
      <c r="R47" s="14">
        <v>20</v>
      </c>
      <c r="S47" s="14">
        <v>37</v>
      </c>
      <c r="T47" s="14">
        <v>0.52043099999999998</v>
      </c>
      <c r="U47" s="14">
        <v>92222</v>
      </c>
      <c r="V47" s="14">
        <v>0.43898999999999999</v>
      </c>
      <c r="W47" s="14">
        <v>94194</v>
      </c>
      <c r="X47" s="14"/>
      <c r="Y47" s="14"/>
      <c r="Z47" s="14"/>
      <c r="AA47" s="14"/>
      <c r="AB47" s="14">
        <v>0.84351239600000005</v>
      </c>
      <c r="AC47" s="14">
        <v>1.0213831840000001</v>
      </c>
      <c r="AF47">
        <v>6</v>
      </c>
      <c r="AG47">
        <v>400</v>
      </c>
      <c r="AH47">
        <v>0.186913</v>
      </c>
      <c r="AI47">
        <v>36292</v>
      </c>
      <c r="AJ47">
        <v>0.11799800000000001</v>
      </c>
      <c r="AK47">
        <v>41692</v>
      </c>
      <c r="AL47">
        <v>0.12231499999999999</v>
      </c>
      <c r="AM47">
        <v>63260</v>
      </c>
      <c r="AN47">
        <v>0.145979</v>
      </c>
      <c r="AO47">
        <v>63165</v>
      </c>
      <c r="AP47">
        <f t="shared" si="3"/>
        <v>0.63129905357037774</v>
      </c>
      <c r="AQ47">
        <f t="shared" si="3"/>
        <v>1.1487931224512289</v>
      </c>
      <c r="AR47">
        <f t="shared" si="4"/>
        <v>1.1934676858929814</v>
      </c>
      <c r="AS47">
        <f t="shared" si="4"/>
        <v>0.99849826114448303</v>
      </c>
      <c r="AT47">
        <v>3</v>
      </c>
    </row>
    <row r="48" spans="4:46">
      <c r="D48">
        <v>13</v>
      </c>
      <c r="E48">
        <v>1750</v>
      </c>
      <c r="F48">
        <v>0.47939199999999998</v>
      </c>
      <c r="G48">
        <v>237678</v>
      </c>
      <c r="H48">
        <v>0.48378100000000002</v>
      </c>
      <c r="I48">
        <v>186520</v>
      </c>
      <c r="N48">
        <f t="shared" si="0"/>
        <v>1.0091553467725787</v>
      </c>
      <c r="O48">
        <f t="shared" si="0"/>
        <v>0.78475921204318444</v>
      </c>
      <c r="Q48" s="14"/>
      <c r="R48" s="14">
        <v>21</v>
      </c>
      <c r="S48" s="14">
        <v>38</v>
      </c>
      <c r="T48" s="14">
        <v>0.46488699999999999</v>
      </c>
      <c r="U48" s="14">
        <v>92584</v>
      </c>
      <c r="V48" s="14">
        <v>0.43066399999999999</v>
      </c>
      <c r="W48" s="14">
        <v>95004</v>
      </c>
      <c r="X48" s="14"/>
      <c r="Y48" s="14"/>
      <c r="Z48" s="14"/>
      <c r="AA48" s="14"/>
      <c r="AB48" s="14">
        <v>0.92638426100000004</v>
      </c>
      <c r="AC48" s="14">
        <v>1.0261384259999999</v>
      </c>
      <c r="AF48">
        <v>6</v>
      </c>
      <c r="AG48">
        <v>410</v>
      </c>
      <c r="AH48">
        <v>0.161997</v>
      </c>
      <c r="AI48">
        <v>35366</v>
      </c>
      <c r="AJ48">
        <v>0.118575</v>
      </c>
      <c r="AK48">
        <v>41700</v>
      </c>
      <c r="AL48">
        <v>0.124445</v>
      </c>
      <c r="AM48">
        <v>63297</v>
      </c>
      <c r="AN48">
        <v>0.14720900000000001</v>
      </c>
      <c r="AO48">
        <v>63165</v>
      </c>
      <c r="AP48">
        <f t="shared" si="3"/>
        <v>0.73195799922220783</v>
      </c>
      <c r="AQ48">
        <f t="shared" si="3"/>
        <v>1.1790985692472997</v>
      </c>
      <c r="AR48">
        <f t="shared" si="4"/>
        <v>1.1829241833741815</v>
      </c>
      <c r="AS48">
        <f t="shared" si="4"/>
        <v>0.99791459310867814</v>
      </c>
      <c r="AT48">
        <v>3</v>
      </c>
    </row>
    <row r="49" spans="4:46">
      <c r="D49">
        <v>14</v>
      </c>
      <c r="E49">
        <v>1800</v>
      </c>
      <c r="F49">
        <v>0.57931200000000005</v>
      </c>
      <c r="G49">
        <v>241295</v>
      </c>
      <c r="H49">
        <v>0.49301299999999998</v>
      </c>
      <c r="I49">
        <v>186520</v>
      </c>
      <c r="N49">
        <f t="shared" si="0"/>
        <v>0.85103191371834164</v>
      </c>
      <c r="O49">
        <f t="shared" si="0"/>
        <v>0.77299571064464656</v>
      </c>
      <c r="Q49" s="14"/>
      <c r="R49" s="14">
        <v>22</v>
      </c>
      <c r="S49" s="14">
        <v>39</v>
      </c>
      <c r="T49" s="14">
        <v>0.51610400000000001</v>
      </c>
      <c r="U49" s="14">
        <v>93591</v>
      </c>
      <c r="V49" s="14">
        <v>0.473385</v>
      </c>
      <c r="W49" s="14">
        <v>95805</v>
      </c>
      <c r="X49" s="14"/>
      <c r="Y49" s="14"/>
      <c r="Z49" s="14"/>
      <c r="AA49" s="14"/>
      <c r="AB49" s="14">
        <v>0.917227923</v>
      </c>
      <c r="AC49" s="14">
        <v>1.0236561209999999</v>
      </c>
      <c r="AF49">
        <v>6</v>
      </c>
      <c r="AG49">
        <v>420</v>
      </c>
      <c r="AH49">
        <v>0.18564600000000001</v>
      </c>
      <c r="AI49">
        <v>36336</v>
      </c>
      <c r="AJ49">
        <v>0.12411</v>
      </c>
      <c r="AK49">
        <v>41700</v>
      </c>
      <c r="AL49">
        <v>0.12792899999999999</v>
      </c>
      <c r="AM49">
        <v>63447</v>
      </c>
      <c r="AN49">
        <v>0.151064</v>
      </c>
      <c r="AO49">
        <v>63165</v>
      </c>
      <c r="AP49">
        <f t="shared" si="3"/>
        <v>0.66853042888077308</v>
      </c>
      <c r="AQ49">
        <f t="shared" si="3"/>
        <v>1.1476221928665786</v>
      </c>
      <c r="AR49">
        <f t="shared" si="4"/>
        <v>1.1808424985734276</v>
      </c>
      <c r="AS49">
        <f t="shared" si="4"/>
        <v>0.99555534540640223</v>
      </c>
      <c r="AT49">
        <v>3</v>
      </c>
    </row>
    <row r="50" spans="4:46">
      <c r="D50">
        <v>14</v>
      </c>
      <c r="E50">
        <v>1850</v>
      </c>
      <c r="F50">
        <v>0.45342399999999999</v>
      </c>
      <c r="G50">
        <v>244828</v>
      </c>
      <c r="H50">
        <v>0.48395700000000003</v>
      </c>
      <c r="I50">
        <v>186520</v>
      </c>
      <c r="N50">
        <f t="shared" si="0"/>
        <v>1.0673387381347261</v>
      </c>
      <c r="O50">
        <f t="shared" si="0"/>
        <v>0.76184096590259287</v>
      </c>
      <c r="Q50" s="14"/>
      <c r="R50" s="14">
        <v>23</v>
      </c>
      <c r="S50" s="14">
        <v>40</v>
      </c>
      <c r="T50" s="14">
        <v>0.62495800000000001</v>
      </c>
      <c r="U50" s="14">
        <v>94616</v>
      </c>
      <c r="V50" s="14">
        <v>0.46966000000000002</v>
      </c>
      <c r="W50" s="14">
        <v>96490</v>
      </c>
      <c r="X50" s="14"/>
      <c r="Y50" s="14"/>
      <c r="Z50" s="14"/>
      <c r="AA50" s="14"/>
      <c r="AB50" s="14">
        <v>0.75150650100000005</v>
      </c>
      <c r="AC50" s="14">
        <v>1.0198063749999999</v>
      </c>
      <c r="AF50">
        <v>6</v>
      </c>
      <c r="AG50">
        <v>430</v>
      </c>
      <c r="AH50">
        <v>0.17197299999999999</v>
      </c>
      <c r="AI50">
        <v>36458</v>
      </c>
      <c r="AJ50">
        <v>0.11913</v>
      </c>
      <c r="AK50">
        <v>41692</v>
      </c>
      <c r="AL50">
        <v>0.12990499999999999</v>
      </c>
      <c r="AM50">
        <v>63460</v>
      </c>
      <c r="AN50">
        <v>0.14653099999999999</v>
      </c>
      <c r="AO50">
        <v>63165</v>
      </c>
      <c r="AP50">
        <f t="shared" si="3"/>
        <v>0.69272502078814702</v>
      </c>
      <c r="AQ50">
        <f t="shared" si="3"/>
        <v>1.1435624554281638</v>
      </c>
      <c r="AR50">
        <f t="shared" si="4"/>
        <v>1.127985835803087</v>
      </c>
      <c r="AS50">
        <f t="shared" si="4"/>
        <v>0.99535140245824139</v>
      </c>
      <c r="AT50">
        <v>3</v>
      </c>
    </row>
    <row r="51" spans="4:46">
      <c r="D51">
        <v>14</v>
      </c>
      <c r="E51">
        <v>1900</v>
      </c>
      <c r="F51">
        <v>0.498303</v>
      </c>
      <c r="G51">
        <v>248340</v>
      </c>
      <c r="H51">
        <v>0.49027999999999999</v>
      </c>
      <c r="I51">
        <v>186520</v>
      </c>
      <c r="N51">
        <f t="shared" si="0"/>
        <v>0.98389935440886367</v>
      </c>
      <c r="O51">
        <f t="shared" si="0"/>
        <v>0.75106708544737055</v>
      </c>
      <c r="Q51" s="14"/>
      <c r="R51" s="14">
        <v>25</v>
      </c>
      <c r="S51" s="14">
        <v>41</v>
      </c>
      <c r="T51" s="14">
        <v>0.56398300000000001</v>
      </c>
      <c r="U51" s="14">
        <v>95436</v>
      </c>
      <c r="V51" s="14">
        <v>0.47797899999999999</v>
      </c>
      <c r="W51" s="14">
        <v>97416</v>
      </c>
      <c r="X51" s="14"/>
      <c r="Y51" s="14"/>
      <c r="Z51" s="14"/>
      <c r="AA51" s="14"/>
      <c r="AB51" s="14">
        <v>0.84750604200000001</v>
      </c>
      <c r="AC51" s="14">
        <v>1.0207468879999999</v>
      </c>
      <c r="AF51">
        <v>7</v>
      </c>
      <c r="AG51">
        <v>440</v>
      </c>
      <c r="AH51">
        <v>0.20591000000000001</v>
      </c>
      <c r="AI51">
        <v>35776</v>
      </c>
      <c r="AJ51">
        <v>0.116364</v>
      </c>
      <c r="AK51">
        <v>41692</v>
      </c>
      <c r="AL51">
        <v>0.122225</v>
      </c>
      <c r="AM51">
        <v>63597</v>
      </c>
      <c r="AN51">
        <v>0.151171</v>
      </c>
      <c r="AO51">
        <v>63165</v>
      </c>
      <c r="AP51">
        <f t="shared" si="3"/>
        <v>0.56512068379389047</v>
      </c>
      <c r="AQ51">
        <f t="shared" si="3"/>
        <v>1.1653622540250448</v>
      </c>
      <c r="AR51">
        <f t="shared" si="4"/>
        <v>1.2368255266925752</v>
      </c>
      <c r="AS51">
        <f t="shared" si="4"/>
        <v>0.99320722675597906</v>
      </c>
      <c r="AT51">
        <v>3</v>
      </c>
    </row>
    <row r="52" spans="4:46">
      <c r="D52">
        <v>15</v>
      </c>
      <c r="E52">
        <v>1950</v>
      </c>
      <c r="F52">
        <v>0.46837000000000001</v>
      </c>
      <c r="G52">
        <v>252244</v>
      </c>
      <c r="H52">
        <v>0.48249300000000001</v>
      </c>
      <c r="I52">
        <v>186520</v>
      </c>
      <c r="N52">
        <f t="shared" si="0"/>
        <v>1.0301535111130089</v>
      </c>
      <c r="O52">
        <f t="shared" si="0"/>
        <v>0.7394427617703494</v>
      </c>
      <c r="Q52" s="14"/>
      <c r="R52" s="14">
        <v>26</v>
      </c>
      <c r="S52" s="14">
        <v>42</v>
      </c>
      <c r="T52" s="14">
        <v>0.54889900000000003</v>
      </c>
      <c r="U52" s="14">
        <v>96054</v>
      </c>
      <c r="V52" s="14">
        <v>0.48141499999999998</v>
      </c>
      <c r="W52" s="14">
        <v>98226</v>
      </c>
      <c r="X52" s="14"/>
      <c r="Y52" s="14"/>
      <c r="Z52" s="14"/>
      <c r="AA52" s="14"/>
      <c r="AB52" s="14">
        <v>0.87705570600000005</v>
      </c>
      <c r="AC52" s="14">
        <v>1.022612281</v>
      </c>
      <c r="AF52">
        <v>7</v>
      </c>
      <c r="AG52">
        <v>450</v>
      </c>
      <c r="AH52">
        <v>0.18531</v>
      </c>
      <c r="AI52">
        <v>36306</v>
      </c>
      <c r="AJ52">
        <v>0.12005399999999999</v>
      </c>
      <c r="AK52">
        <v>41700</v>
      </c>
      <c r="AL52">
        <v>0.122345</v>
      </c>
      <c r="AM52">
        <v>63747</v>
      </c>
      <c r="AN52">
        <v>0.14702899999999999</v>
      </c>
      <c r="AO52">
        <v>63165</v>
      </c>
      <c r="AP52">
        <f t="shared" si="3"/>
        <v>0.64785494576655334</v>
      </c>
      <c r="AQ52">
        <f t="shared" si="3"/>
        <v>1.1485704842174846</v>
      </c>
      <c r="AR52">
        <f t="shared" si="4"/>
        <v>1.2017573255956517</v>
      </c>
      <c r="AS52">
        <f t="shared" si="4"/>
        <v>0.9908701585956986</v>
      </c>
      <c r="AT52">
        <v>3</v>
      </c>
    </row>
    <row r="53" spans="4:46">
      <c r="D53">
        <v>15</v>
      </c>
      <c r="E53">
        <v>2000</v>
      </c>
      <c r="F53">
        <v>0.37315999999999999</v>
      </c>
      <c r="G53">
        <v>237720</v>
      </c>
      <c r="H53">
        <v>0.48583599999999999</v>
      </c>
      <c r="I53">
        <v>160760</v>
      </c>
      <c r="N53">
        <f t="shared" si="0"/>
        <v>1.3019509057776826</v>
      </c>
      <c r="O53">
        <f t="shared" si="0"/>
        <v>0.67625778226484945</v>
      </c>
      <c r="Q53" s="14"/>
      <c r="R53" s="14">
        <v>27</v>
      </c>
      <c r="S53" s="14">
        <v>43</v>
      </c>
      <c r="T53" s="14">
        <v>0.606846</v>
      </c>
      <c r="U53" s="14">
        <v>97457</v>
      </c>
      <c r="V53" s="14">
        <v>0.43112</v>
      </c>
      <c r="W53" s="14">
        <v>99024</v>
      </c>
      <c r="X53" s="14"/>
      <c r="Y53" s="14"/>
      <c r="Z53" s="14"/>
      <c r="AA53" s="14"/>
      <c r="AB53" s="14">
        <v>0.71042735700000004</v>
      </c>
      <c r="AC53" s="14">
        <v>1.0160788860000001</v>
      </c>
      <c r="AF53">
        <v>7</v>
      </c>
      <c r="AG53">
        <v>460</v>
      </c>
      <c r="AH53">
        <v>0.18029400000000001</v>
      </c>
      <c r="AI53">
        <v>36240</v>
      </c>
      <c r="AJ53">
        <v>0.117044</v>
      </c>
      <c r="AK53">
        <v>41700</v>
      </c>
      <c r="AL53">
        <v>0.12366000000000001</v>
      </c>
      <c r="AM53">
        <v>63747</v>
      </c>
      <c r="AN53">
        <v>0.15118100000000001</v>
      </c>
      <c r="AO53">
        <v>63165</v>
      </c>
      <c r="AP53">
        <f t="shared" si="3"/>
        <v>0.64918411039746182</v>
      </c>
      <c r="AQ53">
        <f t="shared" si="3"/>
        <v>1.1506622516556291</v>
      </c>
      <c r="AR53">
        <f t="shared" si="4"/>
        <v>1.2225537764839076</v>
      </c>
      <c r="AS53">
        <f t="shared" si="4"/>
        <v>0.9908701585956986</v>
      </c>
      <c r="AT53">
        <v>3</v>
      </c>
    </row>
    <row r="54" spans="4:46">
      <c r="D54">
        <v>16</v>
      </c>
      <c r="E54">
        <v>2050</v>
      </c>
      <c r="F54">
        <v>0.57952800000000004</v>
      </c>
      <c r="G54">
        <v>257245</v>
      </c>
      <c r="H54">
        <v>0.49305199999999999</v>
      </c>
      <c r="I54">
        <v>186520</v>
      </c>
      <c r="N54">
        <f t="shared" si="0"/>
        <v>0.85078201570933576</v>
      </c>
      <c r="O54">
        <f t="shared" si="0"/>
        <v>0.72506754261501682</v>
      </c>
      <c r="Q54" s="14"/>
      <c r="R54" s="14">
        <v>28</v>
      </c>
      <c r="S54" s="14">
        <v>44</v>
      </c>
      <c r="T54" s="14">
        <v>0.57969499999999996</v>
      </c>
      <c r="U54" s="14">
        <v>98188</v>
      </c>
      <c r="V54" s="14">
        <v>0.47595199999999999</v>
      </c>
      <c r="W54" s="14">
        <v>99712</v>
      </c>
      <c r="X54" s="14"/>
      <c r="Y54" s="14"/>
      <c r="Z54" s="14"/>
      <c r="AA54" s="14"/>
      <c r="AB54" s="14">
        <v>0.82103864999999998</v>
      </c>
      <c r="AC54" s="14">
        <v>1.015521245</v>
      </c>
      <c r="AF54">
        <v>7</v>
      </c>
      <c r="AG54">
        <v>470</v>
      </c>
      <c r="AH54">
        <v>0.154867</v>
      </c>
      <c r="AI54">
        <v>36187</v>
      </c>
      <c r="AJ54">
        <v>0.114954</v>
      </c>
      <c r="AK54">
        <v>41692</v>
      </c>
      <c r="AL54">
        <v>0.13229099999999999</v>
      </c>
      <c r="AM54">
        <v>63897</v>
      </c>
      <c r="AN54">
        <v>0.14788999999999999</v>
      </c>
      <c r="AO54">
        <v>63165</v>
      </c>
      <c r="AP54">
        <f t="shared" si="3"/>
        <v>0.74227563005675834</v>
      </c>
      <c r="AQ54">
        <f t="shared" si="3"/>
        <v>1.1521264542515268</v>
      </c>
      <c r="AR54">
        <f t="shared" si="4"/>
        <v>1.1179142950011718</v>
      </c>
      <c r="AS54">
        <f t="shared" si="4"/>
        <v>0.98854406310155407</v>
      </c>
      <c r="AT54">
        <v>3</v>
      </c>
    </row>
    <row r="55" spans="4:46">
      <c r="D55">
        <v>16</v>
      </c>
      <c r="E55">
        <v>2100</v>
      </c>
      <c r="F55">
        <v>0.57088300000000003</v>
      </c>
      <c r="G55">
        <v>261961</v>
      </c>
      <c r="H55">
        <v>0.48897800000000002</v>
      </c>
      <c r="I55">
        <v>186520</v>
      </c>
      <c r="N55">
        <f t="shared" si="0"/>
        <v>0.85652927132179446</v>
      </c>
      <c r="O55">
        <f t="shared" si="0"/>
        <v>0.71201438382049231</v>
      </c>
      <c r="Q55" s="14"/>
      <c r="R55" s="14">
        <v>30</v>
      </c>
      <c r="S55" s="14">
        <v>45</v>
      </c>
      <c r="T55" s="14">
        <v>0.709615</v>
      </c>
      <c r="U55" s="14">
        <v>99534</v>
      </c>
      <c r="V55" s="14">
        <v>0.497919</v>
      </c>
      <c r="W55" s="14">
        <v>100638</v>
      </c>
      <c r="X55" s="14"/>
      <c r="Y55" s="14"/>
      <c r="Z55" s="14"/>
      <c r="AA55" s="14"/>
      <c r="AB55" s="14">
        <v>0.70167485200000002</v>
      </c>
      <c r="AC55" s="14">
        <v>1.011091687</v>
      </c>
      <c r="AF55">
        <v>7</v>
      </c>
      <c r="AG55">
        <v>480</v>
      </c>
      <c r="AH55">
        <v>0.14335999999999999</v>
      </c>
      <c r="AI55">
        <v>36373</v>
      </c>
      <c r="AJ55">
        <v>0.11754299999999999</v>
      </c>
      <c r="AK55">
        <v>41692</v>
      </c>
      <c r="AL55">
        <v>0.117218</v>
      </c>
      <c r="AM55">
        <v>64010</v>
      </c>
      <c r="AN55">
        <v>0.15041299999999999</v>
      </c>
      <c r="AO55">
        <v>63165</v>
      </c>
      <c r="AP55">
        <f t="shared" si="3"/>
        <v>0.81991489955357144</v>
      </c>
      <c r="AQ55">
        <f t="shared" si="3"/>
        <v>1.1462348445275341</v>
      </c>
      <c r="AR55">
        <f t="shared" si="4"/>
        <v>1.2831902950058864</v>
      </c>
      <c r="AS55">
        <f t="shared" si="4"/>
        <v>0.98679893766598969</v>
      </c>
      <c r="AT55">
        <v>3</v>
      </c>
    </row>
    <row r="56" spans="4:46">
      <c r="D56">
        <v>16</v>
      </c>
      <c r="E56">
        <v>2150</v>
      </c>
      <c r="F56">
        <v>0.53231300000000004</v>
      </c>
      <c r="G56">
        <v>265655</v>
      </c>
      <c r="H56">
        <v>0.49811499999999997</v>
      </c>
      <c r="I56">
        <v>186520</v>
      </c>
      <c r="N56">
        <f t="shared" si="0"/>
        <v>0.93575584289694214</v>
      </c>
      <c r="O56">
        <f t="shared" si="0"/>
        <v>0.70211364363554229</v>
      </c>
      <c r="Q56" s="14"/>
      <c r="R56" s="14">
        <v>31</v>
      </c>
      <c r="S56" s="14">
        <v>46</v>
      </c>
      <c r="T56" s="14">
        <v>0.57677299999999998</v>
      </c>
      <c r="U56" s="14">
        <v>101198</v>
      </c>
      <c r="V56" s="14">
        <v>0.45937899999999998</v>
      </c>
      <c r="W56" s="14">
        <v>101448</v>
      </c>
      <c r="X56" s="14"/>
      <c r="Y56" s="14"/>
      <c r="Z56" s="14"/>
      <c r="AA56" s="14"/>
      <c r="AB56" s="14">
        <v>0.79646412</v>
      </c>
      <c r="AC56" s="14">
        <v>1.002470405</v>
      </c>
      <c r="AF56">
        <v>7</v>
      </c>
      <c r="AG56">
        <v>490</v>
      </c>
      <c r="AH56">
        <v>0.229404</v>
      </c>
      <c r="AI56">
        <v>36847</v>
      </c>
      <c r="AJ56">
        <v>0.11569599999999999</v>
      </c>
      <c r="AK56">
        <v>41700</v>
      </c>
      <c r="AL56">
        <v>0.13555500000000001</v>
      </c>
      <c r="AM56">
        <v>64047</v>
      </c>
      <c r="AN56">
        <v>0.147678</v>
      </c>
      <c r="AO56">
        <v>63165</v>
      </c>
      <c r="AP56">
        <f t="shared" si="3"/>
        <v>0.50433296716709386</v>
      </c>
      <c r="AQ56">
        <f t="shared" si="3"/>
        <v>1.1317067875268001</v>
      </c>
      <c r="AR56">
        <f t="shared" si="4"/>
        <v>1.0894323337390726</v>
      </c>
      <c r="AS56">
        <f t="shared" si="4"/>
        <v>0.98622886317860325</v>
      </c>
      <c r="AT56">
        <v>3</v>
      </c>
    </row>
    <row r="57" spans="4:46">
      <c r="D57">
        <v>17</v>
      </c>
      <c r="E57">
        <v>2200</v>
      </c>
      <c r="F57">
        <v>0.46956300000000001</v>
      </c>
      <c r="G57">
        <v>268460</v>
      </c>
      <c r="H57">
        <v>0.48617500000000002</v>
      </c>
      <c r="I57">
        <v>186520</v>
      </c>
      <c r="N57">
        <f t="shared" si="0"/>
        <v>1.0353775744681757</v>
      </c>
      <c r="O57">
        <f t="shared" si="0"/>
        <v>0.69477762050212322</v>
      </c>
      <c r="Q57" s="14"/>
      <c r="R57" s="14">
        <v>33</v>
      </c>
      <c r="S57" s="14">
        <v>47</v>
      </c>
      <c r="T57" s="14">
        <v>0.67866899999999997</v>
      </c>
      <c r="U57" s="14">
        <v>101907</v>
      </c>
      <c r="V57" s="14">
        <v>0.54904200000000003</v>
      </c>
      <c r="W57" s="14">
        <v>102249</v>
      </c>
      <c r="X57" s="14"/>
      <c r="Y57" s="14"/>
      <c r="Z57" s="14"/>
      <c r="AA57" s="14"/>
      <c r="AB57" s="14">
        <v>0.80899820099999997</v>
      </c>
      <c r="AC57" s="14">
        <v>1.003356001</v>
      </c>
      <c r="AF57">
        <v>7</v>
      </c>
      <c r="AG57">
        <v>510</v>
      </c>
      <c r="AH57">
        <v>0.156585</v>
      </c>
      <c r="AI57">
        <v>35930</v>
      </c>
      <c r="AJ57">
        <v>0.142457</v>
      </c>
      <c r="AK57">
        <v>41692</v>
      </c>
      <c r="AL57">
        <v>0.12321600000000001</v>
      </c>
      <c r="AM57">
        <v>64197</v>
      </c>
      <c r="AN57">
        <v>0.14461199999999999</v>
      </c>
      <c r="AO57">
        <v>63152</v>
      </c>
      <c r="AP57">
        <f t="shared" si="3"/>
        <v>0.9097742440208193</v>
      </c>
      <c r="AQ57">
        <f t="shared" si="3"/>
        <v>1.1603673810186474</v>
      </c>
      <c r="AR57">
        <f t="shared" si="4"/>
        <v>1.1736462797039344</v>
      </c>
      <c r="AS57">
        <f t="shared" si="4"/>
        <v>0.98372198077791795</v>
      </c>
      <c r="AT57">
        <v>3</v>
      </c>
    </row>
    <row r="58" spans="4:46">
      <c r="D58">
        <v>17</v>
      </c>
      <c r="E58">
        <v>2250</v>
      </c>
      <c r="F58">
        <v>0.52037900000000004</v>
      </c>
      <c r="G58">
        <v>271713</v>
      </c>
      <c r="H58">
        <v>0.48023900000000003</v>
      </c>
      <c r="I58">
        <v>186520</v>
      </c>
      <c r="N58">
        <f t="shared" si="0"/>
        <v>0.92286391264828138</v>
      </c>
      <c r="O58">
        <f t="shared" si="0"/>
        <v>0.68645960995609334</v>
      </c>
      <c r="Q58" s="14"/>
      <c r="R58" s="14">
        <v>34</v>
      </c>
      <c r="S58" s="14">
        <v>48</v>
      </c>
      <c r="T58" s="14">
        <v>0.71025700000000003</v>
      </c>
      <c r="U58" s="14">
        <v>102608</v>
      </c>
      <c r="V58" s="14">
        <v>0.55214799999999997</v>
      </c>
      <c r="W58" s="14">
        <v>101824</v>
      </c>
      <c r="X58" s="14"/>
      <c r="Y58" s="14"/>
      <c r="Z58" s="14"/>
      <c r="AA58" s="14"/>
      <c r="AB58" s="14">
        <v>0.77739184500000003</v>
      </c>
      <c r="AC58" s="14">
        <v>0.99235927000000002</v>
      </c>
      <c r="AF58">
        <v>8</v>
      </c>
      <c r="AG58">
        <v>520</v>
      </c>
      <c r="AH58">
        <v>0.16511600000000001</v>
      </c>
      <c r="AI58">
        <v>37005</v>
      </c>
      <c r="AJ58">
        <v>0.12213400000000001</v>
      </c>
      <c r="AK58">
        <v>41692</v>
      </c>
      <c r="AL58">
        <v>0.12673699999999999</v>
      </c>
      <c r="AM58">
        <v>64236</v>
      </c>
      <c r="AN58">
        <v>0.14879100000000001</v>
      </c>
      <c r="AO58">
        <v>63126</v>
      </c>
      <c r="AP58">
        <f t="shared" si="3"/>
        <v>0.73968603890598128</v>
      </c>
      <c r="AQ58">
        <f t="shared" si="3"/>
        <v>1.1266585596541008</v>
      </c>
      <c r="AR58">
        <f t="shared" si="4"/>
        <v>1.1740139028065997</v>
      </c>
      <c r="AS58">
        <f t="shared" si="4"/>
        <v>0.98271997011021861</v>
      </c>
      <c r="AT58">
        <v>3</v>
      </c>
    </row>
    <row r="59" spans="4:46">
      <c r="D59">
        <v>17</v>
      </c>
      <c r="E59">
        <v>2300</v>
      </c>
      <c r="F59">
        <v>0.49398399999999998</v>
      </c>
      <c r="G59">
        <v>274546</v>
      </c>
      <c r="H59">
        <v>0.49164799999999997</v>
      </c>
      <c r="I59">
        <v>186520</v>
      </c>
      <c r="N59">
        <f t="shared" si="0"/>
        <v>0.99527110189803714</v>
      </c>
      <c r="O59">
        <f t="shared" si="0"/>
        <v>0.67937613368980065</v>
      </c>
      <c r="Q59" s="14"/>
      <c r="R59" s="14">
        <v>36</v>
      </c>
      <c r="S59" s="14">
        <v>49</v>
      </c>
      <c r="T59" s="14">
        <v>0.69116599999999995</v>
      </c>
      <c r="U59" s="14">
        <v>104103</v>
      </c>
      <c r="V59" s="14">
        <v>0.57324200000000003</v>
      </c>
      <c r="W59" s="14">
        <v>102249</v>
      </c>
      <c r="X59" s="14"/>
      <c r="Y59" s="14"/>
      <c r="Z59" s="14"/>
      <c r="AA59" s="14"/>
      <c r="AB59" s="14">
        <v>0.829383969</v>
      </c>
      <c r="AC59" s="14">
        <v>0.98219071499999999</v>
      </c>
      <c r="AF59">
        <v>8</v>
      </c>
      <c r="AG59">
        <v>530</v>
      </c>
      <c r="AH59">
        <v>0.148979</v>
      </c>
      <c r="AI59">
        <v>36240</v>
      </c>
      <c r="AJ59">
        <v>0.129355</v>
      </c>
      <c r="AK59">
        <v>41700</v>
      </c>
      <c r="AL59">
        <v>0.12939400000000001</v>
      </c>
      <c r="AM59">
        <v>64425</v>
      </c>
      <c r="AN59">
        <v>0.14862800000000001</v>
      </c>
      <c r="AO59">
        <v>63165</v>
      </c>
      <c r="AP59">
        <f t="shared" si="3"/>
        <v>0.86827673698977703</v>
      </c>
      <c r="AQ59">
        <f t="shared" si="3"/>
        <v>1.1506622516556291</v>
      </c>
      <c r="AR59">
        <f t="shared" si="4"/>
        <v>1.1486467687837147</v>
      </c>
      <c r="AS59">
        <f t="shared" si="4"/>
        <v>0.98044237485448194</v>
      </c>
      <c r="AT59">
        <v>3</v>
      </c>
    </row>
    <row r="60" spans="4:46">
      <c r="D60">
        <v>18</v>
      </c>
      <c r="E60">
        <v>2350</v>
      </c>
      <c r="F60">
        <v>0.49941400000000002</v>
      </c>
      <c r="G60">
        <v>278254</v>
      </c>
      <c r="H60">
        <v>0.48873699999999998</v>
      </c>
      <c r="I60">
        <v>186520</v>
      </c>
      <c r="N60">
        <f t="shared" si="0"/>
        <v>0.97862094374607034</v>
      </c>
      <c r="O60">
        <f t="shared" si="0"/>
        <v>0.67032279859409027</v>
      </c>
      <c r="Q60" s="14"/>
      <c r="R60" s="14">
        <v>37</v>
      </c>
      <c r="S60" s="14">
        <v>50</v>
      </c>
      <c r="T60" s="14">
        <v>0.68470699999999995</v>
      </c>
      <c r="U60" s="14">
        <v>104367</v>
      </c>
      <c r="V60" s="14">
        <v>0.47157399999999999</v>
      </c>
      <c r="W60" s="14">
        <v>102249</v>
      </c>
      <c r="X60" s="14"/>
      <c r="Y60" s="14"/>
      <c r="Z60" s="14"/>
      <c r="AA60" s="14"/>
      <c r="AB60" s="14">
        <v>0.68872378999999995</v>
      </c>
      <c r="AC60" s="14">
        <v>0.97970622900000004</v>
      </c>
      <c r="AF60">
        <v>8</v>
      </c>
      <c r="AG60">
        <v>540</v>
      </c>
      <c r="AH60">
        <v>0.15118799999999999</v>
      </c>
      <c r="AI60">
        <v>37280</v>
      </c>
      <c r="AJ60">
        <v>0.122089</v>
      </c>
      <c r="AK60">
        <v>41700</v>
      </c>
      <c r="AL60">
        <v>0.13222800000000001</v>
      </c>
      <c r="AM60">
        <v>64425</v>
      </c>
      <c r="AN60">
        <v>0.149284</v>
      </c>
      <c r="AO60">
        <v>63165</v>
      </c>
      <c r="AP60">
        <f t="shared" si="3"/>
        <v>0.80753102098050122</v>
      </c>
      <c r="AQ60">
        <f t="shared" si="3"/>
        <v>1.1185622317596566</v>
      </c>
      <c r="AR60">
        <f t="shared" si="4"/>
        <v>1.128989321475028</v>
      </c>
      <c r="AS60">
        <f t="shared" si="4"/>
        <v>0.98044237485448194</v>
      </c>
      <c r="AT60">
        <v>4</v>
      </c>
    </row>
    <row r="61" spans="4:46">
      <c r="D61">
        <v>18</v>
      </c>
      <c r="E61">
        <v>2400</v>
      </c>
      <c r="F61">
        <v>0.393733</v>
      </c>
      <c r="G61">
        <v>262220</v>
      </c>
      <c r="H61">
        <v>0.48966599999999999</v>
      </c>
      <c r="I61">
        <v>160760</v>
      </c>
      <c r="N61">
        <f t="shared" si="0"/>
        <v>1.2436498845664448</v>
      </c>
      <c r="O61">
        <f t="shared" si="0"/>
        <v>0.61307299214400124</v>
      </c>
      <c r="Q61" s="14"/>
      <c r="R61" s="14">
        <v>39</v>
      </c>
      <c r="S61" s="14">
        <v>51</v>
      </c>
      <c r="T61" s="14">
        <v>0.54224000000000006</v>
      </c>
      <c r="U61" s="14">
        <v>106415</v>
      </c>
      <c r="V61" s="14">
        <v>0.52048000000000005</v>
      </c>
      <c r="W61" s="14">
        <v>102243</v>
      </c>
      <c r="X61" s="14"/>
      <c r="Y61" s="14"/>
      <c r="Z61" s="14"/>
      <c r="AA61" s="14"/>
      <c r="AB61" s="14">
        <v>0.95987016800000002</v>
      </c>
      <c r="AC61" s="14">
        <v>0.96079500100000004</v>
      </c>
      <c r="AF61">
        <v>8</v>
      </c>
      <c r="AG61">
        <v>550</v>
      </c>
      <c r="AH61">
        <v>0.25933699999999998</v>
      </c>
      <c r="AI61">
        <v>36681</v>
      </c>
      <c r="AJ61">
        <v>0.118876</v>
      </c>
      <c r="AK61">
        <v>41692</v>
      </c>
      <c r="AL61">
        <v>0.124087</v>
      </c>
      <c r="AM61">
        <v>64575</v>
      </c>
      <c r="AN61">
        <v>0.14727499999999999</v>
      </c>
      <c r="AO61">
        <v>63165</v>
      </c>
      <c r="AP61">
        <f t="shared" si="3"/>
        <v>0.45838426448983371</v>
      </c>
      <c r="AQ61">
        <f t="shared" si="3"/>
        <v>1.1366102341811837</v>
      </c>
      <c r="AR61">
        <f t="shared" si="4"/>
        <v>1.1868688903753011</v>
      </c>
      <c r="AS61">
        <f t="shared" si="4"/>
        <v>0.97816492450638792</v>
      </c>
      <c r="AT61">
        <v>4</v>
      </c>
    </row>
    <row r="62" spans="4:46">
      <c r="D62">
        <v>19</v>
      </c>
      <c r="E62">
        <v>2450</v>
      </c>
      <c r="F62">
        <v>0.52314499999999997</v>
      </c>
      <c r="G62">
        <v>284998</v>
      </c>
      <c r="H62">
        <v>0.493004</v>
      </c>
      <c r="I62">
        <v>186520</v>
      </c>
      <c r="N62">
        <f t="shared" si="0"/>
        <v>0.94238499842299939</v>
      </c>
      <c r="O62">
        <f t="shared" si="0"/>
        <v>0.65446073305777586</v>
      </c>
      <c r="Q62" s="14"/>
      <c r="R62" s="14">
        <v>40</v>
      </c>
      <c r="S62" s="14">
        <v>52</v>
      </c>
      <c r="T62" s="14">
        <v>0.64601799999999998</v>
      </c>
      <c r="U62" s="14">
        <v>108042</v>
      </c>
      <c r="V62" s="14">
        <v>0.64341899999999996</v>
      </c>
      <c r="W62" s="14">
        <v>101944</v>
      </c>
      <c r="X62" s="14"/>
      <c r="Y62" s="14"/>
      <c r="Z62" s="14"/>
      <c r="AA62" s="14"/>
      <c r="AB62" s="14">
        <v>0.99597689199999995</v>
      </c>
      <c r="AC62" s="14">
        <v>0.94355898599999999</v>
      </c>
      <c r="AF62">
        <v>8</v>
      </c>
      <c r="AG62">
        <v>560</v>
      </c>
      <c r="AH62">
        <v>0.20043800000000001</v>
      </c>
      <c r="AI62">
        <v>36622</v>
      </c>
      <c r="AJ62">
        <v>0.114966</v>
      </c>
      <c r="AK62">
        <v>41692</v>
      </c>
      <c r="AL62">
        <v>0.115913</v>
      </c>
      <c r="AM62">
        <v>64688</v>
      </c>
      <c r="AN62">
        <v>0.14768300000000001</v>
      </c>
      <c r="AO62">
        <v>63165</v>
      </c>
      <c r="AP62">
        <f t="shared" si="3"/>
        <v>0.5735738732176533</v>
      </c>
      <c r="AQ62">
        <f t="shared" si="3"/>
        <v>1.1384413740374639</v>
      </c>
      <c r="AR62">
        <f t="shared" si="4"/>
        <v>1.2740848740003279</v>
      </c>
      <c r="AS62">
        <f t="shared" si="4"/>
        <v>0.97645622062824633</v>
      </c>
      <c r="AT62">
        <v>4</v>
      </c>
    </row>
    <row r="63" spans="4:46">
      <c r="D63">
        <v>19</v>
      </c>
      <c r="E63">
        <v>2500</v>
      </c>
      <c r="F63">
        <v>0.59772000000000003</v>
      </c>
      <c r="G63">
        <v>287936</v>
      </c>
      <c r="H63">
        <v>0.49906</v>
      </c>
      <c r="I63">
        <v>186520</v>
      </c>
      <c r="N63">
        <f t="shared" si="0"/>
        <v>0.83493943652546343</v>
      </c>
      <c r="O63">
        <f t="shared" si="0"/>
        <v>0.64778284063125136</v>
      </c>
      <c r="Q63" s="14"/>
      <c r="R63" s="14">
        <v>42</v>
      </c>
      <c r="S63" s="14">
        <v>53</v>
      </c>
      <c r="T63" s="14">
        <v>0.66084699999999996</v>
      </c>
      <c r="U63" s="14">
        <v>109233</v>
      </c>
      <c r="V63" s="14">
        <v>0.52917999999999998</v>
      </c>
      <c r="W63" s="14">
        <v>102249</v>
      </c>
      <c r="X63" s="14"/>
      <c r="Y63" s="14"/>
      <c r="Z63" s="14"/>
      <c r="AA63" s="14"/>
      <c r="AB63" s="14">
        <v>0.80076023600000001</v>
      </c>
      <c r="AC63" s="14">
        <v>0.936063278</v>
      </c>
      <c r="AF63">
        <v>8</v>
      </c>
      <c r="AG63">
        <v>570</v>
      </c>
      <c r="AH63">
        <v>0.159139</v>
      </c>
      <c r="AI63">
        <v>37068</v>
      </c>
      <c r="AJ63">
        <v>0.121089</v>
      </c>
      <c r="AK63">
        <v>41700</v>
      </c>
      <c r="AL63">
        <v>0.122837</v>
      </c>
      <c r="AM63">
        <v>64725</v>
      </c>
      <c r="AN63">
        <v>0.150839</v>
      </c>
      <c r="AO63">
        <v>63165</v>
      </c>
      <c r="AP63">
        <f t="shared" si="3"/>
        <v>0.76090084768661359</v>
      </c>
      <c r="AQ63">
        <f t="shared" si="3"/>
        <v>1.1249595338297183</v>
      </c>
      <c r="AR63">
        <f t="shared" si="4"/>
        <v>1.2279606307545772</v>
      </c>
      <c r="AS63">
        <f t="shared" si="4"/>
        <v>0.97589803012746235</v>
      </c>
      <c r="AT63">
        <v>4</v>
      </c>
    </row>
    <row r="64" spans="4:46">
      <c r="D64">
        <v>19</v>
      </c>
      <c r="E64">
        <v>2550</v>
      </c>
      <c r="F64">
        <v>0.57263200000000003</v>
      </c>
      <c r="G64">
        <v>291511</v>
      </c>
      <c r="H64">
        <v>0.48929</v>
      </c>
      <c r="I64">
        <v>186520</v>
      </c>
      <c r="N64">
        <f t="shared" si="0"/>
        <v>0.85445801142793276</v>
      </c>
      <c r="O64">
        <f t="shared" si="0"/>
        <v>0.63983863387659468</v>
      </c>
      <c r="Q64" s="14"/>
      <c r="R64" s="14">
        <v>43</v>
      </c>
      <c r="S64" s="14">
        <v>54</v>
      </c>
      <c r="T64" s="14">
        <v>0.72660800000000003</v>
      </c>
      <c r="U64" s="14">
        <v>110663</v>
      </c>
      <c r="V64" s="14">
        <v>0.52682399999999996</v>
      </c>
      <c r="W64" s="14">
        <v>102237</v>
      </c>
      <c r="X64" s="14"/>
      <c r="Y64" s="14"/>
      <c r="Z64" s="14"/>
      <c r="AA64" s="14"/>
      <c r="AB64" s="14">
        <v>0.72504569200000002</v>
      </c>
      <c r="AC64" s="14">
        <v>0.92385892300000005</v>
      </c>
      <c r="AF64">
        <v>9</v>
      </c>
      <c r="AG64">
        <v>580</v>
      </c>
      <c r="AH64">
        <v>0.14455299999999999</v>
      </c>
      <c r="AI64">
        <v>37086</v>
      </c>
      <c r="AJ64">
        <v>0.115559</v>
      </c>
      <c r="AK64">
        <v>41700</v>
      </c>
      <c r="AL64">
        <v>0.118217</v>
      </c>
      <c r="AM64">
        <v>64875</v>
      </c>
      <c r="AN64">
        <v>0.14624000000000001</v>
      </c>
      <c r="AO64">
        <v>63165</v>
      </c>
      <c r="AP64">
        <f t="shared" si="3"/>
        <v>0.79942304898549321</v>
      </c>
      <c r="AQ64">
        <f t="shared" si="3"/>
        <v>1.1244135253195275</v>
      </c>
      <c r="AR64">
        <f t="shared" si="4"/>
        <v>1.2370471252019593</v>
      </c>
      <c r="AS64">
        <f t="shared" si="4"/>
        <v>0.97364161849710984</v>
      </c>
      <c r="AT64">
        <v>4</v>
      </c>
    </row>
    <row r="65" spans="4:46">
      <c r="D65">
        <v>20</v>
      </c>
      <c r="E65">
        <v>2600</v>
      </c>
      <c r="F65">
        <v>0.47398400000000002</v>
      </c>
      <c r="G65">
        <v>295142</v>
      </c>
      <c r="H65">
        <v>0.47535300000000003</v>
      </c>
      <c r="I65">
        <v>186520</v>
      </c>
      <c r="N65">
        <f t="shared" si="0"/>
        <v>1.0028882831487982</v>
      </c>
      <c r="O65">
        <f t="shared" si="0"/>
        <v>0.63196698538330698</v>
      </c>
      <c r="Q65" s="14"/>
      <c r="R65" s="14">
        <v>45</v>
      </c>
      <c r="S65" s="14">
        <v>55</v>
      </c>
      <c r="T65" s="14">
        <v>0.64615299999999998</v>
      </c>
      <c r="U65" s="14">
        <v>112287</v>
      </c>
      <c r="V65" s="14">
        <v>0.48548200000000002</v>
      </c>
      <c r="W65" s="14">
        <v>102009</v>
      </c>
      <c r="X65" s="14"/>
      <c r="Y65" s="14"/>
      <c r="Z65" s="14"/>
      <c r="AA65" s="14"/>
      <c r="AB65" s="14">
        <v>0.75134217400000003</v>
      </c>
      <c r="AC65" s="14">
        <v>0.90846669700000005</v>
      </c>
      <c r="AF65">
        <v>9</v>
      </c>
      <c r="AG65">
        <v>590</v>
      </c>
      <c r="AH65">
        <v>0.16451299999999999</v>
      </c>
      <c r="AI65">
        <v>37194</v>
      </c>
      <c r="AJ65">
        <v>0.11662599999999999</v>
      </c>
      <c r="AK65">
        <v>41692</v>
      </c>
      <c r="AL65">
        <v>0.121652</v>
      </c>
      <c r="AM65">
        <v>64888</v>
      </c>
      <c r="AN65">
        <v>0.14816599999999999</v>
      </c>
      <c r="AO65">
        <v>63165</v>
      </c>
      <c r="AP65">
        <f t="shared" si="3"/>
        <v>0.70891662057101867</v>
      </c>
      <c r="AQ65">
        <f t="shared" si="3"/>
        <v>1.1209334838952518</v>
      </c>
      <c r="AR65">
        <f t="shared" si="4"/>
        <v>1.2179495610429749</v>
      </c>
      <c r="AS65">
        <f t="shared" si="4"/>
        <v>0.97344655406238445</v>
      </c>
      <c r="AT65">
        <v>4</v>
      </c>
    </row>
    <row r="66" spans="4:46">
      <c r="D66">
        <v>20</v>
      </c>
      <c r="E66">
        <v>2650</v>
      </c>
      <c r="F66">
        <v>0.52782600000000002</v>
      </c>
      <c r="G66">
        <v>298311</v>
      </c>
      <c r="H66">
        <v>0.49191200000000002</v>
      </c>
      <c r="I66">
        <v>186520</v>
      </c>
      <c r="N66">
        <f t="shared" si="0"/>
        <v>0.93195863788445432</v>
      </c>
      <c r="O66">
        <f t="shared" si="0"/>
        <v>0.62525351059800005</v>
      </c>
      <c r="Q66" s="14"/>
      <c r="R66" s="14">
        <v>47</v>
      </c>
      <c r="S66" s="14">
        <v>56</v>
      </c>
      <c r="T66" s="14">
        <v>0.73602500000000004</v>
      </c>
      <c r="U66" s="14">
        <v>112970</v>
      </c>
      <c r="V66" s="14">
        <v>0.50570000000000004</v>
      </c>
      <c r="W66" s="14">
        <v>102124</v>
      </c>
      <c r="X66" s="14"/>
      <c r="Y66" s="14"/>
      <c r="Z66" s="14"/>
      <c r="AA66" s="14"/>
      <c r="AB66" s="14">
        <v>0.68706905299999999</v>
      </c>
      <c r="AC66" s="14">
        <v>0.90399220999999996</v>
      </c>
      <c r="AF66">
        <v>9</v>
      </c>
      <c r="AG66">
        <v>600</v>
      </c>
      <c r="AH66">
        <v>0.16179299999999999</v>
      </c>
      <c r="AI66">
        <v>36869</v>
      </c>
      <c r="AJ66">
        <v>0.115799</v>
      </c>
      <c r="AK66">
        <v>41692</v>
      </c>
      <c r="AL66">
        <v>0.122323</v>
      </c>
      <c r="AM66">
        <v>65025</v>
      </c>
      <c r="AN66">
        <v>0.14931900000000001</v>
      </c>
      <c r="AO66">
        <v>63165</v>
      </c>
      <c r="AP66">
        <f t="shared" si="3"/>
        <v>0.71572317714610645</v>
      </c>
      <c r="AQ66">
        <f t="shared" si="3"/>
        <v>1.1308145054110499</v>
      </c>
      <c r="AR66">
        <f t="shared" si="4"/>
        <v>1.2206943910793555</v>
      </c>
      <c r="AS66">
        <f t="shared" si="4"/>
        <v>0.9713956170703576</v>
      </c>
      <c r="AT66">
        <v>4</v>
      </c>
    </row>
    <row r="67" spans="4:46">
      <c r="D67">
        <v>21</v>
      </c>
      <c r="E67">
        <v>2700</v>
      </c>
      <c r="F67">
        <v>0.63499700000000003</v>
      </c>
      <c r="G67">
        <v>301375</v>
      </c>
      <c r="H67">
        <v>0.50930699999999995</v>
      </c>
      <c r="I67">
        <v>186520</v>
      </c>
      <c r="N67">
        <f t="shared" si="0"/>
        <v>0.80206205698609589</v>
      </c>
      <c r="O67">
        <f t="shared" si="0"/>
        <v>0.61889672335130652</v>
      </c>
      <c r="Q67" s="14"/>
      <c r="R67" s="14">
        <v>49</v>
      </c>
      <c r="S67" s="14">
        <v>57</v>
      </c>
      <c r="T67" s="14">
        <v>0.71942200000000001</v>
      </c>
      <c r="U67" s="14">
        <v>115327</v>
      </c>
      <c r="V67" s="14">
        <v>0.62094300000000002</v>
      </c>
      <c r="W67" s="14">
        <v>102249</v>
      </c>
      <c r="X67" s="14"/>
      <c r="Y67" s="14"/>
      <c r="Z67" s="14"/>
      <c r="AA67" s="14"/>
      <c r="AB67" s="14">
        <v>0.86311372200000003</v>
      </c>
      <c r="AC67" s="14">
        <v>0.88660070899999999</v>
      </c>
      <c r="AF67">
        <v>10</v>
      </c>
      <c r="AG67">
        <v>700</v>
      </c>
      <c r="AH67">
        <v>0.169041</v>
      </c>
      <c r="AI67">
        <v>37715</v>
      </c>
      <c r="AJ67">
        <v>0.12813099999999999</v>
      </c>
      <c r="AK67">
        <v>41700</v>
      </c>
      <c r="AL67">
        <v>0.12870699999999999</v>
      </c>
      <c r="AM67">
        <v>65853</v>
      </c>
      <c r="AN67">
        <v>0.149338</v>
      </c>
      <c r="AO67">
        <v>63165</v>
      </c>
      <c r="AP67">
        <f t="shared" si="3"/>
        <v>0.75798770712430708</v>
      </c>
      <c r="AQ67">
        <f t="shared" si="3"/>
        <v>1.1056608776348933</v>
      </c>
      <c r="AR67">
        <f t="shared" si="4"/>
        <v>1.1602943118866884</v>
      </c>
      <c r="AS67">
        <f t="shared" si="4"/>
        <v>0.95918181404036262</v>
      </c>
      <c r="AT67">
        <v>5</v>
      </c>
    </row>
    <row r="68" spans="4:46">
      <c r="D68">
        <v>21</v>
      </c>
      <c r="E68">
        <v>2750</v>
      </c>
      <c r="F68">
        <v>0.52571199999999996</v>
      </c>
      <c r="G68">
        <v>305027</v>
      </c>
      <c r="H68">
        <v>0.48913099999999998</v>
      </c>
      <c r="I68">
        <v>186520</v>
      </c>
      <c r="N68">
        <f t="shared" si="0"/>
        <v>0.93041627354901546</v>
      </c>
      <c r="O68">
        <f t="shared" si="0"/>
        <v>0.61148685198359487</v>
      </c>
      <c r="Q68" s="14"/>
      <c r="R68" s="14">
        <v>50</v>
      </c>
      <c r="S68" s="14">
        <v>58</v>
      </c>
      <c r="T68" s="14">
        <v>0.573851</v>
      </c>
      <c r="U68" s="14">
        <v>114783</v>
      </c>
      <c r="V68" s="14">
        <v>0.51378299999999999</v>
      </c>
      <c r="W68" s="14">
        <v>102249</v>
      </c>
      <c r="X68" s="14"/>
      <c r="Y68" s="14"/>
      <c r="Z68" s="14"/>
      <c r="AA68" s="14"/>
      <c r="AB68" s="14">
        <v>0.89532474500000003</v>
      </c>
      <c r="AC68" s="14">
        <v>0.89080264499999995</v>
      </c>
      <c r="AF68">
        <v>12</v>
      </c>
      <c r="AG68">
        <v>800</v>
      </c>
      <c r="AH68">
        <v>0.15951599999999999</v>
      </c>
      <c r="AI68">
        <v>38538</v>
      </c>
      <c r="AJ68">
        <v>0.124255</v>
      </c>
      <c r="AK68">
        <v>41692</v>
      </c>
      <c r="AL68">
        <v>0.13315299999999999</v>
      </c>
      <c r="AM68">
        <v>66794</v>
      </c>
      <c r="AN68">
        <v>0.14984</v>
      </c>
      <c r="AO68">
        <v>63165</v>
      </c>
      <c r="AP68">
        <f t="shared" si="3"/>
        <v>0.7789500739737707</v>
      </c>
      <c r="AQ68">
        <f t="shared" si="3"/>
        <v>1.0818412994966007</v>
      </c>
      <c r="AR68">
        <f t="shared" si="4"/>
        <v>1.1253219980022982</v>
      </c>
      <c r="AS68">
        <f t="shared" si="4"/>
        <v>0.94566877264424953</v>
      </c>
      <c r="AT68">
        <v>6</v>
      </c>
    </row>
    <row r="69" spans="4:46">
      <c r="D69">
        <v>21</v>
      </c>
      <c r="E69">
        <v>2800</v>
      </c>
      <c r="F69">
        <v>0.40149699999999999</v>
      </c>
      <c r="G69">
        <v>286720</v>
      </c>
      <c r="H69">
        <v>0.49673400000000001</v>
      </c>
      <c r="I69">
        <v>160760</v>
      </c>
      <c r="N69">
        <f t="shared" si="0"/>
        <v>1.2372047611812791</v>
      </c>
      <c r="O69">
        <f t="shared" si="0"/>
        <v>0.5606863839285714</v>
      </c>
      <c r="Q69" s="14"/>
      <c r="R69" s="14">
        <v>52</v>
      </c>
      <c r="S69" s="14">
        <v>59</v>
      </c>
      <c r="T69" s="14">
        <v>0.790543</v>
      </c>
      <c r="U69" s="14">
        <v>117193</v>
      </c>
      <c r="V69" s="14">
        <v>0.55335500000000004</v>
      </c>
      <c r="W69" s="14">
        <v>102239</v>
      </c>
      <c r="X69" s="14"/>
      <c r="Y69" s="14"/>
      <c r="Z69" s="14"/>
      <c r="AA69" s="14"/>
      <c r="AB69" s="14">
        <v>0.69996824999999996</v>
      </c>
      <c r="AC69" s="14">
        <v>0.87239852200000001</v>
      </c>
      <c r="AF69">
        <v>14</v>
      </c>
      <c r="AG69">
        <v>900</v>
      </c>
      <c r="AH69">
        <v>0.16342999999999999</v>
      </c>
      <c r="AI69">
        <v>38544</v>
      </c>
      <c r="AJ69">
        <v>0.122644</v>
      </c>
      <c r="AK69">
        <v>41700</v>
      </c>
      <c r="AL69">
        <v>0.13452700000000001</v>
      </c>
      <c r="AM69">
        <v>67620</v>
      </c>
      <c r="AN69">
        <v>0.14804700000000001</v>
      </c>
      <c r="AO69">
        <v>63126</v>
      </c>
      <c r="AP69">
        <f t="shared" si="3"/>
        <v>0.75043749617573274</v>
      </c>
      <c r="AQ69">
        <f t="shared" si="3"/>
        <v>1.0818804483188045</v>
      </c>
      <c r="AR69">
        <f t="shared" si="4"/>
        <v>1.1005002713209988</v>
      </c>
      <c r="AS69">
        <f t="shared" si="4"/>
        <v>0.93354037267080747</v>
      </c>
      <c r="AT69">
        <v>7</v>
      </c>
    </row>
    <row r="70" spans="4:46">
      <c r="D70">
        <v>22</v>
      </c>
      <c r="E70">
        <v>2850</v>
      </c>
      <c r="F70">
        <v>0.54913699999999999</v>
      </c>
      <c r="G70">
        <v>310539</v>
      </c>
      <c r="H70">
        <v>0.48483100000000001</v>
      </c>
      <c r="I70">
        <v>186520</v>
      </c>
      <c r="N70">
        <f t="shared" si="0"/>
        <v>0.88289625357606571</v>
      </c>
      <c r="O70">
        <f t="shared" si="0"/>
        <v>0.60063309278383714</v>
      </c>
      <c r="Q70" s="14"/>
      <c r="R70" s="14">
        <v>54</v>
      </c>
      <c r="S70" s="14">
        <v>60</v>
      </c>
      <c r="T70" s="14">
        <v>0.56303499999999995</v>
      </c>
      <c r="U70" s="14">
        <v>117312</v>
      </c>
      <c r="V70" s="14">
        <v>0.62341500000000005</v>
      </c>
      <c r="W70" s="14">
        <v>102122</v>
      </c>
      <c r="X70" s="14"/>
      <c r="Y70" s="14"/>
      <c r="Z70" s="14"/>
      <c r="AA70" s="14"/>
      <c r="AB70" s="14">
        <v>1.107240225</v>
      </c>
      <c r="AC70" s="14">
        <v>0.87051623</v>
      </c>
      <c r="AF70">
        <v>15</v>
      </c>
      <c r="AG70">
        <v>1000</v>
      </c>
      <c r="AH70">
        <v>0.15157999999999999</v>
      </c>
      <c r="AI70">
        <v>39703</v>
      </c>
      <c r="AJ70">
        <v>0.11750099999999999</v>
      </c>
      <c r="AK70">
        <v>41692</v>
      </c>
      <c r="AL70">
        <v>0.12823300000000001</v>
      </c>
      <c r="AM70">
        <v>68559</v>
      </c>
      <c r="AN70">
        <v>0.14744099999999999</v>
      </c>
      <c r="AO70">
        <v>63165</v>
      </c>
      <c r="AP70">
        <f t="shared" si="3"/>
        <v>0.77517482517482517</v>
      </c>
      <c r="AQ70">
        <f t="shared" si="3"/>
        <v>1.0500969700022669</v>
      </c>
      <c r="AR70">
        <f t="shared" si="4"/>
        <v>1.1497898356897209</v>
      </c>
      <c r="AS70">
        <f t="shared" si="4"/>
        <v>0.92132323983722053</v>
      </c>
      <c r="AT70">
        <v>7</v>
      </c>
    </row>
    <row r="71" spans="4:46">
      <c r="D71">
        <v>22</v>
      </c>
      <c r="E71">
        <v>2900</v>
      </c>
      <c r="F71">
        <v>0.47568899999999997</v>
      </c>
      <c r="G71">
        <v>314478</v>
      </c>
      <c r="H71">
        <v>0.50450499999999998</v>
      </c>
      <c r="I71">
        <v>186520</v>
      </c>
      <c r="N71">
        <f t="shared" si="0"/>
        <v>1.060577394053678</v>
      </c>
      <c r="O71">
        <f t="shared" si="0"/>
        <v>0.59310985188153065</v>
      </c>
      <c r="Q71" s="14"/>
      <c r="R71" s="14">
        <v>56</v>
      </c>
      <c r="S71" s="14">
        <v>61</v>
      </c>
      <c r="T71" s="14">
        <v>0.64512400000000003</v>
      </c>
      <c r="U71" s="14">
        <v>120055</v>
      </c>
      <c r="V71" s="14">
        <v>0.54338699999999995</v>
      </c>
      <c r="W71" s="14">
        <v>102249</v>
      </c>
      <c r="X71" s="14"/>
      <c r="Y71" s="14"/>
      <c r="Z71" s="14"/>
      <c r="AA71" s="14"/>
      <c r="AB71" s="14">
        <v>0.84229853499999996</v>
      </c>
      <c r="AC71" s="14">
        <v>0.85168464499999996</v>
      </c>
      <c r="AF71">
        <v>17</v>
      </c>
      <c r="AG71">
        <v>1100</v>
      </c>
      <c r="AH71">
        <v>0.170098</v>
      </c>
      <c r="AI71">
        <v>40353</v>
      </c>
      <c r="AJ71">
        <v>0.118396</v>
      </c>
      <c r="AK71">
        <v>41700</v>
      </c>
      <c r="AL71">
        <v>0.13057099999999999</v>
      </c>
      <c r="AM71">
        <v>69387</v>
      </c>
      <c r="AN71">
        <v>0.15002399999999999</v>
      </c>
      <c r="AO71">
        <v>63165</v>
      </c>
      <c r="AP71">
        <f t="shared" si="3"/>
        <v>0.6960458088866418</v>
      </c>
      <c r="AQ71">
        <f t="shared" si="3"/>
        <v>1.0333804178128021</v>
      </c>
      <c r="AR71">
        <f t="shared" si="4"/>
        <v>1.1489840776282636</v>
      </c>
      <c r="AS71">
        <f t="shared" si="4"/>
        <v>0.91032902416879247</v>
      </c>
      <c r="AT71">
        <v>8</v>
      </c>
    </row>
    <row r="72" spans="4:46">
      <c r="D72">
        <v>23</v>
      </c>
      <c r="E72">
        <v>2950</v>
      </c>
      <c r="F72">
        <v>0.54556000000000004</v>
      </c>
      <c r="G72">
        <v>318410</v>
      </c>
      <c r="H72">
        <v>0.49495</v>
      </c>
      <c r="I72">
        <v>186520</v>
      </c>
      <c r="N72">
        <f t="shared" si="0"/>
        <v>0.90723293496590651</v>
      </c>
      <c r="O72">
        <f t="shared" si="0"/>
        <v>0.58578562231085707</v>
      </c>
      <c r="Q72" s="14"/>
      <c r="R72" s="14">
        <v>58</v>
      </c>
      <c r="S72" s="14">
        <v>62</v>
      </c>
      <c r="T72" s="14">
        <v>0.67011299999999996</v>
      </c>
      <c r="U72" s="14">
        <v>120057</v>
      </c>
      <c r="V72" s="14">
        <v>0.51972799999999997</v>
      </c>
      <c r="W72" s="14">
        <v>102245</v>
      </c>
      <c r="X72" s="14"/>
      <c r="Y72" s="14"/>
      <c r="Z72" s="14"/>
      <c r="AA72" s="14"/>
      <c r="AB72" s="14">
        <v>0.77558262600000005</v>
      </c>
      <c r="AC72" s="14">
        <v>0.85163713900000004</v>
      </c>
      <c r="AF72">
        <v>18</v>
      </c>
      <c r="AG72">
        <v>1200</v>
      </c>
      <c r="AH72">
        <v>0.14843500000000001</v>
      </c>
      <c r="AI72">
        <v>40504</v>
      </c>
      <c r="AJ72">
        <v>0.12096899999999999</v>
      </c>
      <c r="AK72">
        <v>41692</v>
      </c>
      <c r="AL72">
        <v>0.12617</v>
      </c>
      <c r="AM72">
        <v>70328</v>
      </c>
      <c r="AN72">
        <v>0.14657500000000001</v>
      </c>
      <c r="AO72">
        <v>63165</v>
      </c>
      <c r="AP72">
        <f t="shared" si="3"/>
        <v>0.81496277832047692</v>
      </c>
      <c r="AQ72">
        <f t="shared" si="3"/>
        <v>1.0293304365000988</v>
      </c>
      <c r="AR72">
        <f t="shared" si="4"/>
        <v>1.1617262423714037</v>
      </c>
      <c r="AS72">
        <f t="shared" si="4"/>
        <v>0.898148674781026</v>
      </c>
      <c r="AT72">
        <v>9</v>
      </c>
    </row>
    <row r="73" spans="4:46">
      <c r="D73">
        <v>23</v>
      </c>
      <c r="E73">
        <v>3000</v>
      </c>
      <c r="F73">
        <v>0.53046499999999996</v>
      </c>
      <c r="G73">
        <v>320732</v>
      </c>
      <c r="H73">
        <v>0.50041899999999995</v>
      </c>
      <c r="I73">
        <v>186520</v>
      </c>
      <c r="N73">
        <f t="shared" si="0"/>
        <v>0.94335912831195268</v>
      </c>
      <c r="O73">
        <f t="shared" si="0"/>
        <v>0.58154471646109529</v>
      </c>
      <c r="Q73" s="14"/>
      <c r="R73" s="14">
        <v>60</v>
      </c>
      <c r="S73" s="14">
        <v>63</v>
      </c>
      <c r="T73" s="14">
        <v>0.66962299999999997</v>
      </c>
      <c r="U73" s="14">
        <v>123103</v>
      </c>
      <c r="V73" s="14">
        <v>0.54698199999999997</v>
      </c>
      <c r="W73" s="14">
        <v>102009</v>
      </c>
      <c r="X73" s="14"/>
      <c r="Y73" s="14"/>
      <c r="Z73" s="14"/>
      <c r="AA73" s="14"/>
      <c r="AB73" s="14">
        <v>0.81685067600000005</v>
      </c>
      <c r="AC73" s="14">
        <v>0.82864755499999998</v>
      </c>
      <c r="AF73">
        <v>20</v>
      </c>
      <c r="AG73">
        <v>1300</v>
      </c>
      <c r="AH73">
        <v>0.19516800000000001</v>
      </c>
      <c r="AI73">
        <v>41084</v>
      </c>
      <c r="AJ73">
        <v>0.12037</v>
      </c>
      <c r="AK73">
        <v>41700</v>
      </c>
      <c r="AL73">
        <v>0.128524</v>
      </c>
      <c r="AM73">
        <v>71193</v>
      </c>
      <c r="AN73">
        <v>0.148317</v>
      </c>
      <c r="AO73">
        <v>63165</v>
      </c>
      <c r="AP73">
        <f t="shared" si="3"/>
        <v>0.61675069683554684</v>
      </c>
      <c r="AQ73">
        <f t="shared" si="3"/>
        <v>1.014993671502288</v>
      </c>
      <c r="AR73">
        <f t="shared" ref="AR73:AS133" si="5">AN73/AL73</f>
        <v>1.1540023653169837</v>
      </c>
      <c r="AS73">
        <f t="shared" si="5"/>
        <v>0.88723610467321223</v>
      </c>
      <c r="AT73">
        <v>10</v>
      </c>
    </row>
    <row r="74" spans="4:46">
      <c r="D74">
        <v>23</v>
      </c>
      <c r="E74">
        <v>3050</v>
      </c>
      <c r="F74">
        <v>0.53048499999999998</v>
      </c>
      <c r="G74">
        <v>324902</v>
      </c>
      <c r="H74">
        <v>0.478076</v>
      </c>
      <c r="I74">
        <v>186520</v>
      </c>
      <c r="N74">
        <f t="shared" si="0"/>
        <v>0.90120550062678495</v>
      </c>
      <c r="O74">
        <f t="shared" si="0"/>
        <v>0.57408079974884729</v>
      </c>
      <c r="Q74" s="14"/>
      <c r="R74" s="14">
        <v>62</v>
      </c>
      <c r="S74" s="14">
        <v>64</v>
      </c>
      <c r="T74" s="14">
        <v>0.77337599999999995</v>
      </c>
      <c r="U74" s="14">
        <v>124058</v>
      </c>
      <c r="V74" s="14">
        <v>0.55538900000000002</v>
      </c>
      <c r="W74" s="14">
        <v>102124</v>
      </c>
      <c r="X74" s="14"/>
      <c r="Y74" s="14"/>
      <c r="Z74" s="14"/>
      <c r="AA74" s="14"/>
      <c r="AB74" s="14">
        <v>0.71813581000000004</v>
      </c>
      <c r="AC74" s="14">
        <v>0.82319560199999997</v>
      </c>
      <c r="AF74">
        <v>21</v>
      </c>
      <c r="AG74">
        <v>1400</v>
      </c>
      <c r="AH74">
        <v>0.18123</v>
      </c>
      <c r="AI74">
        <v>42145</v>
      </c>
      <c r="AJ74">
        <v>0.121851</v>
      </c>
      <c r="AK74">
        <v>41692</v>
      </c>
      <c r="AL74">
        <v>0.13157199999999999</v>
      </c>
      <c r="AM74">
        <v>72093</v>
      </c>
      <c r="AN74">
        <v>0.14871100000000001</v>
      </c>
      <c r="AO74">
        <v>63165</v>
      </c>
      <c r="AP74">
        <f t="shared" si="3"/>
        <v>0.67235557026982284</v>
      </c>
      <c r="AQ74">
        <f t="shared" si="3"/>
        <v>0.98925139399691542</v>
      </c>
      <c r="AR74">
        <f t="shared" si="5"/>
        <v>1.1302632779010733</v>
      </c>
      <c r="AS74">
        <f t="shared" si="5"/>
        <v>0.87615996005160002</v>
      </c>
      <c r="AT74">
        <v>10</v>
      </c>
    </row>
    <row r="75" spans="4:46">
      <c r="D75">
        <v>24</v>
      </c>
      <c r="E75">
        <v>3100</v>
      </c>
      <c r="F75">
        <v>0.56722899999999998</v>
      </c>
      <c r="G75">
        <v>328400</v>
      </c>
      <c r="H75">
        <v>0.51424300000000001</v>
      </c>
      <c r="I75">
        <v>186520</v>
      </c>
      <c r="N75">
        <f t="shared" si="0"/>
        <v>0.90658799179872684</v>
      </c>
      <c r="O75">
        <f t="shared" si="0"/>
        <v>0.56796589524969554</v>
      </c>
      <c r="Q75" s="14"/>
      <c r="R75" s="14">
        <v>64</v>
      </c>
      <c r="S75" s="14">
        <v>65</v>
      </c>
      <c r="T75" s="14">
        <v>0.69526699999999997</v>
      </c>
      <c r="U75" s="14">
        <v>125687</v>
      </c>
      <c r="V75" s="14">
        <v>0.55727400000000005</v>
      </c>
      <c r="W75" s="14">
        <v>102249</v>
      </c>
      <c r="X75" s="14"/>
      <c r="Y75" s="14"/>
      <c r="Z75" s="14"/>
      <c r="AA75" s="14"/>
      <c r="AB75" s="14">
        <v>0.80152516900000004</v>
      </c>
      <c r="AC75" s="14">
        <v>0.81352088899999997</v>
      </c>
      <c r="AF75">
        <v>23</v>
      </c>
      <c r="AG75">
        <v>1500</v>
      </c>
      <c r="AH75">
        <v>0.16253799999999999</v>
      </c>
      <c r="AI75">
        <v>42690</v>
      </c>
      <c r="AJ75">
        <v>0.12120400000000001</v>
      </c>
      <c r="AK75">
        <v>41700</v>
      </c>
      <c r="AL75">
        <v>0.132799</v>
      </c>
      <c r="AM75">
        <v>72921</v>
      </c>
      <c r="AN75">
        <v>0.14971200000000001</v>
      </c>
      <c r="AO75">
        <v>63165</v>
      </c>
      <c r="AP75">
        <f t="shared" si="3"/>
        <v>0.7456963909977975</v>
      </c>
      <c r="AQ75">
        <f t="shared" si="3"/>
        <v>0.97680955727336616</v>
      </c>
      <c r="AR75">
        <f t="shared" si="5"/>
        <v>1.127357886731075</v>
      </c>
      <c r="AS75">
        <f t="shared" si="5"/>
        <v>0.86621137943802196</v>
      </c>
      <c r="AT75">
        <v>11</v>
      </c>
    </row>
    <row r="76" spans="4:46">
      <c r="D76">
        <v>24</v>
      </c>
      <c r="E76">
        <v>3150</v>
      </c>
      <c r="F76">
        <v>0.59323099999999995</v>
      </c>
      <c r="G76">
        <v>331100</v>
      </c>
      <c r="H76">
        <v>0.488896</v>
      </c>
      <c r="I76">
        <v>186520</v>
      </c>
      <c r="N76">
        <f t="shared" si="0"/>
        <v>0.82412416074008277</v>
      </c>
      <c r="O76">
        <f t="shared" si="0"/>
        <v>0.56333434007852612</v>
      </c>
      <c r="Q76" s="14"/>
      <c r="R76" s="14">
        <v>66</v>
      </c>
      <c r="S76" s="14">
        <v>66</v>
      </c>
      <c r="T76" s="14">
        <v>0.64175400000000005</v>
      </c>
      <c r="U76" s="14">
        <v>127305</v>
      </c>
      <c r="V76" s="14">
        <v>0.590638</v>
      </c>
      <c r="W76" s="14">
        <v>102241</v>
      </c>
      <c r="X76" s="14"/>
      <c r="Y76" s="14"/>
      <c r="Z76" s="14"/>
      <c r="AA76" s="14"/>
      <c r="AB76" s="14">
        <v>0.92034954199999996</v>
      </c>
      <c r="AC76" s="14">
        <v>0.80311849499999999</v>
      </c>
      <c r="AF76">
        <v>25</v>
      </c>
      <c r="AG76">
        <v>1600</v>
      </c>
      <c r="AH76">
        <v>0.14499400000000001</v>
      </c>
      <c r="AI76">
        <v>43891</v>
      </c>
      <c r="AJ76">
        <v>0.117275</v>
      </c>
      <c r="AK76">
        <v>41692</v>
      </c>
      <c r="AL76">
        <v>0.131746</v>
      </c>
      <c r="AM76">
        <v>73862</v>
      </c>
      <c r="AN76">
        <v>0.14938599999999999</v>
      </c>
      <c r="AO76">
        <v>63165</v>
      </c>
      <c r="AP76">
        <f t="shared" si="3"/>
        <v>0.80882657213401932</v>
      </c>
      <c r="AQ76">
        <f t="shared" si="3"/>
        <v>0.94989861247180518</v>
      </c>
      <c r="AR76">
        <f t="shared" si="5"/>
        <v>1.1338940081672308</v>
      </c>
      <c r="AS76">
        <f t="shared" si="5"/>
        <v>0.85517586851154859</v>
      </c>
      <c r="AT76">
        <v>12</v>
      </c>
    </row>
    <row r="77" spans="4:46">
      <c r="D77">
        <v>25</v>
      </c>
      <c r="E77">
        <v>3200</v>
      </c>
      <c r="F77">
        <v>0.40409899999999999</v>
      </c>
      <c r="G77">
        <v>311220</v>
      </c>
      <c r="H77">
        <v>0.48179899999999998</v>
      </c>
      <c r="I77">
        <v>160760</v>
      </c>
      <c r="N77">
        <f t="shared" si="0"/>
        <v>1.1922796146488854</v>
      </c>
      <c r="O77">
        <f t="shared" si="0"/>
        <v>0.51654777970567445</v>
      </c>
      <c r="Q77" s="14"/>
      <c r="R77" s="14">
        <v>68</v>
      </c>
      <c r="S77" s="14">
        <v>67</v>
      </c>
      <c r="T77" s="14">
        <v>0.63488999999999995</v>
      </c>
      <c r="U77" s="14">
        <v>128517</v>
      </c>
      <c r="V77" s="14">
        <v>0.62832200000000005</v>
      </c>
      <c r="W77" s="14">
        <v>102249</v>
      </c>
      <c r="X77" s="14"/>
      <c r="Y77" s="14"/>
      <c r="Z77" s="14"/>
      <c r="AA77" s="14"/>
      <c r="AB77" s="14">
        <v>0.98965490099999998</v>
      </c>
      <c r="AC77" s="14">
        <v>0.79560680699999997</v>
      </c>
      <c r="AF77">
        <v>26</v>
      </c>
      <c r="AG77">
        <v>1700</v>
      </c>
      <c r="AH77">
        <v>0.179954</v>
      </c>
      <c r="AI77">
        <v>43365</v>
      </c>
      <c r="AJ77">
        <v>0.11620800000000001</v>
      </c>
      <c r="AK77">
        <v>41700</v>
      </c>
      <c r="AL77">
        <v>0.13480900000000001</v>
      </c>
      <c r="AM77">
        <v>74727</v>
      </c>
      <c r="AN77">
        <v>0.14969499999999999</v>
      </c>
      <c r="AO77">
        <v>63165</v>
      </c>
      <c r="AP77">
        <f t="shared" si="3"/>
        <v>0.64576502884070375</v>
      </c>
      <c r="AQ77">
        <f t="shared" si="3"/>
        <v>0.961604980975441</v>
      </c>
      <c r="AR77">
        <f t="shared" si="5"/>
        <v>1.110422894613861</v>
      </c>
      <c r="AS77">
        <f t="shared" si="5"/>
        <v>0.84527680757958967</v>
      </c>
      <c r="AT77">
        <v>13</v>
      </c>
    </row>
    <row r="78" spans="4:46">
      <c r="D78">
        <v>25</v>
      </c>
      <c r="E78">
        <v>3250</v>
      </c>
      <c r="F78">
        <v>0.48161100000000001</v>
      </c>
      <c r="G78">
        <v>337914</v>
      </c>
      <c r="H78">
        <v>0.48543599999999998</v>
      </c>
      <c r="I78">
        <v>186520</v>
      </c>
      <c r="N78">
        <f t="shared" si="0"/>
        <v>1.0079420943458517</v>
      </c>
      <c r="O78">
        <f t="shared" si="0"/>
        <v>0.55197476280947222</v>
      </c>
      <c r="Q78" s="14"/>
      <c r="R78" s="14">
        <v>70</v>
      </c>
      <c r="S78" s="14">
        <v>68</v>
      </c>
      <c r="T78" s="14">
        <v>0.72926000000000002</v>
      </c>
      <c r="U78" s="14">
        <v>130428</v>
      </c>
      <c r="V78" s="14">
        <v>0.49191299999999999</v>
      </c>
      <c r="W78" s="14">
        <v>102118</v>
      </c>
      <c r="X78" s="14"/>
      <c r="Y78" s="14"/>
      <c r="Z78" s="14"/>
      <c r="AA78" s="14"/>
      <c r="AB78" s="14">
        <v>0.674537202</v>
      </c>
      <c r="AC78" s="14">
        <v>0.78294538000000002</v>
      </c>
      <c r="AF78">
        <v>28</v>
      </c>
      <c r="AG78">
        <v>1800</v>
      </c>
      <c r="AH78">
        <v>0.20871700000000001</v>
      </c>
      <c r="AI78">
        <v>44552</v>
      </c>
      <c r="AJ78">
        <v>0.117823</v>
      </c>
      <c r="AK78">
        <v>41692</v>
      </c>
      <c r="AL78">
        <v>0.12581100000000001</v>
      </c>
      <c r="AM78">
        <v>75516</v>
      </c>
      <c r="AN78">
        <v>0.149807</v>
      </c>
      <c r="AO78">
        <v>63126</v>
      </c>
      <c r="AP78">
        <f t="shared" si="3"/>
        <v>0.56451079691639872</v>
      </c>
      <c r="AQ78">
        <f t="shared" si="3"/>
        <v>0.93580535105045792</v>
      </c>
      <c r="AR78">
        <f t="shared" si="5"/>
        <v>1.1907305402548265</v>
      </c>
      <c r="AS78">
        <f t="shared" si="5"/>
        <v>0.83592880978865403</v>
      </c>
      <c r="AT78">
        <v>14</v>
      </c>
    </row>
    <row r="79" spans="4:46">
      <c r="D79">
        <v>25</v>
      </c>
      <c r="E79">
        <v>3300</v>
      </c>
      <c r="F79">
        <v>0.49837599999999999</v>
      </c>
      <c r="G79">
        <v>341405</v>
      </c>
      <c r="H79">
        <v>0.50975800000000004</v>
      </c>
      <c r="I79">
        <v>186520</v>
      </c>
      <c r="N79">
        <f t="shared" ref="N79:O113" si="6">H79/F79</f>
        <v>1.0228381784034546</v>
      </c>
      <c r="O79">
        <f t="shared" si="6"/>
        <v>0.5463306044141123</v>
      </c>
      <c r="Q79" s="14"/>
      <c r="R79" s="14">
        <v>72</v>
      </c>
      <c r="S79" s="14">
        <v>69</v>
      </c>
      <c r="T79" s="14">
        <v>0.62437600000000004</v>
      </c>
      <c r="U79" s="14">
        <v>131423</v>
      </c>
      <c r="V79" s="14">
        <v>0.61355199999999999</v>
      </c>
      <c r="W79" s="14">
        <v>102249</v>
      </c>
      <c r="X79" s="14"/>
      <c r="Y79" s="14"/>
      <c r="Z79" s="14"/>
      <c r="AA79" s="14"/>
      <c r="AB79" s="14">
        <v>0.98266429200000005</v>
      </c>
      <c r="AC79" s="14">
        <v>0.77801450299999997</v>
      </c>
      <c r="AF79">
        <v>29</v>
      </c>
      <c r="AG79">
        <v>1900</v>
      </c>
      <c r="AH79">
        <v>0.16880400000000001</v>
      </c>
      <c r="AI79">
        <v>44880</v>
      </c>
      <c r="AJ79">
        <v>0.12816900000000001</v>
      </c>
      <c r="AK79">
        <v>41700</v>
      </c>
      <c r="AL79">
        <v>0.13724900000000001</v>
      </c>
      <c r="AM79">
        <v>76455</v>
      </c>
      <c r="AN79">
        <v>0.14941199999999999</v>
      </c>
      <c r="AO79">
        <v>63165</v>
      </c>
      <c r="AP79">
        <f t="shared" si="3"/>
        <v>0.75927703134996805</v>
      </c>
      <c r="AQ79">
        <f t="shared" si="3"/>
        <v>0.92914438502673802</v>
      </c>
      <c r="AR79">
        <f t="shared" si="5"/>
        <v>1.088619953515144</v>
      </c>
      <c r="AS79">
        <f t="shared" si="5"/>
        <v>0.82617225819109275</v>
      </c>
      <c r="AT79">
        <v>14</v>
      </c>
    </row>
    <row r="80" spans="4:46">
      <c r="D80">
        <v>26</v>
      </c>
      <c r="E80">
        <v>3350</v>
      </c>
      <c r="F80">
        <v>0.51044800000000001</v>
      </c>
      <c r="G80">
        <v>343895</v>
      </c>
      <c r="H80">
        <v>0.50784099999999999</v>
      </c>
      <c r="I80">
        <v>186520</v>
      </c>
      <c r="N80">
        <f t="shared" si="6"/>
        <v>0.99489272168761556</v>
      </c>
      <c r="O80">
        <f t="shared" si="6"/>
        <v>0.54237485278936881</v>
      </c>
      <c r="Q80" s="14"/>
      <c r="R80" s="14">
        <v>74</v>
      </c>
      <c r="S80" s="14">
        <v>70</v>
      </c>
      <c r="T80" s="14">
        <v>0.66852299999999998</v>
      </c>
      <c r="U80" s="14">
        <v>133417</v>
      </c>
      <c r="V80" s="14">
        <v>0.52692399999999995</v>
      </c>
      <c r="W80" s="14">
        <v>102228</v>
      </c>
      <c r="X80" s="14"/>
      <c r="Y80" s="14"/>
      <c r="Z80" s="14"/>
      <c r="AA80" s="14"/>
      <c r="AB80" s="14">
        <v>0.78819128100000002</v>
      </c>
      <c r="AC80" s="14">
        <v>0.76622919099999998</v>
      </c>
      <c r="AF80">
        <v>31</v>
      </c>
      <c r="AG80">
        <v>2000</v>
      </c>
      <c r="AH80">
        <v>0.15077399999999999</v>
      </c>
      <c r="AI80">
        <v>45255</v>
      </c>
      <c r="AJ80">
        <v>0.120161</v>
      </c>
      <c r="AK80">
        <v>41692</v>
      </c>
      <c r="AL80">
        <v>0.13694899999999999</v>
      </c>
      <c r="AM80">
        <v>77396</v>
      </c>
      <c r="AN80">
        <v>0.14845900000000001</v>
      </c>
      <c r="AO80">
        <v>63165</v>
      </c>
      <c r="AP80">
        <f t="shared" si="3"/>
        <v>0.79696101449852108</v>
      </c>
      <c r="AQ80">
        <f t="shared" si="3"/>
        <v>0.92126836813611757</v>
      </c>
      <c r="AR80">
        <f t="shared" si="5"/>
        <v>1.0840458856946749</v>
      </c>
      <c r="AS80">
        <f t="shared" si="5"/>
        <v>0.81612744844694818</v>
      </c>
      <c r="AT80">
        <v>15</v>
      </c>
    </row>
    <row r="81" spans="4:46">
      <c r="D81">
        <v>26</v>
      </c>
      <c r="E81">
        <v>3400</v>
      </c>
      <c r="F81">
        <v>0.48887199999999997</v>
      </c>
      <c r="G81">
        <v>346924</v>
      </c>
      <c r="H81">
        <v>0.48730200000000001</v>
      </c>
      <c r="I81">
        <v>186520</v>
      </c>
      <c r="N81">
        <f t="shared" si="6"/>
        <v>0.99678852542178742</v>
      </c>
      <c r="O81">
        <f t="shared" si="6"/>
        <v>0.53763936770013032</v>
      </c>
      <c r="Q81" s="14"/>
      <c r="R81" s="14">
        <v>76</v>
      </c>
      <c r="S81" s="14">
        <v>71</v>
      </c>
      <c r="T81" s="14">
        <v>0.65261199999999997</v>
      </c>
      <c r="U81" s="14">
        <v>134455</v>
      </c>
      <c r="V81" s="14">
        <v>0.55519600000000002</v>
      </c>
      <c r="W81" s="14">
        <v>102234</v>
      </c>
      <c r="X81" s="14"/>
      <c r="Y81" s="14"/>
      <c r="Z81" s="14"/>
      <c r="AA81" s="14"/>
      <c r="AB81" s="14">
        <v>0.85072906999999998</v>
      </c>
      <c r="AC81" s="14">
        <v>0.76035848399999995</v>
      </c>
      <c r="AF81">
        <v>32</v>
      </c>
      <c r="AG81">
        <v>2100</v>
      </c>
      <c r="AH81">
        <v>0.14744299999999999</v>
      </c>
      <c r="AI81">
        <v>46157</v>
      </c>
      <c r="AJ81">
        <v>0.129383</v>
      </c>
      <c r="AK81">
        <v>41700</v>
      </c>
      <c r="AL81">
        <v>0.14230000000000001</v>
      </c>
      <c r="AM81">
        <v>78261</v>
      </c>
      <c r="AN81">
        <v>0.15047199999999999</v>
      </c>
      <c r="AO81">
        <v>63165</v>
      </c>
      <c r="AP81">
        <f t="shared" si="3"/>
        <v>0.87751198768337602</v>
      </c>
      <c r="AQ81">
        <f t="shared" si="3"/>
        <v>0.90343826505188807</v>
      </c>
      <c r="AR81">
        <f t="shared" si="5"/>
        <v>1.0574279690794095</v>
      </c>
      <c r="AS81">
        <f t="shared" si="5"/>
        <v>0.80710698815501969</v>
      </c>
      <c r="AT81">
        <v>16</v>
      </c>
    </row>
    <row r="82" spans="4:46">
      <c r="D82">
        <v>26</v>
      </c>
      <c r="E82">
        <v>3450</v>
      </c>
      <c r="F82">
        <v>0.53196500000000002</v>
      </c>
      <c r="G82">
        <v>350814</v>
      </c>
      <c r="H82">
        <v>0.49153599999999997</v>
      </c>
      <c r="I82">
        <v>186520</v>
      </c>
      <c r="N82">
        <f t="shared" si="6"/>
        <v>0.92400063913979291</v>
      </c>
      <c r="O82">
        <f t="shared" si="6"/>
        <v>0.53167775516370497</v>
      </c>
      <c r="Q82" s="14"/>
      <c r="R82" s="14">
        <v>78</v>
      </c>
      <c r="S82" s="14">
        <v>72</v>
      </c>
      <c r="T82" s="14">
        <v>0.62604899999999997</v>
      </c>
      <c r="U82" s="14">
        <v>137392</v>
      </c>
      <c r="V82" s="14">
        <v>0.54922400000000005</v>
      </c>
      <c r="W82" s="14">
        <v>102124</v>
      </c>
      <c r="X82" s="14"/>
      <c r="Y82" s="14"/>
      <c r="Z82" s="14"/>
      <c r="AA82" s="14"/>
      <c r="AB82" s="14">
        <v>0.87728596299999995</v>
      </c>
      <c r="AC82" s="14">
        <v>0.74330383099999997</v>
      </c>
      <c r="AF82">
        <v>34</v>
      </c>
      <c r="AG82">
        <v>2200</v>
      </c>
      <c r="AH82">
        <v>0.203486</v>
      </c>
      <c r="AI82">
        <v>46749</v>
      </c>
      <c r="AJ82">
        <v>0.11712400000000001</v>
      </c>
      <c r="AK82">
        <v>41692</v>
      </c>
      <c r="AL82">
        <v>0.13750799999999999</v>
      </c>
      <c r="AM82">
        <v>79089</v>
      </c>
      <c r="AN82">
        <v>0.15032799999999999</v>
      </c>
      <c r="AO82">
        <v>63165</v>
      </c>
      <c r="AP82">
        <f t="shared" si="3"/>
        <v>0.5755875097058275</v>
      </c>
      <c r="AQ82">
        <f t="shared" si="3"/>
        <v>0.89182656313504027</v>
      </c>
      <c r="AR82">
        <f t="shared" si="5"/>
        <v>1.0932309392908048</v>
      </c>
      <c r="AS82">
        <f t="shared" si="5"/>
        <v>0.79865720896711301</v>
      </c>
      <c r="AT82">
        <v>17</v>
      </c>
    </row>
    <row r="83" spans="4:46">
      <c r="D83">
        <v>27</v>
      </c>
      <c r="E83">
        <v>3500</v>
      </c>
      <c r="F83">
        <v>0.54732700000000001</v>
      </c>
      <c r="G83">
        <v>354221</v>
      </c>
      <c r="H83">
        <v>0.48804599999999998</v>
      </c>
      <c r="I83">
        <v>186520</v>
      </c>
      <c r="N83">
        <f t="shared" si="6"/>
        <v>0.89168997692421526</v>
      </c>
      <c r="O83">
        <f t="shared" si="6"/>
        <v>0.52656392478142178</v>
      </c>
      <c r="Q83" s="14"/>
      <c r="R83" s="14">
        <v>81</v>
      </c>
      <c r="S83" s="14">
        <v>73</v>
      </c>
      <c r="T83" s="14">
        <v>0.69341699999999995</v>
      </c>
      <c r="U83" s="14">
        <v>139033</v>
      </c>
      <c r="V83" s="14">
        <v>0.55057699999999998</v>
      </c>
      <c r="W83" s="14">
        <v>102249</v>
      </c>
      <c r="X83" s="14"/>
      <c r="Y83" s="14"/>
      <c r="Z83" s="14"/>
      <c r="AA83" s="14"/>
      <c r="AB83" s="14">
        <v>0.79400562699999999</v>
      </c>
      <c r="AC83" s="14">
        <v>0.73542971800000001</v>
      </c>
      <c r="AF83">
        <v>35</v>
      </c>
      <c r="AG83">
        <v>2300</v>
      </c>
      <c r="AH83">
        <v>0.15095700000000001</v>
      </c>
      <c r="AI83">
        <v>46874</v>
      </c>
      <c r="AJ83">
        <v>0.128332</v>
      </c>
      <c r="AK83">
        <v>41700</v>
      </c>
      <c r="AL83">
        <v>0.14493900000000001</v>
      </c>
      <c r="AM83">
        <v>79989</v>
      </c>
      <c r="AN83">
        <v>0.14824899999999999</v>
      </c>
      <c r="AO83">
        <v>63165</v>
      </c>
      <c r="AP83">
        <f t="shared" si="3"/>
        <v>0.85012288267519887</v>
      </c>
      <c r="AQ83">
        <f t="shared" si="3"/>
        <v>0.88961897853820882</v>
      </c>
      <c r="AR83">
        <f t="shared" si="5"/>
        <v>1.0228371935779879</v>
      </c>
      <c r="AS83">
        <f t="shared" si="5"/>
        <v>0.78967107977346884</v>
      </c>
      <c r="AT83">
        <v>17</v>
      </c>
    </row>
    <row r="84" spans="4:46">
      <c r="D84">
        <v>27</v>
      </c>
      <c r="E84">
        <v>3550</v>
      </c>
      <c r="F84">
        <v>0.58203899999999997</v>
      </c>
      <c r="G84">
        <v>357726</v>
      </c>
      <c r="H84">
        <v>0.49624600000000002</v>
      </c>
      <c r="I84">
        <v>186520</v>
      </c>
      <c r="N84">
        <f t="shared" si="6"/>
        <v>0.85259922445059533</v>
      </c>
      <c r="O84">
        <f t="shared" si="6"/>
        <v>0.52140465048668538</v>
      </c>
      <c r="Q84" s="14"/>
      <c r="R84" s="14">
        <v>83</v>
      </c>
      <c r="S84" s="14">
        <v>74</v>
      </c>
      <c r="T84" s="14">
        <v>0.68051300000000003</v>
      </c>
      <c r="U84" s="14">
        <v>140663</v>
      </c>
      <c r="V84" s="14">
        <v>0.66328699999999996</v>
      </c>
      <c r="W84" s="14">
        <v>102189</v>
      </c>
      <c r="X84" s="14"/>
      <c r="Y84" s="14"/>
      <c r="Z84" s="14"/>
      <c r="AA84" s="14"/>
      <c r="AB84" s="14">
        <v>0.97468674399999999</v>
      </c>
      <c r="AC84" s="14">
        <v>0.72648102199999998</v>
      </c>
      <c r="AF84">
        <v>37</v>
      </c>
      <c r="AG84">
        <v>2400</v>
      </c>
      <c r="AH84">
        <v>0.18887399999999999</v>
      </c>
      <c r="AI84">
        <v>47606</v>
      </c>
      <c r="AJ84">
        <v>0.123677</v>
      </c>
      <c r="AK84">
        <v>41692</v>
      </c>
      <c r="AL84">
        <v>0.13658100000000001</v>
      </c>
      <c r="AM84">
        <v>80930</v>
      </c>
      <c r="AN84">
        <v>0.14980199999999999</v>
      </c>
      <c r="AO84">
        <v>63165</v>
      </c>
      <c r="AP84">
        <f t="shared" si="3"/>
        <v>0.65481220284422426</v>
      </c>
      <c r="AQ84">
        <f t="shared" si="3"/>
        <v>0.87577196151745573</v>
      </c>
      <c r="AR84">
        <f t="shared" si="5"/>
        <v>1.0967997012761657</v>
      </c>
      <c r="AS84">
        <f t="shared" si="5"/>
        <v>0.78048931175089586</v>
      </c>
      <c r="AT84">
        <v>18</v>
      </c>
    </row>
    <row r="85" spans="4:46">
      <c r="D85">
        <v>28</v>
      </c>
      <c r="E85">
        <v>3600</v>
      </c>
      <c r="F85">
        <v>0.42365700000000001</v>
      </c>
      <c r="G85">
        <v>335720</v>
      </c>
      <c r="H85">
        <v>0.48188799999999998</v>
      </c>
      <c r="I85">
        <v>160760</v>
      </c>
      <c r="N85">
        <f t="shared" si="6"/>
        <v>1.1374484547641133</v>
      </c>
      <c r="O85">
        <f t="shared" si="6"/>
        <v>0.47885142380555223</v>
      </c>
      <c r="Q85" s="14"/>
      <c r="R85" s="14">
        <v>85</v>
      </c>
      <c r="S85" s="14">
        <v>75</v>
      </c>
      <c r="T85" s="14">
        <v>0.72829200000000005</v>
      </c>
      <c r="U85" s="14">
        <v>141687</v>
      </c>
      <c r="V85" s="14">
        <v>0.62028399999999995</v>
      </c>
      <c r="W85" s="14">
        <v>102249</v>
      </c>
      <c r="X85" s="14"/>
      <c r="Y85" s="14"/>
      <c r="Z85" s="14"/>
      <c r="AA85" s="14"/>
      <c r="AB85" s="14">
        <v>0.85169684700000003</v>
      </c>
      <c r="AC85" s="14">
        <v>0.72165406799999998</v>
      </c>
      <c r="AF85">
        <v>39</v>
      </c>
      <c r="AG85">
        <v>2500</v>
      </c>
      <c r="AH85">
        <v>0.173184</v>
      </c>
      <c r="AI85">
        <v>48508</v>
      </c>
      <c r="AJ85">
        <v>0.124165</v>
      </c>
      <c r="AK85">
        <v>41700</v>
      </c>
      <c r="AL85">
        <v>0.14133399999999999</v>
      </c>
      <c r="AM85">
        <v>81795</v>
      </c>
      <c r="AN85">
        <v>0.14940700000000001</v>
      </c>
      <c r="AO85">
        <v>63165</v>
      </c>
      <c r="AP85">
        <f t="shared" si="3"/>
        <v>0.71695422209903914</v>
      </c>
      <c r="AQ85">
        <f t="shared" si="3"/>
        <v>0.85965201616228248</v>
      </c>
      <c r="AR85">
        <f t="shared" si="5"/>
        <v>1.0571200135848418</v>
      </c>
      <c r="AS85">
        <f t="shared" si="5"/>
        <v>0.77223546671556942</v>
      </c>
      <c r="AT85">
        <v>19</v>
      </c>
    </row>
    <row r="86" spans="4:46">
      <c r="D86">
        <v>28</v>
      </c>
      <c r="E86">
        <v>3650</v>
      </c>
      <c r="F86">
        <v>0.82178799999999996</v>
      </c>
      <c r="G86">
        <v>364470</v>
      </c>
      <c r="H86">
        <v>0.50107800000000002</v>
      </c>
      <c r="I86">
        <v>186520</v>
      </c>
      <c r="N86">
        <f t="shared" si="6"/>
        <v>0.60974119845994346</v>
      </c>
      <c r="O86">
        <f t="shared" si="6"/>
        <v>0.51175679754163583</v>
      </c>
      <c r="Q86" s="14"/>
      <c r="R86" s="14">
        <v>87</v>
      </c>
      <c r="S86" s="14">
        <v>76</v>
      </c>
      <c r="T86" s="14">
        <v>0.646648</v>
      </c>
      <c r="U86" s="14">
        <v>144040</v>
      </c>
      <c r="V86" s="14">
        <v>0.58153200000000005</v>
      </c>
      <c r="W86" s="14">
        <v>101764</v>
      </c>
      <c r="X86" s="14"/>
      <c r="Y86" s="14"/>
      <c r="Z86" s="14"/>
      <c r="AA86" s="14"/>
      <c r="AB86" s="14">
        <v>0.89930224800000003</v>
      </c>
      <c r="AC86" s="14">
        <v>0.706498195</v>
      </c>
      <c r="AF86">
        <v>40</v>
      </c>
      <c r="AG86">
        <v>2600</v>
      </c>
      <c r="AH86">
        <v>0.17984600000000001</v>
      </c>
      <c r="AI86">
        <v>48533</v>
      </c>
      <c r="AJ86">
        <v>0.12009599999999999</v>
      </c>
      <c r="AK86">
        <v>41692</v>
      </c>
      <c r="AL86">
        <v>0.13923099999999999</v>
      </c>
      <c r="AM86">
        <v>82623</v>
      </c>
      <c r="AN86">
        <v>0.14880199999999999</v>
      </c>
      <c r="AO86">
        <v>63165</v>
      </c>
      <c r="AP86">
        <f t="shared" si="3"/>
        <v>0.66777131545878132</v>
      </c>
      <c r="AQ86">
        <f t="shared" si="3"/>
        <v>0.85904436156841735</v>
      </c>
      <c r="AR86">
        <f t="shared" si="5"/>
        <v>1.0687418750134667</v>
      </c>
      <c r="AS86">
        <f t="shared" si="5"/>
        <v>0.76449656875204242</v>
      </c>
      <c r="AT86">
        <v>20</v>
      </c>
    </row>
    <row r="87" spans="4:46">
      <c r="D87">
        <v>28</v>
      </c>
      <c r="E87">
        <v>3700</v>
      </c>
      <c r="F87">
        <v>0.61776299999999995</v>
      </c>
      <c r="G87">
        <v>367800</v>
      </c>
      <c r="H87">
        <v>0.49807499999999999</v>
      </c>
      <c r="I87">
        <v>186520</v>
      </c>
      <c r="N87">
        <f t="shared" si="6"/>
        <v>0.80625579712608242</v>
      </c>
      <c r="O87">
        <f t="shared" si="6"/>
        <v>0.50712343665035342</v>
      </c>
      <c r="Q87" s="14"/>
      <c r="R87" s="14">
        <v>90</v>
      </c>
      <c r="S87" s="14">
        <v>77</v>
      </c>
      <c r="T87" s="14">
        <v>0.73612699999999998</v>
      </c>
      <c r="U87" s="14">
        <v>146247</v>
      </c>
      <c r="V87" s="14">
        <v>0.50097400000000003</v>
      </c>
      <c r="W87" s="14">
        <v>102249</v>
      </c>
      <c r="X87" s="14"/>
      <c r="Y87" s="14"/>
      <c r="Z87" s="14"/>
      <c r="AA87" s="14"/>
      <c r="AB87" s="14">
        <v>0.68055376300000003</v>
      </c>
      <c r="AC87" s="14">
        <v>0.69915280300000004</v>
      </c>
      <c r="AF87">
        <v>43</v>
      </c>
      <c r="AG87">
        <v>2800</v>
      </c>
      <c r="AH87">
        <v>0.21024799999999999</v>
      </c>
      <c r="AI87">
        <v>50321</v>
      </c>
      <c r="AJ87">
        <v>0.115452</v>
      </c>
      <c r="AK87">
        <v>41692</v>
      </c>
      <c r="AL87">
        <v>0.13567000000000001</v>
      </c>
      <c r="AM87">
        <v>84464</v>
      </c>
      <c r="AN87">
        <v>0.14688300000000001</v>
      </c>
      <c r="AO87">
        <v>63165</v>
      </c>
      <c r="AP87">
        <f t="shared" si="3"/>
        <v>0.5491229405273772</v>
      </c>
      <c r="AQ87">
        <f t="shared" si="3"/>
        <v>0.82852089584865163</v>
      </c>
      <c r="AR87">
        <f t="shared" si="5"/>
        <v>1.0826490749613031</v>
      </c>
      <c r="AS87">
        <f t="shared" si="5"/>
        <v>0.74783339647660541</v>
      </c>
      <c r="AT87">
        <v>21</v>
      </c>
    </row>
    <row r="88" spans="4:46">
      <c r="D88">
        <v>29</v>
      </c>
      <c r="E88">
        <v>3750</v>
      </c>
      <c r="F88">
        <v>0.55964700000000001</v>
      </c>
      <c r="G88">
        <v>370808</v>
      </c>
      <c r="H88">
        <v>0.48974099999999998</v>
      </c>
      <c r="I88">
        <v>186520</v>
      </c>
      <c r="N88">
        <f t="shared" si="6"/>
        <v>0.87508911867659434</v>
      </c>
      <c r="O88">
        <f t="shared" si="6"/>
        <v>0.50300964380488011</v>
      </c>
      <c r="Q88" s="14"/>
      <c r="R88" s="14">
        <v>92</v>
      </c>
      <c r="S88" s="14">
        <v>78</v>
      </c>
      <c r="T88" s="14">
        <v>0.65489399999999998</v>
      </c>
      <c r="U88" s="14">
        <v>147553</v>
      </c>
      <c r="V88" s="14">
        <v>0.54789299999999996</v>
      </c>
      <c r="W88" s="14">
        <v>102129</v>
      </c>
      <c r="X88" s="14"/>
      <c r="Y88" s="14"/>
      <c r="Z88" s="14"/>
      <c r="AA88" s="14"/>
      <c r="AB88" s="14">
        <v>0.836613253</v>
      </c>
      <c r="AC88" s="14">
        <v>0.69215129500000006</v>
      </c>
      <c r="AF88">
        <v>45</v>
      </c>
      <c r="AG88">
        <v>2900</v>
      </c>
      <c r="AH88">
        <v>0.205981</v>
      </c>
      <c r="AI88">
        <v>50635</v>
      </c>
      <c r="AJ88">
        <v>0.118441</v>
      </c>
      <c r="AK88">
        <v>41700</v>
      </c>
      <c r="AL88">
        <v>0.13925499999999999</v>
      </c>
      <c r="AM88">
        <v>85329</v>
      </c>
      <c r="AN88">
        <v>0.146207</v>
      </c>
      <c r="AO88">
        <v>63165</v>
      </c>
      <c r="AP88">
        <f t="shared" si="3"/>
        <v>0.57500934552215988</v>
      </c>
      <c r="AQ88">
        <f t="shared" si="3"/>
        <v>0.82354102893255654</v>
      </c>
      <c r="AR88">
        <f t="shared" si="5"/>
        <v>1.0499228034900006</v>
      </c>
      <c r="AS88">
        <f t="shared" si="5"/>
        <v>0.7402524346939493</v>
      </c>
      <c r="AT88">
        <v>22</v>
      </c>
    </row>
    <row r="89" spans="4:46">
      <c r="D89">
        <v>29</v>
      </c>
      <c r="E89">
        <v>3800</v>
      </c>
      <c r="F89">
        <v>0.52650399999999997</v>
      </c>
      <c r="G89">
        <v>374236</v>
      </c>
      <c r="H89">
        <v>0.48918800000000001</v>
      </c>
      <c r="I89">
        <v>186520</v>
      </c>
      <c r="N89">
        <f t="shared" si="6"/>
        <v>0.92912494491969677</v>
      </c>
      <c r="O89">
        <f t="shared" si="6"/>
        <v>0.49840207783323892</v>
      </c>
      <c r="Q89" s="14"/>
      <c r="R89" s="14">
        <v>95</v>
      </c>
      <c r="S89" s="14">
        <v>79</v>
      </c>
      <c r="T89" s="14">
        <v>0.67010800000000004</v>
      </c>
      <c r="U89" s="14">
        <v>150123</v>
      </c>
      <c r="V89" s="14">
        <v>0.54518299999999997</v>
      </c>
      <c r="W89" s="14">
        <v>102249</v>
      </c>
      <c r="X89" s="14"/>
      <c r="Y89" s="14"/>
      <c r="Z89" s="14"/>
      <c r="AA89" s="14"/>
      <c r="AB89" s="14">
        <v>0.81357482699999994</v>
      </c>
      <c r="AC89" s="14">
        <v>0.681101497</v>
      </c>
      <c r="AF89">
        <v>46</v>
      </c>
      <c r="AG89">
        <v>3000</v>
      </c>
      <c r="AH89">
        <v>0.20269000000000001</v>
      </c>
      <c r="AI89">
        <v>51563</v>
      </c>
      <c r="AJ89">
        <v>0.117488</v>
      </c>
      <c r="AK89">
        <v>41692</v>
      </c>
      <c r="AL89">
        <v>0.145145</v>
      </c>
      <c r="AM89">
        <v>86157</v>
      </c>
      <c r="AN89">
        <v>0.146173</v>
      </c>
      <c r="AO89">
        <v>63165</v>
      </c>
      <c r="AP89">
        <f t="shared" si="3"/>
        <v>0.57964379101090335</v>
      </c>
      <c r="AQ89">
        <f t="shared" si="3"/>
        <v>0.80856428058879426</v>
      </c>
      <c r="AR89">
        <f t="shared" si="5"/>
        <v>1.007082572599814</v>
      </c>
      <c r="AS89">
        <f t="shared" si="5"/>
        <v>0.73313834047146487</v>
      </c>
      <c r="AT89">
        <v>23</v>
      </c>
    </row>
    <row r="90" spans="4:46">
      <c r="D90">
        <v>30</v>
      </c>
      <c r="E90">
        <v>3850</v>
      </c>
      <c r="F90">
        <v>0.63910900000000004</v>
      </c>
      <c r="G90">
        <v>377062</v>
      </c>
      <c r="H90">
        <v>0.499859</v>
      </c>
      <c r="I90">
        <v>186520</v>
      </c>
      <c r="N90">
        <f t="shared" si="6"/>
        <v>0.78211854315930451</v>
      </c>
      <c r="O90">
        <f t="shared" si="6"/>
        <v>0.49466665959444334</v>
      </c>
      <c r="Q90" s="14"/>
      <c r="R90" s="14">
        <v>97</v>
      </c>
      <c r="S90" s="14">
        <v>80</v>
      </c>
      <c r="T90" s="14">
        <v>0.62978400000000001</v>
      </c>
      <c r="U90" s="14">
        <v>150912</v>
      </c>
      <c r="V90" s="14">
        <v>0.555589</v>
      </c>
      <c r="W90" s="14">
        <v>102124</v>
      </c>
      <c r="X90" s="14"/>
      <c r="Y90" s="14"/>
      <c r="Z90" s="14"/>
      <c r="AA90" s="14"/>
      <c r="AB90" s="14">
        <v>0.88218976699999996</v>
      </c>
      <c r="AC90" s="14">
        <v>0.67671225599999996</v>
      </c>
      <c r="AF90">
        <v>48</v>
      </c>
      <c r="AG90">
        <v>3100</v>
      </c>
      <c r="AH90">
        <v>0.178231</v>
      </c>
      <c r="AI90">
        <v>52430</v>
      </c>
      <c r="AJ90">
        <v>0.117531</v>
      </c>
      <c r="AK90">
        <v>41700</v>
      </c>
      <c r="AL90">
        <v>0.13733400000000001</v>
      </c>
      <c r="AM90">
        <v>86985</v>
      </c>
      <c r="AN90">
        <v>0.150142</v>
      </c>
      <c r="AO90">
        <v>63165</v>
      </c>
      <c r="AP90">
        <f t="shared" si="3"/>
        <v>0.65943073876037273</v>
      </c>
      <c r="AQ90">
        <f t="shared" si="3"/>
        <v>0.79534617585351897</v>
      </c>
      <c r="AR90">
        <f t="shared" si="5"/>
        <v>1.0932616831957125</v>
      </c>
      <c r="AS90">
        <f t="shared" si="5"/>
        <v>0.72615968270391451</v>
      </c>
      <c r="AT90">
        <v>24</v>
      </c>
    </row>
    <row r="91" spans="4:46">
      <c r="D91">
        <v>30</v>
      </c>
      <c r="E91">
        <v>3900</v>
      </c>
      <c r="F91">
        <v>0.52053799999999995</v>
      </c>
      <c r="G91">
        <v>381554</v>
      </c>
      <c r="H91">
        <v>0.50187999999999999</v>
      </c>
      <c r="I91">
        <v>186520</v>
      </c>
      <c r="N91">
        <f t="shared" si="6"/>
        <v>0.96415631519696943</v>
      </c>
      <c r="O91">
        <f t="shared" si="6"/>
        <v>0.48884299470061904</v>
      </c>
      <c r="Q91" s="14"/>
      <c r="R91" s="14">
        <v>100</v>
      </c>
      <c r="S91" s="14">
        <v>81</v>
      </c>
      <c r="T91" s="14">
        <v>0.672346</v>
      </c>
      <c r="U91" s="14">
        <v>153545</v>
      </c>
      <c r="V91" s="14">
        <v>0.52095999999999998</v>
      </c>
      <c r="W91" s="14">
        <v>102249</v>
      </c>
      <c r="X91" s="14"/>
      <c r="Y91" s="14"/>
      <c r="Z91" s="14"/>
      <c r="AA91" s="14"/>
      <c r="AB91" s="14">
        <v>0.77483914499999995</v>
      </c>
      <c r="AC91" s="14">
        <v>0.66592204200000005</v>
      </c>
      <c r="AF91">
        <v>50</v>
      </c>
      <c r="AG91">
        <v>3200</v>
      </c>
      <c r="AH91">
        <v>0.14779800000000001</v>
      </c>
      <c r="AI91">
        <v>52175</v>
      </c>
      <c r="AJ91">
        <v>0.114522</v>
      </c>
      <c r="AK91">
        <v>41692</v>
      </c>
      <c r="AL91">
        <v>0.14940300000000001</v>
      </c>
      <c r="AM91">
        <v>87911</v>
      </c>
      <c r="AN91">
        <v>0.14479900000000001</v>
      </c>
      <c r="AO91">
        <v>63126</v>
      </c>
      <c r="AP91">
        <f t="shared" si="3"/>
        <v>0.77485486948402538</v>
      </c>
      <c r="AQ91">
        <f t="shared" si="3"/>
        <v>0.79908001916626736</v>
      </c>
      <c r="AR91">
        <f t="shared" si="5"/>
        <v>0.9691840190625356</v>
      </c>
      <c r="AS91">
        <f t="shared" si="5"/>
        <v>0.71806713608080897</v>
      </c>
      <c r="AT91">
        <v>24</v>
      </c>
    </row>
    <row r="92" spans="4:46">
      <c r="D92">
        <v>30</v>
      </c>
      <c r="E92">
        <v>3950</v>
      </c>
      <c r="F92">
        <v>1.03759</v>
      </c>
      <c r="G92">
        <v>384121</v>
      </c>
      <c r="H92">
        <v>0.48668699999999998</v>
      </c>
      <c r="I92">
        <v>186520</v>
      </c>
      <c r="N92">
        <f t="shared" si="6"/>
        <v>0.46905521448741794</v>
      </c>
      <c r="O92">
        <f t="shared" si="6"/>
        <v>0.48557615959554412</v>
      </c>
      <c r="Q92" s="14"/>
      <c r="R92" s="14">
        <v>102</v>
      </c>
      <c r="S92" s="14">
        <v>82</v>
      </c>
      <c r="T92" s="14">
        <v>0.73032699999999995</v>
      </c>
      <c r="U92" s="14">
        <v>155407</v>
      </c>
      <c r="V92" s="14">
        <v>0.54993300000000001</v>
      </c>
      <c r="W92" s="14">
        <v>102249</v>
      </c>
      <c r="X92" s="14"/>
      <c r="Y92" s="14"/>
      <c r="Z92" s="14"/>
      <c r="AA92" s="14"/>
      <c r="AB92" s="14">
        <v>0.752995576</v>
      </c>
      <c r="AC92" s="14">
        <v>0.65794333599999999</v>
      </c>
      <c r="AF92">
        <v>51</v>
      </c>
      <c r="AG92">
        <v>3300</v>
      </c>
      <c r="AH92">
        <v>0.15731600000000001</v>
      </c>
      <c r="AI92">
        <v>53287</v>
      </c>
      <c r="AJ92">
        <v>0.114343</v>
      </c>
      <c r="AK92">
        <v>41700</v>
      </c>
      <c r="AL92">
        <v>0.141407</v>
      </c>
      <c r="AM92">
        <v>88863</v>
      </c>
      <c r="AN92">
        <v>0.15171000000000001</v>
      </c>
      <c r="AO92">
        <v>63165</v>
      </c>
      <c r="AP92">
        <f t="shared" si="3"/>
        <v>0.72683643113224328</v>
      </c>
      <c r="AQ92">
        <f t="shared" si="3"/>
        <v>0.78255484452117774</v>
      </c>
      <c r="AR92">
        <f t="shared" si="5"/>
        <v>1.0728606080321343</v>
      </c>
      <c r="AS92">
        <f t="shared" si="5"/>
        <v>0.71081327436615915</v>
      </c>
      <c r="AT92">
        <v>25</v>
      </c>
    </row>
    <row r="93" spans="4:46">
      <c r="D93">
        <v>31</v>
      </c>
      <c r="E93">
        <v>4000</v>
      </c>
      <c r="F93">
        <v>0.40998699999999999</v>
      </c>
      <c r="G93">
        <v>360220</v>
      </c>
      <c r="H93">
        <v>0.498751</v>
      </c>
      <c r="I93">
        <v>160760</v>
      </c>
      <c r="N93">
        <f t="shared" si="6"/>
        <v>1.2165044257500848</v>
      </c>
      <c r="O93">
        <f t="shared" si="6"/>
        <v>0.44628282716117929</v>
      </c>
      <c r="Q93" s="14"/>
      <c r="R93" s="14">
        <v>105</v>
      </c>
      <c r="S93" s="14">
        <v>83</v>
      </c>
      <c r="T93" s="14">
        <v>0.63553099999999996</v>
      </c>
      <c r="U93" s="14">
        <v>157503</v>
      </c>
      <c r="V93" s="14">
        <v>0.56220400000000004</v>
      </c>
      <c r="W93" s="14">
        <v>102249</v>
      </c>
      <c r="X93" s="14"/>
      <c r="Y93" s="14"/>
      <c r="Z93" s="14"/>
      <c r="AA93" s="14"/>
      <c r="AB93" s="14">
        <v>0.88462089200000005</v>
      </c>
      <c r="AC93" s="14">
        <v>0.64918763499999999</v>
      </c>
      <c r="AF93">
        <v>53</v>
      </c>
      <c r="AG93">
        <v>3400</v>
      </c>
      <c r="AH93">
        <v>0.16173499999999999</v>
      </c>
      <c r="AI93">
        <v>53655</v>
      </c>
      <c r="AJ93">
        <v>0.117451</v>
      </c>
      <c r="AK93">
        <v>41692</v>
      </c>
      <c r="AL93">
        <v>0.147311</v>
      </c>
      <c r="AM93">
        <v>89691</v>
      </c>
      <c r="AN93">
        <v>0.14733599999999999</v>
      </c>
      <c r="AO93">
        <v>63165</v>
      </c>
      <c r="AP93">
        <f t="shared" si="3"/>
        <v>0.72619408291340781</v>
      </c>
      <c r="AQ93">
        <f t="shared" si="3"/>
        <v>0.77703848662752772</v>
      </c>
      <c r="AR93">
        <f t="shared" si="5"/>
        <v>1.0001697089830359</v>
      </c>
      <c r="AS93">
        <f t="shared" si="5"/>
        <v>0.70425126266849514</v>
      </c>
      <c r="AT93">
        <v>26</v>
      </c>
    </row>
    <row r="94" spans="4:46">
      <c r="D94">
        <v>31</v>
      </c>
      <c r="E94">
        <v>4050</v>
      </c>
      <c r="F94">
        <v>0.54257999999999995</v>
      </c>
      <c r="G94">
        <v>390564</v>
      </c>
      <c r="H94">
        <v>0.48044100000000001</v>
      </c>
      <c r="I94">
        <v>186520</v>
      </c>
      <c r="N94">
        <f t="shared" si="6"/>
        <v>0.88547495300232237</v>
      </c>
      <c r="O94">
        <f t="shared" si="6"/>
        <v>0.47756577667168504</v>
      </c>
      <c r="Q94" s="14"/>
      <c r="R94" s="14">
        <v>107</v>
      </c>
      <c r="S94" s="14">
        <v>84</v>
      </c>
      <c r="T94" s="14">
        <v>0.74534500000000004</v>
      </c>
      <c r="U94" s="14">
        <v>158748</v>
      </c>
      <c r="V94" s="14">
        <v>0.54346399999999995</v>
      </c>
      <c r="W94" s="14">
        <v>102124</v>
      </c>
      <c r="X94" s="14"/>
      <c r="Y94" s="14"/>
      <c r="Z94" s="14"/>
      <c r="AA94" s="14"/>
      <c r="AB94" s="14">
        <v>0.72914422199999995</v>
      </c>
      <c r="AC94" s="14">
        <v>0.64330889199999997</v>
      </c>
      <c r="AF94">
        <v>54</v>
      </c>
      <c r="AG94">
        <v>3500</v>
      </c>
      <c r="AH94">
        <v>0.145619</v>
      </c>
      <c r="AI94">
        <v>53955</v>
      </c>
      <c r="AJ94">
        <v>0.117816</v>
      </c>
      <c r="AK94">
        <v>41700</v>
      </c>
      <c r="AL94">
        <v>0.13958400000000001</v>
      </c>
      <c r="AM94">
        <v>90519</v>
      </c>
      <c r="AN94">
        <v>0.143817</v>
      </c>
      <c r="AO94">
        <v>63165</v>
      </c>
      <c r="AP94">
        <f t="shared" si="3"/>
        <v>0.80907024495429858</v>
      </c>
      <c r="AQ94">
        <f t="shared" si="3"/>
        <v>0.77286627745343339</v>
      </c>
      <c r="AR94">
        <f t="shared" si="5"/>
        <v>1.0303258253094909</v>
      </c>
      <c r="AS94">
        <f t="shared" si="5"/>
        <v>0.69780929970503425</v>
      </c>
      <c r="AT94">
        <v>27</v>
      </c>
    </row>
    <row r="95" spans="4:46">
      <c r="D95">
        <v>32</v>
      </c>
      <c r="E95">
        <v>4100</v>
      </c>
      <c r="F95">
        <v>0.88133899999999998</v>
      </c>
      <c r="G95">
        <v>393852</v>
      </c>
      <c r="H95">
        <v>0.48791099999999998</v>
      </c>
      <c r="I95">
        <v>186520</v>
      </c>
      <c r="N95">
        <f t="shared" si="6"/>
        <v>0.55360196246847126</v>
      </c>
      <c r="O95">
        <f t="shared" si="6"/>
        <v>0.47357890781308715</v>
      </c>
      <c r="Q95" s="14"/>
      <c r="R95" s="14">
        <v>110</v>
      </c>
      <c r="S95" s="14">
        <v>85</v>
      </c>
      <c r="T95" s="14">
        <v>0.77895000000000003</v>
      </c>
      <c r="U95" s="14">
        <v>161637</v>
      </c>
      <c r="V95" s="14">
        <v>0.59579199999999999</v>
      </c>
      <c r="W95" s="14">
        <v>102219</v>
      </c>
      <c r="X95" s="14"/>
      <c r="Y95" s="14"/>
      <c r="Z95" s="14"/>
      <c r="AA95" s="14"/>
      <c r="AB95" s="14">
        <v>0.76486552399999996</v>
      </c>
      <c r="AC95" s="14">
        <v>0.63239852299999999</v>
      </c>
      <c r="AF95">
        <v>56</v>
      </c>
      <c r="AG95">
        <v>3600</v>
      </c>
      <c r="AH95">
        <v>0.23894299999999999</v>
      </c>
      <c r="AI95">
        <v>54680</v>
      </c>
      <c r="AJ95">
        <v>0.116122</v>
      </c>
      <c r="AK95">
        <v>41692</v>
      </c>
      <c r="AL95">
        <v>0.151866</v>
      </c>
      <c r="AM95">
        <v>91460</v>
      </c>
      <c r="AN95">
        <v>0.14988399999999999</v>
      </c>
      <c r="AO95">
        <v>63165</v>
      </c>
      <c r="AP95">
        <f t="shared" si="3"/>
        <v>0.48598201244648309</v>
      </c>
      <c r="AQ95">
        <f t="shared" si="3"/>
        <v>0.7624725676664228</v>
      </c>
      <c r="AR95">
        <f t="shared" si="5"/>
        <v>0.98694902084732583</v>
      </c>
      <c r="AS95">
        <f t="shared" si="5"/>
        <v>0.69062978351191773</v>
      </c>
      <c r="AT95">
        <v>28</v>
      </c>
    </row>
    <row r="96" spans="4:46">
      <c r="D96">
        <v>32</v>
      </c>
      <c r="E96">
        <v>4150</v>
      </c>
      <c r="F96">
        <v>0.558033</v>
      </c>
      <c r="G96">
        <v>397889</v>
      </c>
      <c r="H96">
        <v>0.47789999999999999</v>
      </c>
      <c r="I96">
        <v>186520</v>
      </c>
      <c r="N96">
        <f t="shared" si="6"/>
        <v>0.85640096553429634</v>
      </c>
      <c r="O96">
        <f t="shared" si="6"/>
        <v>0.46877395454511184</v>
      </c>
      <c r="Q96" s="14"/>
      <c r="R96" s="14">
        <v>112</v>
      </c>
      <c r="S96" s="14">
        <v>86</v>
      </c>
      <c r="T96" s="14">
        <v>0.71592699999999998</v>
      </c>
      <c r="U96" s="14">
        <v>163625</v>
      </c>
      <c r="V96" s="14">
        <v>0.52618100000000001</v>
      </c>
      <c r="W96" s="14">
        <v>102217</v>
      </c>
      <c r="X96" s="14"/>
      <c r="Y96" s="14"/>
      <c r="Z96" s="14"/>
      <c r="AA96" s="14"/>
      <c r="AB96" s="14">
        <v>0.73496459800000002</v>
      </c>
      <c r="AC96" s="14">
        <v>0.62470282700000002</v>
      </c>
      <c r="AF96">
        <v>57</v>
      </c>
      <c r="AG96">
        <v>3700</v>
      </c>
      <c r="AH96">
        <v>0.20566599999999999</v>
      </c>
      <c r="AI96">
        <v>55911</v>
      </c>
      <c r="AJ96">
        <v>0.11544599999999999</v>
      </c>
      <c r="AK96">
        <v>41700</v>
      </c>
      <c r="AL96">
        <v>0.14299300000000001</v>
      </c>
      <c r="AM96">
        <v>92397</v>
      </c>
      <c r="AN96">
        <v>0.14841599999999999</v>
      </c>
      <c r="AO96">
        <v>63165</v>
      </c>
      <c r="AP96">
        <f t="shared" si="3"/>
        <v>0.56132758939251015</v>
      </c>
      <c r="AQ96">
        <f t="shared" si="3"/>
        <v>0.74582819123249455</v>
      </c>
      <c r="AR96">
        <f t="shared" si="5"/>
        <v>1.0379249333883476</v>
      </c>
      <c r="AS96">
        <f t="shared" si="5"/>
        <v>0.68362609175622591</v>
      </c>
      <c r="AT96">
        <v>28</v>
      </c>
    </row>
    <row r="97" spans="4:46">
      <c r="D97">
        <v>32</v>
      </c>
      <c r="E97">
        <v>4200</v>
      </c>
      <c r="F97">
        <v>0.64424099999999995</v>
      </c>
      <c r="G97">
        <v>400736</v>
      </c>
      <c r="H97">
        <v>0.49065700000000001</v>
      </c>
      <c r="I97">
        <v>186520</v>
      </c>
      <c r="N97">
        <f t="shared" si="6"/>
        <v>0.76160474108291776</v>
      </c>
      <c r="O97">
        <f t="shared" si="6"/>
        <v>0.46544358380579731</v>
      </c>
      <c r="Q97" s="14"/>
      <c r="R97" s="14">
        <v>115</v>
      </c>
      <c r="S97" s="14">
        <v>87</v>
      </c>
      <c r="T97" s="14">
        <v>0.57670500000000002</v>
      </c>
      <c r="U97" s="14">
        <v>165207</v>
      </c>
      <c r="V97" s="14">
        <v>0.50893600000000006</v>
      </c>
      <c r="W97" s="14">
        <v>102249</v>
      </c>
      <c r="X97" s="14"/>
      <c r="Y97" s="14"/>
      <c r="Z97" s="14"/>
      <c r="AA97" s="14"/>
      <c r="AB97" s="14">
        <v>0.88248931399999997</v>
      </c>
      <c r="AC97" s="14">
        <v>0.61891445300000003</v>
      </c>
      <c r="AF97">
        <v>59</v>
      </c>
      <c r="AG97">
        <v>3800</v>
      </c>
      <c r="AH97">
        <v>0.18967300000000001</v>
      </c>
      <c r="AI97">
        <v>55985</v>
      </c>
      <c r="AJ97">
        <v>0.11957</v>
      </c>
      <c r="AK97">
        <v>41692</v>
      </c>
      <c r="AL97">
        <v>0.15288399999999999</v>
      </c>
      <c r="AM97">
        <v>93225</v>
      </c>
      <c r="AN97">
        <v>0.14994099999999999</v>
      </c>
      <c r="AO97">
        <v>63165</v>
      </c>
      <c r="AP97">
        <f t="shared" si="3"/>
        <v>0.63040074233022092</v>
      </c>
      <c r="AQ97">
        <f t="shared" si="3"/>
        <v>0.74469947307314455</v>
      </c>
      <c r="AR97">
        <f t="shared" si="5"/>
        <v>0.98075011119541611</v>
      </c>
      <c r="AS97">
        <f t="shared" si="5"/>
        <v>0.67755430410297668</v>
      </c>
      <c r="AT97">
        <v>29</v>
      </c>
    </row>
    <row r="98" spans="4:46">
      <c r="D98">
        <v>33</v>
      </c>
      <c r="E98">
        <v>4250</v>
      </c>
      <c r="F98">
        <v>0.59112699999999996</v>
      </c>
      <c r="G98">
        <v>404619</v>
      </c>
      <c r="H98">
        <v>0.48871399999999998</v>
      </c>
      <c r="I98">
        <v>186520</v>
      </c>
      <c r="N98">
        <f t="shared" si="6"/>
        <v>0.82674958173116775</v>
      </c>
      <c r="O98">
        <f t="shared" si="6"/>
        <v>0.46097686959831347</v>
      </c>
      <c r="Q98" s="14"/>
      <c r="R98" s="14">
        <v>118</v>
      </c>
      <c r="S98" s="14">
        <v>88</v>
      </c>
      <c r="T98" s="14">
        <v>0.65090599999999998</v>
      </c>
      <c r="U98" s="14">
        <v>167788</v>
      </c>
      <c r="V98" s="14">
        <v>0.55312600000000001</v>
      </c>
      <c r="W98" s="14">
        <v>102124</v>
      </c>
      <c r="X98" s="14"/>
      <c r="Y98" s="14"/>
      <c r="Z98" s="14"/>
      <c r="AA98" s="14"/>
      <c r="AB98" s="14">
        <v>0.84977861600000004</v>
      </c>
      <c r="AC98" s="14">
        <v>0.60864900899999996</v>
      </c>
      <c r="AF98">
        <v>60</v>
      </c>
      <c r="AG98">
        <v>3900</v>
      </c>
      <c r="AH98">
        <v>0.19943</v>
      </c>
      <c r="AI98">
        <v>56964</v>
      </c>
      <c r="AJ98">
        <v>0.121755</v>
      </c>
      <c r="AK98">
        <v>41700</v>
      </c>
      <c r="AL98">
        <v>0.157975</v>
      </c>
      <c r="AM98">
        <v>94053</v>
      </c>
      <c r="AN98">
        <v>0.14815900000000001</v>
      </c>
      <c r="AO98">
        <v>63165</v>
      </c>
      <c r="AP98">
        <f t="shared" si="3"/>
        <v>0.61051496765782487</v>
      </c>
      <c r="AQ98">
        <f t="shared" si="3"/>
        <v>0.73204128923530654</v>
      </c>
      <c r="AR98">
        <f t="shared" si="5"/>
        <v>0.93786358601044473</v>
      </c>
      <c r="AS98">
        <f t="shared" si="5"/>
        <v>0.67158942298491275</v>
      </c>
      <c r="AT98">
        <v>30</v>
      </c>
    </row>
    <row r="99" spans="4:46">
      <c r="D99">
        <v>33</v>
      </c>
      <c r="E99">
        <v>4300</v>
      </c>
      <c r="F99">
        <v>0.62688299999999997</v>
      </c>
      <c r="G99">
        <v>407361</v>
      </c>
      <c r="H99">
        <v>0.48386400000000002</v>
      </c>
      <c r="I99">
        <v>186520</v>
      </c>
      <c r="N99">
        <f t="shared" si="6"/>
        <v>0.77185694938289928</v>
      </c>
      <c r="O99">
        <f t="shared" si="6"/>
        <v>0.45787397418996911</v>
      </c>
      <c r="Q99" s="14"/>
      <c r="R99" s="14">
        <v>121</v>
      </c>
      <c r="S99" s="14">
        <v>89</v>
      </c>
      <c r="T99" s="14">
        <v>0.691998</v>
      </c>
      <c r="U99" s="14">
        <v>169733</v>
      </c>
      <c r="V99" s="14">
        <v>0.55736200000000002</v>
      </c>
      <c r="W99" s="14">
        <v>102225</v>
      </c>
      <c r="X99" s="14"/>
      <c r="Y99" s="14"/>
      <c r="Z99" s="14"/>
      <c r="AA99" s="14"/>
      <c r="AB99" s="14">
        <v>0.80543874400000004</v>
      </c>
      <c r="AC99" s="14">
        <v>0.60226944699999996</v>
      </c>
      <c r="AF99">
        <v>62</v>
      </c>
      <c r="AG99">
        <v>4000</v>
      </c>
      <c r="AH99">
        <v>0.143787</v>
      </c>
      <c r="AI99">
        <v>56835</v>
      </c>
      <c r="AJ99">
        <v>0.11794499999999999</v>
      </c>
      <c r="AK99">
        <v>41692</v>
      </c>
      <c r="AL99">
        <v>0.14635000000000001</v>
      </c>
      <c r="AM99">
        <v>94994</v>
      </c>
      <c r="AN99">
        <v>0.149562</v>
      </c>
      <c r="AO99">
        <v>63165</v>
      </c>
      <c r="AP99">
        <f t="shared" si="3"/>
        <v>0.82027582465730553</v>
      </c>
      <c r="AQ99">
        <f t="shared" si="3"/>
        <v>0.73356206562857396</v>
      </c>
      <c r="AR99">
        <f t="shared" si="5"/>
        <v>1.0219473864024597</v>
      </c>
      <c r="AS99">
        <f t="shared" si="5"/>
        <v>0.66493673284628507</v>
      </c>
      <c r="AT99">
        <v>31</v>
      </c>
    </row>
    <row r="100" spans="4:46">
      <c r="D100">
        <v>33</v>
      </c>
      <c r="E100">
        <v>4350</v>
      </c>
      <c r="F100">
        <v>0.82133999999999996</v>
      </c>
      <c r="G100">
        <v>411118</v>
      </c>
      <c r="H100">
        <v>0.51855600000000002</v>
      </c>
      <c r="I100">
        <v>186520</v>
      </c>
      <c r="N100">
        <f t="shared" si="6"/>
        <v>0.63135364161005192</v>
      </c>
      <c r="O100">
        <f t="shared" si="6"/>
        <v>0.45368969492943634</v>
      </c>
      <c r="Q100" s="14"/>
      <c r="R100" s="14">
        <v>123</v>
      </c>
      <c r="S100" s="14">
        <v>90</v>
      </c>
      <c r="T100" s="14">
        <v>0.68760200000000005</v>
      </c>
      <c r="U100" s="14">
        <v>172467</v>
      </c>
      <c r="V100" s="14">
        <v>0.56728299999999998</v>
      </c>
      <c r="W100" s="14">
        <v>102117</v>
      </c>
      <c r="X100" s="14"/>
      <c r="Y100" s="14"/>
      <c r="Z100" s="14"/>
      <c r="AA100" s="14"/>
      <c r="AB100" s="14">
        <v>0.82501650699999995</v>
      </c>
      <c r="AC100" s="14">
        <v>0.59209587900000005</v>
      </c>
      <c r="AF100">
        <v>64</v>
      </c>
      <c r="AG100">
        <v>4100</v>
      </c>
      <c r="AH100">
        <v>0.17033599999999999</v>
      </c>
      <c r="AI100">
        <v>57933</v>
      </c>
      <c r="AJ100">
        <v>0.12570000000000001</v>
      </c>
      <c r="AK100">
        <v>41700</v>
      </c>
      <c r="AL100">
        <v>0.14696899999999999</v>
      </c>
      <c r="AM100">
        <v>95820</v>
      </c>
      <c r="AN100">
        <v>0.14610100000000001</v>
      </c>
      <c r="AO100">
        <v>63126</v>
      </c>
      <c r="AP100">
        <f t="shared" si="3"/>
        <v>0.73795322186736811</v>
      </c>
      <c r="AQ100">
        <f t="shared" si="3"/>
        <v>0.71979700688726633</v>
      </c>
      <c r="AR100">
        <f t="shared" si="5"/>
        <v>0.99409399261068676</v>
      </c>
      <c r="AS100">
        <f t="shared" si="5"/>
        <v>0.65879774577332495</v>
      </c>
      <c r="AT100">
        <v>32</v>
      </c>
    </row>
    <row r="101" spans="4:46">
      <c r="D101">
        <v>34</v>
      </c>
      <c r="E101">
        <v>4400</v>
      </c>
      <c r="F101">
        <v>0.42833500000000002</v>
      </c>
      <c r="G101">
        <v>384720</v>
      </c>
      <c r="H101">
        <v>0.48236099999999998</v>
      </c>
      <c r="I101">
        <v>160760</v>
      </c>
      <c r="N101">
        <f t="shared" si="6"/>
        <v>1.1261302485204336</v>
      </c>
      <c r="O101">
        <f t="shared" si="6"/>
        <v>0.41786234144312745</v>
      </c>
      <c r="Q101" s="14"/>
      <c r="R101" s="14">
        <v>126</v>
      </c>
      <c r="S101" s="14">
        <v>91</v>
      </c>
      <c r="T101" s="14">
        <v>0.69748299999999996</v>
      </c>
      <c r="U101" s="14">
        <v>172935</v>
      </c>
      <c r="V101" s="14">
        <v>0.48097099999999998</v>
      </c>
      <c r="W101" s="14">
        <v>101849</v>
      </c>
      <c r="X101" s="14"/>
      <c r="Y101" s="14"/>
      <c r="Z101" s="14"/>
      <c r="AA101" s="14"/>
      <c r="AB101" s="14">
        <v>0.68958096499999999</v>
      </c>
      <c r="AC101" s="14">
        <v>0.58894382300000003</v>
      </c>
      <c r="AF101">
        <v>65</v>
      </c>
      <c r="AG101">
        <v>4200</v>
      </c>
      <c r="AH101">
        <v>0.147866</v>
      </c>
      <c r="AI101">
        <v>58441</v>
      </c>
      <c r="AJ101">
        <v>0.14164399999999999</v>
      </c>
      <c r="AK101">
        <v>41692</v>
      </c>
      <c r="AL101">
        <v>0.13955799999999999</v>
      </c>
      <c r="AM101">
        <v>96759</v>
      </c>
      <c r="AN101">
        <v>0.14923900000000001</v>
      </c>
      <c r="AO101">
        <v>63165</v>
      </c>
      <c r="AP101">
        <f t="shared" si="3"/>
        <v>0.95792136123246718</v>
      </c>
      <c r="AQ101">
        <f t="shared" si="3"/>
        <v>0.71340326140894239</v>
      </c>
      <c r="AR101">
        <f t="shared" si="5"/>
        <v>1.0693690078676967</v>
      </c>
      <c r="AS101">
        <f t="shared" si="5"/>
        <v>0.65280749077605182</v>
      </c>
      <c r="AT101">
        <v>32</v>
      </c>
    </row>
    <row r="102" spans="4:46">
      <c r="D102">
        <v>34</v>
      </c>
      <c r="E102">
        <v>4450</v>
      </c>
      <c r="F102">
        <v>0.78738300000000006</v>
      </c>
      <c r="G102">
        <v>418324</v>
      </c>
      <c r="H102">
        <v>0.488402</v>
      </c>
      <c r="I102">
        <v>186520</v>
      </c>
      <c r="N102">
        <f t="shared" si="6"/>
        <v>0.62028517252721993</v>
      </c>
      <c r="O102">
        <f t="shared" si="6"/>
        <v>0.4458744896300475</v>
      </c>
      <c r="Q102" s="14"/>
      <c r="R102" s="14">
        <v>129</v>
      </c>
      <c r="S102" s="14">
        <v>92</v>
      </c>
      <c r="T102" s="14">
        <v>0.66275899999999999</v>
      </c>
      <c r="U102" s="14">
        <v>176022</v>
      </c>
      <c r="V102" s="14">
        <v>0.60319199999999995</v>
      </c>
      <c r="W102" s="14">
        <v>101850</v>
      </c>
      <c r="X102" s="14"/>
      <c r="Y102" s="14"/>
      <c r="Z102" s="14"/>
      <c r="AA102" s="14"/>
      <c r="AB102" s="14">
        <v>0.91012268399999996</v>
      </c>
      <c r="AC102" s="14">
        <v>0.57862085399999996</v>
      </c>
      <c r="AF102">
        <v>67</v>
      </c>
      <c r="AG102">
        <v>4300</v>
      </c>
      <c r="AH102">
        <v>0.15543999999999999</v>
      </c>
      <c r="AI102">
        <v>59686</v>
      </c>
      <c r="AJ102">
        <v>0.12590100000000001</v>
      </c>
      <c r="AK102">
        <v>41700</v>
      </c>
      <c r="AL102">
        <v>0.15063099999999999</v>
      </c>
      <c r="AM102">
        <v>97587</v>
      </c>
      <c r="AN102">
        <v>0.14833499999999999</v>
      </c>
      <c r="AO102">
        <v>63165</v>
      </c>
      <c r="AP102">
        <f t="shared" si="3"/>
        <v>0.8099652599073599</v>
      </c>
      <c r="AQ102">
        <f t="shared" si="3"/>
        <v>0.69865630131018996</v>
      </c>
      <c r="AR102">
        <f t="shared" si="5"/>
        <v>0.98475745364500011</v>
      </c>
      <c r="AS102">
        <f t="shared" si="5"/>
        <v>0.64726859110332324</v>
      </c>
      <c r="AT102">
        <v>33</v>
      </c>
    </row>
    <row r="103" spans="4:46">
      <c r="D103">
        <v>35</v>
      </c>
      <c r="E103">
        <v>4500</v>
      </c>
      <c r="F103">
        <v>0.69923299999999999</v>
      </c>
      <c r="G103">
        <v>420065</v>
      </c>
      <c r="H103">
        <v>0.47913899999999998</v>
      </c>
      <c r="I103">
        <v>186520</v>
      </c>
      <c r="N103">
        <f t="shared" si="6"/>
        <v>0.68523510761076778</v>
      </c>
      <c r="O103">
        <f t="shared" si="6"/>
        <v>0.44402651970528373</v>
      </c>
      <c r="Q103" s="14"/>
      <c r="R103" s="14">
        <v>132</v>
      </c>
      <c r="S103" s="14">
        <v>93</v>
      </c>
      <c r="T103" s="14">
        <v>1.04244</v>
      </c>
      <c r="U103" s="14">
        <v>177673</v>
      </c>
      <c r="V103" s="14">
        <v>0.60278799999999999</v>
      </c>
      <c r="W103" s="14">
        <v>101969</v>
      </c>
      <c r="X103" s="14"/>
      <c r="Y103" s="14"/>
      <c r="Z103" s="14"/>
      <c r="AA103" s="14"/>
      <c r="AB103" s="14">
        <v>0.57824718900000005</v>
      </c>
      <c r="AC103" s="14">
        <v>0.57391387500000002</v>
      </c>
      <c r="AF103">
        <v>68</v>
      </c>
      <c r="AG103">
        <v>4400</v>
      </c>
      <c r="AH103">
        <v>0.212697</v>
      </c>
      <c r="AI103">
        <v>60110</v>
      </c>
      <c r="AJ103">
        <v>0.12142500000000001</v>
      </c>
      <c r="AK103">
        <v>41692</v>
      </c>
      <c r="AL103">
        <v>0.14741799999999999</v>
      </c>
      <c r="AM103">
        <v>98528</v>
      </c>
      <c r="AN103">
        <v>0.14892</v>
      </c>
      <c r="AO103">
        <v>63165</v>
      </c>
      <c r="AP103">
        <f t="shared" si="3"/>
        <v>0.57088252302571263</v>
      </c>
      <c r="AQ103">
        <f t="shared" si="3"/>
        <v>0.69359507569456003</v>
      </c>
      <c r="AR103">
        <f t="shared" si="5"/>
        <v>1.010188715082283</v>
      </c>
      <c r="AS103">
        <f t="shared" si="5"/>
        <v>0.64108679766157839</v>
      </c>
      <c r="AT103">
        <v>34</v>
      </c>
    </row>
    <row r="104" spans="4:46">
      <c r="D104">
        <v>35</v>
      </c>
      <c r="E104">
        <v>4550</v>
      </c>
      <c r="F104">
        <v>0.59729100000000002</v>
      </c>
      <c r="G104">
        <v>423759</v>
      </c>
      <c r="H104">
        <v>0.49372899999999997</v>
      </c>
      <c r="I104">
        <v>186520</v>
      </c>
      <c r="N104">
        <f t="shared" si="6"/>
        <v>0.82661382810054052</v>
      </c>
      <c r="O104">
        <f t="shared" si="6"/>
        <v>0.44015584329772345</v>
      </c>
      <c r="Q104" s="14"/>
      <c r="R104" s="14">
        <v>135</v>
      </c>
      <c r="S104" s="14">
        <v>94</v>
      </c>
      <c r="T104" s="14">
        <v>0.66115999999999997</v>
      </c>
      <c r="U104" s="14">
        <v>180883</v>
      </c>
      <c r="V104" s="14">
        <v>0.58611400000000002</v>
      </c>
      <c r="W104" s="14">
        <v>101985</v>
      </c>
      <c r="X104" s="14"/>
      <c r="Y104" s="14"/>
      <c r="Z104" s="14"/>
      <c r="AA104" s="14"/>
      <c r="AB104" s="14">
        <v>0.88649343599999997</v>
      </c>
      <c r="AC104" s="14">
        <v>0.563817495</v>
      </c>
      <c r="AF104">
        <v>70</v>
      </c>
      <c r="AG104">
        <v>4500</v>
      </c>
      <c r="AH104">
        <v>0.16703100000000001</v>
      </c>
      <c r="AI104">
        <v>60431</v>
      </c>
      <c r="AJ104">
        <v>0.12403</v>
      </c>
      <c r="AK104">
        <v>41700</v>
      </c>
      <c r="AL104">
        <v>0.139376</v>
      </c>
      <c r="AM104">
        <v>99393</v>
      </c>
      <c r="AN104">
        <v>0.14874699999999999</v>
      </c>
      <c r="AO104">
        <v>63165</v>
      </c>
      <c r="AP104">
        <f t="shared" si="3"/>
        <v>0.74255677089881511</v>
      </c>
      <c r="AQ104">
        <f t="shared" si="3"/>
        <v>0.69004318975360324</v>
      </c>
      <c r="AR104">
        <f t="shared" si="5"/>
        <v>1.0672353920330615</v>
      </c>
      <c r="AS104">
        <f t="shared" si="5"/>
        <v>0.6355075307114183</v>
      </c>
      <c r="AT104">
        <v>35</v>
      </c>
    </row>
    <row r="105" spans="4:46">
      <c r="D105">
        <v>35</v>
      </c>
      <c r="E105">
        <v>4600</v>
      </c>
      <c r="F105">
        <v>0.804956</v>
      </c>
      <c r="G105">
        <v>426998</v>
      </c>
      <c r="H105">
        <v>0.53320100000000004</v>
      </c>
      <c r="I105">
        <v>186520</v>
      </c>
      <c r="N105">
        <f t="shared" si="6"/>
        <v>0.6623976962715975</v>
      </c>
      <c r="O105">
        <f t="shared" si="6"/>
        <v>0.43681703427182328</v>
      </c>
      <c r="Q105" s="14"/>
      <c r="R105" s="14">
        <v>138</v>
      </c>
      <c r="S105" s="14">
        <v>95</v>
      </c>
      <c r="T105" s="14">
        <v>0.81580200000000003</v>
      </c>
      <c r="U105" s="14">
        <v>182557</v>
      </c>
      <c r="V105" s="14">
        <v>0.47548099999999999</v>
      </c>
      <c r="W105" s="14">
        <v>101983</v>
      </c>
      <c r="X105" s="14"/>
      <c r="Y105" s="14"/>
      <c r="Z105" s="14"/>
      <c r="AA105" s="14"/>
      <c r="AB105" s="14">
        <v>0.58283872800000003</v>
      </c>
      <c r="AC105" s="14">
        <v>0.55863648099999996</v>
      </c>
      <c r="AF105">
        <v>71</v>
      </c>
      <c r="AG105">
        <v>4600</v>
      </c>
      <c r="AH105">
        <v>0.16169900000000001</v>
      </c>
      <c r="AI105">
        <v>60891</v>
      </c>
      <c r="AJ105">
        <v>0.116192</v>
      </c>
      <c r="AK105">
        <v>41692</v>
      </c>
      <c r="AL105">
        <v>0.15510399999999999</v>
      </c>
      <c r="AM105">
        <v>100293</v>
      </c>
      <c r="AN105">
        <v>0.14768999999999999</v>
      </c>
      <c r="AO105">
        <v>63165</v>
      </c>
      <c r="AP105">
        <f t="shared" si="3"/>
        <v>0.71856968812423083</v>
      </c>
      <c r="AQ105">
        <f t="shared" si="3"/>
        <v>0.68469888817723468</v>
      </c>
      <c r="AR105">
        <f t="shared" si="5"/>
        <v>0.95219981431813494</v>
      </c>
      <c r="AS105">
        <f t="shared" si="5"/>
        <v>0.62980467231013126</v>
      </c>
      <c r="AT105">
        <v>35</v>
      </c>
    </row>
    <row r="106" spans="4:46">
      <c r="D106">
        <v>36</v>
      </c>
      <c r="E106">
        <v>4650</v>
      </c>
      <c r="F106">
        <v>0.59465299999999999</v>
      </c>
      <c r="G106">
        <v>430538</v>
      </c>
      <c r="H106">
        <v>0.49377399999999999</v>
      </c>
      <c r="I106">
        <v>186520</v>
      </c>
      <c r="N106">
        <f t="shared" si="6"/>
        <v>0.83035652725202769</v>
      </c>
      <c r="O106">
        <f t="shared" si="6"/>
        <v>0.43322540635205253</v>
      </c>
      <c r="Q106" s="14"/>
      <c r="R106" s="14">
        <v>141</v>
      </c>
      <c r="S106" s="14">
        <v>96</v>
      </c>
      <c r="T106" s="14">
        <v>0.76663800000000004</v>
      </c>
      <c r="U106" s="14">
        <v>184690</v>
      </c>
      <c r="V106" s="14">
        <v>0.53461400000000003</v>
      </c>
      <c r="W106" s="14">
        <v>101860</v>
      </c>
      <c r="X106" s="14"/>
      <c r="Y106" s="14"/>
      <c r="Z106" s="14"/>
      <c r="AA106" s="14"/>
      <c r="AB106" s="14">
        <v>0.69734868299999997</v>
      </c>
      <c r="AC106" s="14">
        <v>0.55151876099999997</v>
      </c>
      <c r="AF106">
        <v>73</v>
      </c>
      <c r="AG106">
        <v>4700</v>
      </c>
      <c r="AH106">
        <v>0.19156500000000001</v>
      </c>
      <c r="AI106">
        <v>61750</v>
      </c>
      <c r="AJ106">
        <v>0.11618100000000001</v>
      </c>
      <c r="AK106">
        <v>41700</v>
      </c>
      <c r="AL106">
        <v>0.15692300000000001</v>
      </c>
      <c r="AM106">
        <v>101121</v>
      </c>
      <c r="AN106">
        <v>0.14886199999999999</v>
      </c>
      <c r="AO106">
        <v>63165</v>
      </c>
      <c r="AP106">
        <f t="shared" si="3"/>
        <v>0.60648343904157853</v>
      </c>
      <c r="AQ106">
        <f t="shared" si="3"/>
        <v>0.67530364372469631</v>
      </c>
      <c r="AR106">
        <f t="shared" si="5"/>
        <v>0.9486308571719887</v>
      </c>
      <c r="AS106">
        <f t="shared" si="5"/>
        <v>0.62464769929094843</v>
      </c>
      <c r="AT106">
        <v>36</v>
      </c>
    </row>
    <row r="107" spans="4:46">
      <c r="D107">
        <v>36</v>
      </c>
      <c r="E107">
        <v>4700</v>
      </c>
      <c r="F107">
        <v>0.83862800000000004</v>
      </c>
      <c r="G107">
        <v>433805</v>
      </c>
      <c r="H107">
        <v>0.491147</v>
      </c>
      <c r="I107">
        <v>186520</v>
      </c>
      <c r="N107">
        <f t="shared" si="6"/>
        <v>0.58565537997777317</v>
      </c>
      <c r="O107">
        <f t="shared" si="6"/>
        <v>0.42996277129124838</v>
      </c>
      <c r="Q107" s="14"/>
      <c r="R107" s="14">
        <v>144</v>
      </c>
      <c r="S107" s="14">
        <v>97</v>
      </c>
      <c r="T107" s="14">
        <v>0.90832000000000002</v>
      </c>
      <c r="U107" s="14">
        <v>188257</v>
      </c>
      <c r="V107" s="14">
        <v>0.49295699999999998</v>
      </c>
      <c r="W107" s="14">
        <v>101985</v>
      </c>
      <c r="X107" s="14"/>
      <c r="Y107" s="14"/>
      <c r="Z107" s="14"/>
      <c r="AA107" s="14"/>
      <c r="AB107" s="14">
        <v>0.54271292100000001</v>
      </c>
      <c r="AC107" s="14">
        <v>0.54173284399999999</v>
      </c>
      <c r="AF107">
        <v>75</v>
      </c>
      <c r="AG107">
        <v>4800</v>
      </c>
      <c r="AH107">
        <v>0.206266</v>
      </c>
      <c r="AI107">
        <v>62132</v>
      </c>
      <c r="AJ107">
        <v>0.115217</v>
      </c>
      <c r="AK107">
        <v>41692</v>
      </c>
      <c r="AL107">
        <v>0.14806</v>
      </c>
      <c r="AM107">
        <v>102062</v>
      </c>
      <c r="AN107">
        <v>0.14516799999999999</v>
      </c>
      <c r="AO107">
        <v>63165</v>
      </c>
      <c r="AP107">
        <f t="shared" si="3"/>
        <v>0.55858454616853959</v>
      </c>
      <c r="AQ107">
        <f t="shared" si="3"/>
        <v>0.67102298332582244</v>
      </c>
      <c r="AR107">
        <f t="shared" si="5"/>
        <v>0.98046737808996354</v>
      </c>
      <c r="AS107">
        <f t="shared" si="5"/>
        <v>0.61888851874350881</v>
      </c>
      <c r="AT107">
        <v>37</v>
      </c>
    </row>
    <row r="108" spans="4:46">
      <c r="D108">
        <v>37</v>
      </c>
      <c r="E108">
        <v>4750</v>
      </c>
      <c r="F108">
        <v>0.64512199999999997</v>
      </c>
      <c r="G108">
        <v>437163</v>
      </c>
      <c r="H108">
        <v>0.48286000000000001</v>
      </c>
      <c r="I108">
        <v>186520</v>
      </c>
      <c r="N108">
        <f t="shared" si="6"/>
        <v>0.74847858234566489</v>
      </c>
      <c r="O108">
        <f t="shared" si="6"/>
        <v>0.42666007873493411</v>
      </c>
      <c r="Q108" s="14"/>
      <c r="R108" s="14">
        <v>147</v>
      </c>
      <c r="S108" s="14">
        <v>98</v>
      </c>
      <c r="T108" s="14">
        <v>0.89895000000000003</v>
      </c>
      <c r="U108" s="14">
        <v>188573</v>
      </c>
      <c r="V108" s="14">
        <v>0.53259800000000002</v>
      </c>
      <c r="W108" s="14">
        <v>101985</v>
      </c>
      <c r="X108" s="14"/>
      <c r="Y108" s="14"/>
      <c r="Z108" s="14"/>
      <c r="AA108" s="14"/>
      <c r="AB108" s="14">
        <v>0.59246676700000001</v>
      </c>
      <c r="AC108" s="14">
        <v>0.54082503900000001</v>
      </c>
      <c r="AF108">
        <v>76</v>
      </c>
      <c r="AG108">
        <v>4900</v>
      </c>
      <c r="AH108">
        <v>0.17707600000000001</v>
      </c>
      <c r="AI108">
        <v>62824</v>
      </c>
      <c r="AJ108">
        <v>0.123059</v>
      </c>
      <c r="AK108">
        <v>41700</v>
      </c>
      <c r="AL108">
        <v>0.15270600000000001</v>
      </c>
      <c r="AM108">
        <v>102927</v>
      </c>
      <c r="AN108">
        <v>0.14847399999999999</v>
      </c>
      <c r="AO108">
        <v>63165</v>
      </c>
      <c r="AP108">
        <f t="shared" si="3"/>
        <v>0.69495019087849286</v>
      </c>
      <c r="AQ108">
        <f t="shared" si="3"/>
        <v>0.66375907296574554</v>
      </c>
      <c r="AR108">
        <f t="shared" si="5"/>
        <v>0.97228661611200595</v>
      </c>
      <c r="AS108">
        <f t="shared" si="5"/>
        <v>0.61368737066075951</v>
      </c>
      <c r="AT108">
        <v>38</v>
      </c>
    </row>
    <row r="109" spans="4:46">
      <c r="D109">
        <v>37</v>
      </c>
      <c r="E109">
        <v>4800</v>
      </c>
      <c r="F109">
        <v>0.483435</v>
      </c>
      <c r="G109">
        <v>409220</v>
      </c>
      <c r="H109">
        <v>0.48803999999999997</v>
      </c>
      <c r="I109">
        <v>160760</v>
      </c>
      <c r="N109">
        <f t="shared" si="6"/>
        <v>1.0095255825498775</v>
      </c>
      <c r="O109">
        <f t="shared" si="6"/>
        <v>0.39284492449049413</v>
      </c>
      <c r="Q109" s="14"/>
      <c r="R109" s="14">
        <v>150</v>
      </c>
      <c r="S109" s="14">
        <v>99</v>
      </c>
      <c r="T109" s="14">
        <v>0.81081199999999998</v>
      </c>
      <c r="U109" s="14">
        <v>192633</v>
      </c>
      <c r="V109" s="14">
        <v>0.58214200000000005</v>
      </c>
      <c r="W109" s="14">
        <v>101985</v>
      </c>
      <c r="X109" s="14"/>
      <c r="Y109" s="14"/>
      <c r="Z109" s="14"/>
      <c r="AA109" s="14"/>
      <c r="AB109" s="14">
        <v>0.71797407999999996</v>
      </c>
      <c r="AC109" s="14">
        <v>0.52942642200000001</v>
      </c>
      <c r="AF109">
        <v>79</v>
      </c>
      <c r="AG109">
        <v>5100</v>
      </c>
      <c r="AH109">
        <v>0.15378600000000001</v>
      </c>
      <c r="AI109">
        <v>63772</v>
      </c>
      <c r="AJ109">
        <v>0.122778</v>
      </c>
      <c r="AK109">
        <v>41700</v>
      </c>
      <c r="AL109">
        <v>0.15061099999999999</v>
      </c>
      <c r="AM109">
        <v>104655</v>
      </c>
      <c r="AN109">
        <v>0.14627000000000001</v>
      </c>
      <c r="AO109">
        <v>63165</v>
      </c>
      <c r="AP109">
        <f t="shared" si="3"/>
        <v>0.7983691623424759</v>
      </c>
      <c r="AQ109">
        <f t="shared" si="3"/>
        <v>0.65389199021514144</v>
      </c>
      <c r="AR109">
        <f t="shared" si="5"/>
        <v>0.9711774040408736</v>
      </c>
      <c r="AS109">
        <f t="shared" si="5"/>
        <v>0.60355453633366773</v>
      </c>
      <c r="AT109">
        <v>39</v>
      </c>
    </row>
    <row r="110" spans="4:46">
      <c r="D110">
        <v>37</v>
      </c>
      <c r="E110">
        <v>4850</v>
      </c>
      <c r="F110">
        <v>0.63517800000000002</v>
      </c>
      <c r="G110">
        <v>442801</v>
      </c>
      <c r="H110">
        <v>0.48703299999999999</v>
      </c>
      <c r="I110">
        <v>186520</v>
      </c>
      <c r="N110">
        <f t="shared" si="6"/>
        <v>0.76676616633447625</v>
      </c>
      <c r="O110">
        <f t="shared" si="6"/>
        <v>0.4212275943369595</v>
      </c>
      <c r="Q110" s="14"/>
      <c r="R110" s="14">
        <v>153</v>
      </c>
      <c r="S110" s="14">
        <v>100</v>
      </c>
      <c r="T110" s="14">
        <v>0.808813</v>
      </c>
      <c r="U110" s="14">
        <v>194132</v>
      </c>
      <c r="V110" s="14">
        <v>0.57768900000000001</v>
      </c>
      <c r="W110" s="14">
        <v>101560</v>
      </c>
      <c r="X110" s="14"/>
      <c r="Y110" s="14"/>
      <c r="Z110" s="14"/>
      <c r="AA110" s="14"/>
      <c r="AB110" s="14">
        <v>0.714242971</v>
      </c>
      <c r="AC110" s="14">
        <v>0.52314919699999995</v>
      </c>
      <c r="AF110">
        <v>82</v>
      </c>
      <c r="AG110">
        <v>5300</v>
      </c>
      <c r="AH110">
        <v>0.204156</v>
      </c>
      <c r="AI110">
        <v>65168</v>
      </c>
      <c r="AJ110">
        <v>0.124668</v>
      </c>
      <c r="AK110">
        <v>41700</v>
      </c>
      <c r="AL110">
        <v>0.15840899999999999</v>
      </c>
      <c r="AM110">
        <v>106461</v>
      </c>
      <c r="AN110">
        <v>0.149814</v>
      </c>
      <c r="AO110">
        <v>63165</v>
      </c>
      <c r="AP110">
        <f t="shared" si="3"/>
        <v>0.61065067889261149</v>
      </c>
      <c r="AQ110">
        <f t="shared" si="3"/>
        <v>0.63988460594156638</v>
      </c>
      <c r="AR110">
        <f t="shared" si="5"/>
        <v>0.94574171922049888</v>
      </c>
      <c r="AS110">
        <f t="shared" si="5"/>
        <v>0.59331586214670162</v>
      </c>
      <c r="AT110">
        <v>41</v>
      </c>
    </row>
    <row r="111" spans="4:46">
      <c r="D111">
        <v>38</v>
      </c>
      <c r="E111">
        <v>4900</v>
      </c>
      <c r="F111">
        <v>0.653976</v>
      </c>
      <c r="G111">
        <v>447125</v>
      </c>
      <c r="H111">
        <v>0.48992599999999997</v>
      </c>
      <c r="I111">
        <v>186520</v>
      </c>
      <c r="N111">
        <f t="shared" si="6"/>
        <v>0.74914981589538454</v>
      </c>
      <c r="O111">
        <f t="shared" si="6"/>
        <v>0.41715403969807102</v>
      </c>
      <c r="Q111" s="14"/>
      <c r="R111" s="14">
        <v>156</v>
      </c>
      <c r="S111" s="14">
        <v>101</v>
      </c>
      <c r="T111" s="14">
        <v>0.88800800000000002</v>
      </c>
      <c r="U111" s="14">
        <v>196905</v>
      </c>
      <c r="V111" s="14">
        <v>0.58774599999999999</v>
      </c>
      <c r="W111" s="14">
        <v>101985</v>
      </c>
      <c r="X111" s="14"/>
      <c r="Y111" s="14"/>
      <c r="Z111" s="14"/>
      <c r="AA111" s="14"/>
      <c r="AB111" s="14">
        <v>0.66187016300000001</v>
      </c>
      <c r="AC111" s="14">
        <v>0.51794012300000003</v>
      </c>
      <c r="AF111">
        <v>85</v>
      </c>
      <c r="AG111">
        <v>5500</v>
      </c>
      <c r="AH111">
        <v>0.14554500000000001</v>
      </c>
      <c r="AI111">
        <v>65976</v>
      </c>
      <c r="AJ111">
        <v>0.11594599999999999</v>
      </c>
      <c r="AK111">
        <v>41700</v>
      </c>
      <c r="AL111">
        <v>0.154421</v>
      </c>
      <c r="AM111">
        <v>108189</v>
      </c>
      <c r="AN111">
        <v>0.14874599999999999</v>
      </c>
      <c r="AO111">
        <v>63165</v>
      </c>
      <c r="AP111">
        <f t="shared" si="3"/>
        <v>0.79663334363942417</v>
      </c>
      <c r="AQ111">
        <f t="shared" si="3"/>
        <v>0.6320480174608949</v>
      </c>
      <c r="AR111">
        <f t="shared" si="5"/>
        <v>0.96324981705856061</v>
      </c>
      <c r="AS111">
        <f t="shared" si="5"/>
        <v>0.58383939217480518</v>
      </c>
      <c r="AT111">
        <v>42</v>
      </c>
    </row>
    <row r="112" spans="4:46">
      <c r="D112">
        <v>38</v>
      </c>
      <c r="E112">
        <v>4950</v>
      </c>
      <c r="F112">
        <v>0.65814499999999998</v>
      </c>
      <c r="G112">
        <v>450854</v>
      </c>
      <c r="H112">
        <v>0.49651099999999998</v>
      </c>
      <c r="I112">
        <v>186520</v>
      </c>
      <c r="N112">
        <f t="shared" si="6"/>
        <v>0.75440974253394011</v>
      </c>
      <c r="O112">
        <f t="shared" si="6"/>
        <v>0.41370377106557776</v>
      </c>
      <c r="Q112" s="14"/>
      <c r="R112" s="14">
        <v>159</v>
      </c>
      <c r="S112" s="14">
        <v>102</v>
      </c>
      <c r="T112" s="14">
        <v>0.72413899999999998</v>
      </c>
      <c r="U112" s="14">
        <v>197957</v>
      </c>
      <c r="V112" s="14">
        <v>0.53616900000000001</v>
      </c>
      <c r="W112" s="14">
        <v>101559</v>
      </c>
      <c r="X112" s="14"/>
      <c r="Y112" s="14"/>
      <c r="Z112" s="14"/>
      <c r="AA112" s="14"/>
      <c r="AB112" s="14">
        <v>0.74042276399999996</v>
      </c>
      <c r="AC112" s="14">
        <v>0.51303565900000003</v>
      </c>
      <c r="AF112">
        <v>89</v>
      </c>
      <c r="AG112">
        <v>5700</v>
      </c>
      <c r="AH112">
        <v>0.184665</v>
      </c>
      <c r="AI112">
        <v>67351</v>
      </c>
      <c r="AJ112">
        <v>0.13433</v>
      </c>
      <c r="AK112">
        <v>41700</v>
      </c>
      <c r="AL112">
        <v>0.15760299999999999</v>
      </c>
      <c r="AM112">
        <v>109995</v>
      </c>
      <c r="AN112">
        <v>0.14724000000000001</v>
      </c>
      <c r="AO112">
        <v>63165</v>
      </c>
      <c r="AP112">
        <f t="shared" si="3"/>
        <v>0.72742533777380669</v>
      </c>
      <c r="AQ112">
        <f t="shared" si="3"/>
        <v>0.61914448189336457</v>
      </c>
      <c r="AR112">
        <f t="shared" si="5"/>
        <v>0.93424617551696365</v>
      </c>
      <c r="AS112">
        <f t="shared" si="5"/>
        <v>0.57425337515341601</v>
      </c>
      <c r="AT112">
        <v>44</v>
      </c>
    </row>
    <row r="113" spans="4:46">
      <c r="D113">
        <v>39</v>
      </c>
      <c r="E113">
        <v>5000</v>
      </c>
      <c r="F113">
        <v>0.88988800000000001</v>
      </c>
      <c r="G113">
        <v>454121</v>
      </c>
      <c r="H113">
        <v>0.48954799999999998</v>
      </c>
      <c r="I113">
        <v>186520</v>
      </c>
      <c r="N113">
        <f t="shared" si="6"/>
        <v>0.55012316156639929</v>
      </c>
      <c r="O113">
        <f t="shared" si="6"/>
        <v>0.41072753737440021</v>
      </c>
      <c r="Q113" s="14"/>
      <c r="R113" s="14">
        <v>162</v>
      </c>
      <c r="S113" s="14">
        <v>103</v>
      </c>
      <c r="T113" s="14">
        <v>0.71075900000000003</v>
      </c>
      <c r="U113" s="14">
        <v>201593</v>
      </c>
      <c r="V113" s="14">
        <v>0.51072899999999999</v>
      </c>
      <c r="W113" s="14">
        <v>101985</v>
      </c>
      <c r="X113" s="14"/>
      <c r="Y113" s="14"/>
      <c r="Z113" s="14"/>
      <c r="AA113" s="14"/>
      <c r="AB113" s="14">
        <v>0.71856845999999996</v>
      </c>
      <c r="AC113" s="14">
        <v>0.50589554199999998</v>
      </c>
      <c r="AF113">
        <v>92</v>
      </c>
      <c r="AG113">
        <v>5900</v>
      </c>
      <c r="AH113">
        <v>0.20302000000000001</v>
      </c>
      <c r="AI113">
        <v>68845</v>
      </c>
      <c r="AJ113">
        <v>0.122515</v>
      </c>
      <c r="AK113">
        <v>41700</v>
      </c>
      <c r="AL113">
        <v>0.15479200000000001</v>
      </c>
      <c r="AM113">
        <v>111612</v>
      </c>
      <c r="AN113">
        <v>0.145956</v>
      </c>
      <c r="AO113">
        <v>63126</v>
      </c>
      <c r="AP113">
        <f t="shared" si="3"/>
        <v>0.60346271303319865</v>
      </c>
      <c r="AQ113">
        <f t="shared" si="3"/>
        <v>0.6057084755610429</v>
      </c>
      <c r="AR113">
        <f t="shared" si="5"/>
        <v>0.94291694661222791</v>
      </c>
      <c r="AS113">
        <f t="shared" si="5"/>
        <v>0.56558434576927208</v>
      </c>
      <c r="AT113">
        <v>46</v>
      </c>
    </row>
    <row r="114" spans="4:46">
      <c r="D114">
        <v>42</v>
      </c>
      <c r="E114">
        <v>5500</v>
      </c>
      <c r="F114">
        <v>0.88222199999999995</v>
      </c>
      <c r="G114">
        <v>487057</v>
      </c>
      <c r="H114">
        <v>0.46561999999999998</v>
      </c>
      <c r="I114">
        <v>186520</v>
      </c>
      <c r="N114">
        <f t="shared" ref="N114:O151" si="7">H114/F114</f>
        <v>0.52778098936548856</v>
      </c>
      <c r="O114">
        <f t="shared" si="7"/>
        <v>0.38295312458295433</v>
      </c>
      <c r="Q114" s="14"/>
      <c r="R114" s="14">
        <v>165</v>
      </c>
      <c r="S114" s="14">
        <v>104</v>
      </c>
      <c r="T114" s="14">
        <v>0.84065699999999999</v>
      </c>
      <c r="U114" s="14">
        <v>204688</v>
      </c>
      <c r="V114" s="14">
        <v>0.53523399999999999</v>
      </c>
      <c r="W114" s="14">
        <v>101842</v>
      </c>
      <c r="X114" s="14"/>
      <c r="Y114" s="14"/>
      <c r="Z114" s="14"/>
      <c r="AA114" s="14"/>
      <c r="AB114" s="14">
        <v>0.63668535400000004</v>
      </c>
      <c r="AC114" s="14">
        <v>0.49754748700000001</v>
      </c>
      <c r="AF114">
        <v>93</v>
      </c>
      <c r="AG114">
        <v>6000</v>
      </c>
      <c r="AH114">
        <v>0.193241</v>
      </c>
      <c r="AI114">
        <v>69255</v>
      </c>
      <c r="AJ114">
        <v>0.122084</v>
      </c>
      <c r="AK114">
        <v>41692</v>
      </c>
      <c r="AL114">
        <v>0.15476300000000001</v>
      </c>
      <c r="AM114">
        <v>112664</v>
      </c>
      <c r="AN114">
        <v>0.15198999999999999</v>
      </c>
      <c r="AO114">
        <v>63165</v>
      </c>
      <c r="AP114">
        <f t="shared" si="3"/>
        <v>0.6317706904849385</v>
      </c>
      <c r="AQ114">
        <f t="shared" si="3"/>
        <v>0.60200707530142228</v>
      </c>
      <c r="AR114">
        <f t="shared" si="5"/>
        <v>0.98208228064847525</v>
      </c>
      <c r="AS114">
        <f t="shared" si="5"/>
        <v>0.56064936448199953</v>
      </c>
      <c r="AT114">
        <v>46</v>
      </c>
    </row>
    <row r="115" spans="4:46">
      <c r="D115">
        <v>46</v>
      </c>
      <c r="E115">
        <v>6000</v>
      </c>
      <c r="F115">
        <v>0.48596699999999998</v>
      </c>
      <c r="G115">
        <v>482729</v>
      </c>
      <c r="H115">
        <v>0.46919699999999998</v>
      </c>
      <c r="I115">
        <v>160760</v>
      </c>
      <c r="N115">
        <f t="shared" si="7"/>
        <v>0.96549148398965356</v>
      </c>
      <c r="O115">
        <f t="shared" si="7"/>
        <v>0.33302329050046714</v>
      </c>
      <c r="Q115" s="14"/>
      <c r="R115" s="14">
        <v>169</v>
      </c>
      <c r="S115" s="14">
        <v>105</v>
      </c>
      <c r="T115" s="14">
        <v>0.828573</v>
      </c>
      <c r="U115" s="14">
        <v>206937</v>
      </c>
      <c r="V115" s="14">
        <v>0.50408399999999998</v>
      </c>
      <c r="W115" s="14">
        <v>101985</v>
      </c>
      <c r="X115" s="14"/>
      <c r="Y115" s="14"/>
      <c r="Z115" s="14"/>
      <c r="AA115" s="14"/>
      <c r="AB115" s="14">
        <v>0.60837608799999998</v>
      </c>
      <c r="AC115" s="14">
        <v>0.49283115199999999</v>
      </c>
      <c r="AF115">
        <v>98</v>
      </c>
      <c r="AG115">
        <v>6300</v>
      </c>
      <c r="AH115">
        <v>0.16444600000000001</v>
      </c>
      <c r="AI115">
        <v>70818</v>
      </c>
      <c r="AJ115">
        <v>0.11743199999999999</v>
      </c>
      <c r="AK115">
        <v>41700</v>
      </c>
      <c r="AL115">
        <v>0.15662599999999999</v>
      </c>
      <c r="AM115">
        <v>115185</v>
      </c>
      <c r="AN115">
        <v>0.147399</v>
      </c>
      <c r="AO115">
        <v>63165</v>
      </c>
      <c r="AP115">
        <f t="shared" si="3"/>
        <v>0.71410675844958216</v>
      </c>
      <c r="AQ115">
        <f t="shared" si="3"/>
        <v>0.58883334745403715</v>
      </c>
      <c r="AR115">
        <f t="shared" si="5"/>
        <v>0.94108896351818994</v>
      </c>
      <c r="AS115">
        <f t="shared" si="5"/>
        <v>0.54837869514259674</v>
      </c>
      <c r="AT115">
        <v>49</v>
      </c>
    </row>
    <row r="116" spans="4:46">
      <c r="D116">
        <v>50</v>
      </c>
      <c r="E116">
        <v>6500</v>
      </c>
      <c r="F116">
        <v>0.73496499999999998</v>
      </c>
      <c r="G116">
        <v>553888</v>
      </c>
      <c r="H116">
        <v>0.47745500000000002</v>
      </c>
      <c r="I116">
        <v>186520</v>
      </c>
      <c r="N116">
        <f t="shared" si="7"/>
        <v>0.64962957419741085</v>
      </c>
      <c r="O116">
        <f t="shared" si="7"/>
        <v>0.33674677913224332</v>
      </c>
      <c r="Q116" s="14"/>
      <c r="R116" s="14">
        <v>172</v>
      </c>
      <c r="S116" s="14">
        <v>106</v>
      </c>
      <c r="T116" s="14">
        <v>0.80914900000000001</v>
      </c>
      <c r="U116" s="14">
        <v>208945</v>
      </c>
      <c r="V116" s="14">
        <v>0.49516300000000002</v>
      </c>
      <c r="W116" s="14">
        <v>101985</v>
      </c>
      <c r="X116" s="14"/>
      <c r="Y116" s="14"/>
      <c r="Z116" s="14"/>
      <c r="AA116" s="14"/>
      <c r="AB116" s="14">
        <v>0.61195527599999999</v>
      </c>
      <c r="AC116" s="14">
        <v>0.488094953</v>
      </c>
      <c r="AF116">
        <v>103</v>
      </c>
      <c r="AG116">
        <v>6600</v>
      </c>
      <c r="AH116">
        <v>0.205318</v>
      </c>
      <c r="AI116">
        <v>72729</v>
      </c>
      <c r="AJ116">
        <v>0.116759</v>
      </c>
      <c r="AK116">
        <v>41692</v>
      </c>
      <c r="AL116">
        <v>0.16338900000000001</v>
      </c>
      <c r="AM116">
        <v>117891</v>
      </c>
      <c r="AN116">
        <v>0.148062</v>
      </c>
      <c r="AO116">
        <v>63165</v>
      </c>
      <c r="AP116">
        <f t="shared" si="3"/>
        <v>0.56867395941904753</v>
      </c>
      <c r="AQ116">
        <f t="shared" si="3"/>
        <v>0.57325138527959962</v>
      </c>
      <c r="AR116">
        <f t="shared" si="5"/>
        <v>0.90619319538034993</v>
      </c>
      <c r="AS116">
        <f t="shared" si="5"/>
        <v>0.53579153624958653</v>
      </c>
      <c r="AT116">
        <v>51</v>
      </c>
    </row>
    <row r="117" spans="4:46">
      <c r="D117">
        <v>54</v>
      </c>
      <c r="E117">
        <v>7000</v>
      </c>
      <c r="F117">
        <v>1.0874699999999999</v>
      </c>
      <c r="G117">
        <v>584647</v>
      </c>
      <c r="H117">
        <v>0.49084</v>
      </c>
      <c r="I117">
        <v>186520</v>
      </c>
      <c r="N117">
        <f t="shared" si="7"/>
        <v>0.4513595777354778</v>
      </c>
      <c r="O117">
        <f t="shared" si="7"/>
        <v>0.3190301156082217</v>
      </c>
      <c r="Q117" s="14"/>
      <c r="R117" s="14">
        <v>175</v>
      </c>
      <c r="S117" s="14">
        <v>107</v>
      </c>
      <c r="T117" s="14">
        <v>1.0896999999999999</v>
      </c>
      <c r="U117" s="14">
        <v>211417</v>
      </c>
      <c r="V117" s="14">
        <v>0.56858200000000003</v>
      </c>
      <c r="W117" s="14">
        <v>101979</v>
      </c>
      <c r="X117" s="14"/>
      <c r="Y117" s="14"/>
      <c r="Z117" s="14"/>
      <c r="AA117" s="14"/>
      <c r="AB117" s="14">
        <v>0.52177847099999997</v>
      </c>
      <c r="AC117" s="14">
        <v>0.48235950799999999</v>
      </c>
      <c r="AF117">
        <v>107</v>
      </c>
      <c r="AG117">
        <v>6900</v>
      </c>
      <c r="AH117">
        <v>0.16352</v>
      </c>
      <c r="AI117">
        <v>74621</v>
      </c>
      <c r="AJ117">
        <v>0.11561399999999999</v>
      </c>
      <c r="AK117">
        <v>41700</v>
      </c>
      <c r="AL117">
        <v>0.164025</v>
      </c>
      <c r="AM117">
        <v>120597</v>
      </c>
      <c r="AN117">
        <v>0.14900099999999999</v>
      </c>
      <c r="AO117">
        <v>63165</v>
      </c>
      <c r="AP117">
        <f t="shared" si="3"/>
        <v>0.70703277886497062</v>
      </c>
      <c r="AQ117">
        <f t="shared" si="3"/>
        <v>0.5588239235603919</v>
      </c>
      <c r="AR117">
        <f t="shared" si="5"/>
        <v>0.90840420667581157</v>
      </c>
      <c r="AS117">
        <f t="shared" si="5"/>
        <v>0.52376924799124358</v>
      </c>
      <c r="AT117">
        <v>53</v>
      </c>
    </row>
    <row r="118" spans="4:46">
      <c r="D118">
        <v>58</v>
      </c>
      <c r="E118">
        <v>7500</v>
      </c>
      <c r="F118">
        <v>1.15846</v>
      </c>
      <c r="G118">
        <v>619900</v>
      </c>
      <c r="H118">
        <v>0.46551300000000001</v>
      </c>
      <c r="I118">
        <v>186520</v>
      </c>
      <c r="N118">
        <f t="shared" si="7"/>
        <v>0.40183778464513231</v>
      </c>
      <c r="O118">
        <f t="shared" si="7"/>
        <v>0.30088723987739957</v>
      </c>
      <c r="Q118" s="14"/>
      <c r="R118" s="14">
        <v>178</v>
      </c>
      <c r="S118" s="14">
        <v>108</v>
      </c>
      <c r="T118" s="14">
        <v>0.70863200000000004</v>
      </c>
      <c r="U118" s="14">
        <v>214068</v>
      </c>
      <c r="V118" s="14">
        <v>0.56821299999999997</v>
      </c>
      <c r="W118" s="14">
        <v>101860</v>
      </c>
      <c r="X118" s="14"/>
      <c r="Y118" s="14"/>
      <c r="Z118" s="14"/>
      <c r="AA118" s="14"/>
      <c r="AB118" s="14">
        <v>0.80184496299999997</v>
      </c>
      <c r="AC118" s="14">
        <v>0.47583010999999997</v>
      </c>
      <c r="AF118">
        <v>112</v>
      </c>
      <c r="AG118">
        <v>7200</v>
      </c>
      <c r="AH118">
        <v>0.14601700000000001</v>
      </c>
      <c r="AI118">
        <v>76049</v>
      </c>
      <c r="AJ118">
        <v>0.11974700000000001</v>
      </c>
      <c r="AK118">
        <v>41692</v>
      </c>
      <c r="AL118">
        <v>0.16184699999999999</v>
      </c>
      <c r="AM118">
        <v>123194</v>
      </c>
      <c r="AN118">
        <v>0.14947199999999999</v>
      </c>
      <c r="AO118">
        <v>63165</v>
      </c>
      <c r="AP118">
        <f t="shared" si="3"/>
        <v>0.82008944164035691</v>
      </c>
      <c r="AQ118">
        <f t="shared" si="3"/>
        <v>0.54822548619968703</v>
      </c>
      <c r="AR118">
        <f t="shared" si="5"/>
        <v>0.9235388978479675</v>
      </c>
      <c r="AS118">
        <f t="shared" si="5"/>
        <v>0.51272789259217166</v>
      </c>
      <c r="AT118">
        <v>56</v>
      </c>
    </row>
    <row r="119" spans="4:46">
      <c r="D119">
        <v>62</v>
      </c>
      <c r="E119">
        <v>8000</v>
      </c>
      <c r="F119">
        <v>0.530053</v>
      </c>
      <c r="G119">
        <v>605220</v>
      </c>
      <c r="H119">
        <v>0.48272599999999999</v>
      </c>
      <c r="I119">
        <v>160760</v>
      </c>
      <c r="N119">
        <f t="shared" si="7"/>
        <v>0.91071270231467416</v>
      </c>
      <c r="O119">
        <f t="shared" si="7"/>
        <v>0.26562241829417405</v>
      </c>
      <c r="Q119" s="14"/>
      <c r="R119" s="14">
        <v>182</v>
      </c>
      <c r="S119" s="14">
        <v>109</v>
      </c>
      <c r="T119" s="14">
        <v>0.66848700000000005</v>
      </c>
      <c r="U119" s="14">
        <v>216583</v>
      </c>
      <c r="V119" s="14">
        <v>0.49779400000000001</v>
      </c>
      <c r="W119" s="14">
        <v>101985</v>
      </c>
      <c r="X119" s="14"/>
      <c r="Y119" s="14"/>
      <c r="Z119" s="14"/>
      <c r="AA119" s="14"/>
      <c r="AB119" s="14">
        <v>0.74465771199999997</v>
      </c>
      <c r="AC119" s="14">
        <v>0.47088183300000003</v>
      </c>
      <c r="AF119">
        <v>117</v>
      </c>
      <c r="AG119">
        <v>7500</v>
      </c>
      <c r="AH119">
        <v>0.209623</v>
      </c>
      <c r="AI119">
        <v>77899</v>
      </c>
      <c r="AJ119">
        <v>0.120409</v>
      </c>
      <c r="AK119">
        <v>41700</v>
      </c>
      <c r="AL119">
        <v>0.174063</v>
      </c>
      <c r="AM119">
        <v>126787</v>
      </c>
      <c r="AN119">
        <v>0.14746799999999999</v>
      </c>
      <c r="AO119">
        <v>63165</v>
      </c>
      <c r="AP119">
        <f t="shared" si="3"/>
        <v>0.57440738850221584</v>
      </c>
      <c r="AQ119">
        <f t="shared" si="3"/>
        <v>0.53530854054609178</v>
      </c>
      <c r="AR119">
        <f t="shared" si="5"/>
        <v>0.84721049275262406</v>
      </c>
      <c r="AS119">
        <f t="shared" si="5"/>
        <v>0.49819776475506161</v>
      </c>
      <c r="AT119">
        <v>58</v>
      </c>
    </row>
    <row r="120" spans="4:46">
      <c r="D120">
        <v>66</v>
      </c>
      <c r="E120">
        <v>8500</v>
      </c>
      <c r="F120">
        <v>0.72657499999999997</v>
      </c>
      <c r="G120">
        <v>685709</v>
      </c>
      <c r="H120">
        <v>0.50893900000000003</v>
      </c>
      <c r="I120">
        <v>186520</v>
      </c>
      <c r="N120">
        <f t="shared" si="7"/>
        <v>0.70046313181708708</v>
      </c>
      <c r="O120">
        <f t="shared" si="7"/>
        <v>0.27201043008039855</v>
      </c>
      <c r="Q120" s="14"/>
      <c r="R120" s="14">
        <v>185</v>
      </c>
      <c r="S120" s="14">
        <v>110</v>
      </c>
      <c r="T120" s="14">
        <v>0.66855200000000004</v>
      </c>
      <c r="U120" s="14">
        <v>218617</v>
      </c>
      <c r="V120" s="14">
        <v>0.53994799999999998</v>
      </c>
      <c r="W120" s="14">
        <v>101985</v>
      </c>
      <c r="X120" s="14"/>
      <c r="Y120" s="14"/>
      <c r="Z120" s="14"/>
      <c r="AA120" s="14"/>
      <c r="AB120" s="14">
        <v>0.80763799999999997</v>
      </c>
      <c r="AC120" s="14">
        <v>0.46650077499999998</v>
      </c>
      <c r="AF120">
        <v>121</v>
      </c>
      <c r="AG120">
        <v>7800</v>
      </c>
      <c r="AH120">
        <v>0.15059600000000001</v>
      </c>
      <c r="AI120">
        <v>79754</v>
      </c>
      <c r="AJ120">
        <v>0.114207</v>
      </c>
      <c r="AK120">
        <v>41692</v>
      </c>
      <c r="AL120">
        <v>0.16325799999999999</v>
      </c>
      <c r="AM120">
        <v>128493</v>
      </c>
      <c r="AN120">
        <v>0.149538</v>
      </c>
      <c r="AO120">
        <v>61365</v>
      </c>
      <c r="AP120">
        <f t="shared" si="3"/>
        <v>0.75836675608913917</v>
      </c>
      <c r="AQ120">
        <f t="shared" si="3"/>
        <v>0.52275747924868976</v>
      </c>
      <c r="AR120">
        <f t="shared" si="5"/>
        <v>0.91596123926545725</v>
      </c>
      <c r="AS120">
        <f t="shared" si="5"/>
        <v>0.47757465387219539</v>
      </c>
      <c r="AT120">
        <v>60</v>
      </c>
    </row>
    <row r="121" spans="4:46">
      <c r="D121">
        <v>70</v>
      </c>
      <c r="E121">
        <v>9000</v>
      </c>
      <c r="F121">
        <v>1.23275</v>
      </c>
      <c r="G121">
        <v>718904</v>
      </c>
      <c r="H121">
        <v>0.49165399999999998</v>
      </c>
      <c r="I121">
        <v>186520</v>
      </c>
      <c r="N121">
        <f t="shared" si="7"/>
        <v>0.39882701277631311</v>
      </c>
      <c r="O121">
        <f t="shared" si="7"/>
        <v>0.25945049686745381</v>
      </c>
      <c r="Q121" s="14"/>
      <c r="R121" s="14">
        <v>189</v>
      </c>
      <c r="S121" s="14">
        <v>111</v>
      </c>
      <c r="T121" s="14">
        <v>0.70948199999999995</v>
      </c>
      <c r="U121" s="14">
        <v>221305</v>
      </c>
      <c r="V121" s="14">
        <v>0.51077099999999998</v>
      </c>
      <c r="W121" s="14">
        <v>101981</v>
      </c>
      <c r="X121" s="14"/>
      <c r="Y121" s="14"/>
      <c r="Z121" s="14"/>
      <c r="AA121" s="14"/>
      <c r="AB121" s="14">
        <v>0.719921013</v>
      </c>
      <c r="AC121" s="14">
        <v>0.46081652000000001</v>
      </c>
      <c r="AF121">
        <v>125</v>
      </c>
      <c r="AG121">
        <v>8000</v>
      </c>
      <c r="AH121">
        <v>0.25414100000000001</v>
      </c>
      <c r="AI121">
        <v>81199</v>
      </c>
      <c r="AJ121">
        <v>0.141986</v>
      </c>
      <c r="AK121">
        <v>41692</v>
      </c>
      <c r="AL121">
        <v>0.16030900000000001</v>
      </c>
      <c r="AM121">
        <v>130262</v>
      </c>
      <c r="AN121">
        <v>0.16508800000000001</v>
      </c>
      <c r="AO121">
        <v>63165</v>
      </c>
      <c r="AP121">
        <f t="shared" si="3"/>
        <v>0.55868986114007579</v>
      </c>
      <c r="AQ121">
        <f t="shared" si="3"/>
        <v>0.51345459919457137</v>
      </c>
      <c r="AR121">
        <f t="shared" si="5"/>
        <v>1.0298111771641019</v>
      </c>
      <c r="AS121">
        <f t="shared" si="5"/>
        <v>0.48490734059050222</v>
      </c>
      <c r="AT121">
        <v>62</v>
      </c>
    </row>
    <row r="122" spans="4:46">
      <c r="D122">
        <v>74</v>
      </c>
      <c r="E122">
        <v>9500</v>
      </c>
      <c r="F122">
        <v>1.85707</v>
      </c>
      <c r="G122">
        <v>751805</v>
      </c>
      <c r="H122">
        <v>0.46915899999999999</v>
      </c>
      <c r="I122">
        <v>186520</v>
      </c>
      <c r="N122">
        <f t="shared" si="7"/>
        <v>0.25263398794875797</v>
      </c>
      <c r="O122">
        <f t="shared" si="7"/>
        <v>0.24809624836227478</v>
      </c>
      <c r="Q122" s="14"/>
      <c r="R122" s="14">
        <v>192</v>
      </c>
      <c r="S122" s="14">
        <v>112</v>
      </c>
      <c r="T122" s="14">
        <v>0.726186</v>
      </c>
      <c r="U122" s="14">
        <v>224182</v>
      </c>
      <c r="V122" s="14">
        <v>0.64287499999999997</v>
      </c>
      <c r="W122" s="14">
        <v>101860</v>
      </c>
      <c r="X122" s="14"/>
      <c r="Y122" s="14"/>
      <c r="Z122" s="14"/>
      <c r="AA122" s="14"/>
      <c r="AB122" s="14">
        <v>0.88527594899999995</v>
      </c>
      <c r="AC122" s="14">
        <v>0.454362973</v>
      </c>
      <c r="AF122">
        <v>132</v>
      </c>
      <c r="AG122">
        <v>8500</v>
      </c>
      <c r="AH122">
        <v>0.17008300000000001</v>
      </c>
      <c r="AI122">
        <v>84851</v>
      </c>
      <c r="AJ122">
        <v>0.116593</v>
      </c>
      <c r="AK122">
        <v>41700</v>
      </c>
      <c r="AL122">
        <v>0.17541899999999999</v>
      </c>
      <c r="AM122">
        <v>134661</v>
      </c>
      <c r="AN122">
        <v>0.14968999999999999</v>
      </c>
      <c r="AO122">
        <v>63165</v>
      </c>
      <c r="AP122">
        <f t="shared" si="3"/>
        <v>0.68550648800879566</v>
      </c>
      <c r="AQ122">
        <f t="shared" si="3"/>
        <v>0.49144971774050983</v>
      </c>
      <c r="AR122">
        <f t="shared" si="5"/>
        <v>0.85332831677298349</v>
      </c>
      <c r="AS122">
        <f t="shared" si="5"/>
        <v>0.46906676766101546</v>
      </c>
      <c r="AT122">
        <v>66</v>
      </c>
    </row>
    <row r="123" spans="4:46">
      <c r="D123">
        <v>78</v>
      </c>
      <c r="E123">
        <v>10000</v>
      </c>
      <c r="F123">
        <v>0.550562</v>
      </c>
      <c r="G123">
        <v>727720</v>
      </c>
      <c r="H123">
        <v>0.50356299999999998</v>
      </c>
      <c r="I123">
        <v>160760</v>
      </c>
      <c r="N123">
        <f t="shared" si="7"/>
        <v>0.91463450074650987</v>
      </c>
      <c r="O123">
        <f t="shared" si="7"/>
        <v>0.22090914087835981</v>
      </c>
      <c r="Q123" s="14"/>
      <c r="R123" s="14">
        <v>196</v>
      </c>
      <c r="S123" s="14">
        <v>113</v>
      </c>
      <c r="T123" s="14">
        <v>0.98114800000000002</v>
      </c>
      <c r="U123" s="14">
        <v>227443</v>
      </c>
      <c r="V123" s="14">
        <v>0.56828100000000004</v>
      </c>
      <c r="W123" s="14">
        <v>101983</v>
      </c>
      <c r="X123" s="14"/>
      <c r="Y123" s="14"/>
      <c r="Z123" s="14"/>
      <c r="AA123" s="14"/>
      <c r="AB123" s="14">
        <v>0.57920008000000001</v>
      </c>
      <c r="AC123" s="14">
        <v>0.44838926699999998</v>
      </c>
      <c r="AF123">
        <v>140</v>
      </c>
      <c r="AG123">
        <v>9000</v>
      </c>
      <c r="AH123">
        <v>0.20810799999999999</v>
      </c>
      <c r="AI123">
        <v>86968</v>
      </c>
      <c r="AJ123">
        <v>0.115754</v>
      </c>
      <c r="AK123">
        <v>41692</v>
      </c>
      <c r="AL123">
        <v>0.17951600000000001</v>
      </c>
      <c r="AM123">
        <v>139023</v>
      </c>
      <c r="AN123">
        <v>0.17175000000000001</v>
      </c>
      <c r="AO123">
        <v>63165</v>
      </c>
      <c r="AP123">
        <f t="shared" si="3"/>
        <v>0.55622080842639399</v>
      </c>
      <c r="AQ123">
        <f t="shared" si="3"/>
        <v>0.47939471989697358</v>
      </c>
      <c r="AR123">
        <f t="shared" si="5"/>
        <v>0.95673923215757928</v>
      </c>
      <c r="AS123">
        <f t="shared" si="5"/>
        <v>0.45434928033490862</v>
      </c>
      <c r="AT123">
        <v>70</v>
      </c>
    </row>
    <row r="124" spans="4:46">
      <c r="D124">
        <v>93</v>
      </c>
      <c r="E124">
        <v>12000</v>
      </c>
      <c r="F124">
        <v>0.76391799999999999</v>
      </c>
      <c r="G124">
        <v>850220</v>
      </c>
      <c r="H124">
        <v>0.49365900000000001</v>
      </c>
      <c r="I124">
        <v>160760</v>
      </c>
      <c r="N124">
        <f t="shared" si="7"/>
        <v>0.64621988223866966</v>
      </c>
      <c r="O124">
        <f t="shared" si="7"/>
        <v>0.1890804732892663</v>
      </c>
      <c r="Q124" s="14"/>
      <c r="R124" s="14">
        <v>199</v>
      </c>
      <c r="S124" s="14">
        <v>114</v>
      </c>
      <c r="T124" s="14">
        <v>0.59911199999999998</v>
      </c>
      <c r="U124" s="14">
        <v>229613</v>
      </c>
      <c r="V124" s="14">
        <v>0.64547399999999999</v>
      </c>
      <c r="W124" s="14">
        <v>101977</v>
      </c>
      <c r="X124" s="14"/>
      <c r="Y124" s="14"/>
      <c r="Z124" s="14"/>
      <c r="AA124" s="14"/>
      <c r="AB124" s="14">
        <v>1.0773845289999999</v>
      </c>
      <c r="AC124" s="14">
        <v>0.44412554999999998</v>
      </c>
      <c r="AF124">
        <v>148</v>
      </c>
      <c r="AG124">
        <v>9500</v>
      </c>
      <c r="AH124">
        <v>0.27373399999999998</v>
      </c>
      <c r="AI124">
        <v>91292</v>
      </c>
      <c r="AJ124">
        <v>0.121503</v>
      </c>
      <c r="AK124">
        <v>41700</v>
      </c>
      <c r="AL124">
        <v>0.17941699999999999</v>
      </c>
      <c r="AM124">
        <v>143385</v>
      </c>
      <c r="AN124">
        <v>0.149116</v>
      </c>
      <c r="AO124">
        <v>63165</v>
      </c>
      <c r="AP124">
        <f t="shared" si="3"/>
        <v>0.44387251857642823</v>
      </c>
      <c r="AQ124">
        <f t="shared" si="3"/>
        <v>0.45677605923848746</v>
      </c>
      <c r="AR124">
        <f t="shared" si="5"/>
        <v>0.83111410847355605</v>
      </c>
      <c r="AS124">
        <f t="shared" si="5"/>
        <v>0.44052725180458208</v>
      </c>
      <c r="AT124">
        <v>74</v>
      </c>
    </row>
    <row r="125" spans="4:46">
      <c r="D125">
        <v>109</v>
      </c>
      <c r="E125">
        <v>14000</v>
      </c>
      <c r="F125">
        <v>0.62955799999999995</v>
      </c>
      <c r="G125">
        <v>972720</v>
      </c>
      <c r="H125">
        <v>0.484989</v>
      </c>
      <c r="I125">
        <v>160760</v>
      </c>
      <c r="N125">
        <f t="shared" si="7"/>
        <v>0.77036428732539342</v>
      </c>
      <c r="O125">
        <f t="shared" si="7"/>
        <v>0.16526852537215231</v>
      </c>
      <c r="Q125" s="14"/>
      <c r="R125" s="14">
        <v>203</v>
      </c>
      <c r="S125" s="14">
        <v>115</v>
      </c>
      <c r="T125" s="14">
        <v>0.88236999999999999</v>
      </c>
      <c r="U125" s="14">
        <v>233387</v>
      </c>
      <c r="V125" s="14">
        <v>0.49123299999999998</v>
      </c>
      <c r="W125" s="14">
        <v>101985</v>
      </c>
      <c r="X125" s="14"/>
      <c r="Y125" s="14"/>
      <c r="Z125" s="14"/>
      <c r="AA125" s="14"/>
      <c r="AB125" s="14">
        <v>0.55671996999999995</v>
      </c>
      <c r="AC125" s="14">
        <v>0.436978066</v>
      </c>
      <c r="AF125">
        <v>156</v>
      </c>
      <c r="AG125">
        <v>10000</v>
      </c>
      <c r="AH125">
        <v>0.19974700000000001</v>
      </c>
      <c r="AI125">
        <v>93444</v>
      </c>
      <c r="AJ125">
        <v>0.11966</v>
      </c>
      <c r="AK125">
        <v>41692</v>
      </c>
      <c r="AL125">
        <v>0.18964700000000001</v>
      </c>
      <c r="AM125">
        <v>147860</v>
      </c>
      <c r="AN125">
        <v>0.14724000000000001</v>
      </c>
      <c r="AO125">
        <v>63165</v>
      </c>
      <c r="AP125">
        <f t="shared" si="3"/>
        <v>0.59905780812728104</v>
      </c>
      <c r="AQ125">
        <f t="shared" si="3"/>
        <v>0.44617096870853129</v>
      </c>
      <c r="AR125">
        <f t="shared" si="5"/>
        <v>0.77638981897947235</v>
      </c>
      <c r="AS125">
        <f t="shared" si="5"/>
        <v>0.42719464358176651</v>
      </c>
      <c r="AT125">
        <v>78</v>
      </c>
    </row>
    <row r="126" spans="4:46">
      <c r="D126">
        <v>125</v>
      </c>
      <c r="E126">
        <v>16000</v>
      </c>
      <c r="F126">
        <v>0.68660100000000002</v>
      </c>
      <c r="G126">
        <v>1095220</v>
      </c>
      <c r="H126">
        <v>0.48496800000000001</v>
      </c>
      <c r="I126">
        <v>160760</v>
      </c>
      <c r="N126">
        <f t="shared" si="7"/>
        <v>0.70633162491752854</v>
      </c>
      <c r="O126">
        <f t="shared" si="7"/>
        <v>0.14678329468052081</v>
      </c>
      <c r="Q126" s="14"/>
      <c r="R126" s="14">
        <v>206</v>
      </c>
      <c r="S126" s="14">
        <v>116</v>
      </c>
      <c r="T126" s="14">
        <v>0.71262800000000004</v>
      </c>
      <c r="U126" s="14">
        <v>234630</v>
      </c>
      <c r="V126" s="14">
        <v>0.54535999999999996</v>
      </c>
      <c r="W126" s="14">
        <v>101860</v>
      </c>
      <c r="X126" s="14"/>
      <c r="Y126" s="14"/>
      <c r="Z126" s="14"/>
      <c r="AA126" s="14"/>
      <c r="AB126" s="14">
        <v>0.76528006199999998</v>
      </c>
      <c r="AC126" s="14">
        <v>0.43413033299999998</v>
      </c>
      <c r="AF126">
        <v>164</v>
      </c>
      <c r="AG126">
        <v>10500</v>
      </c>
      <c r="AH126">
        <v>0.18574599999999999</v>
      </c>
      <c r="AI126">
        <v>95787</v>
      </c>
      <c r="AJ126">
        <v>0.115443</v>
      </c>
      <c r="AK126">
        <v>41700</v>
      </c>
      <c r="AL126">
        <v>0.19197700000000001</v>
      </c>
      <c r="AM126">
        <v>152220</v>
      </c>
      <c r="AN126">
        <v>0.15010299999999999</v>
      </c>
      <c r="AO126">
        <v>63126</v>
      </c>
      <c r="AP126">
        <f t="shared" si="3"/>
        <v>0.62151001905828396</v>
      </c>
      <c r="AQ126">
        <f t="shared" si="3"/>
        <v>0.43534091264994207</v>
      </c>
      <c r="AR126">
        <f t="shared" si="5"/>
        <v>0.78188012105616811</v>
      </c>
      <c r="AS126">
        <f t="shared" si="5"/>
        <v>0.414702404414663</v>
      </c>
      <c r="AT126">
        <v>82</v>
      </c>
    </row>
    <row r="127" spans="4:46">
      <c r="D127">
        <v>140</v>
      </c>
      <c r="E127">
        <v>18000</v>
      </c>
      <c r="F127">
        <v>0.71872400000000003</v>
      </c>
      <c r="G127">
        <v>1217720</v>
      </c>
      <c r="H127">
        <v>0.47030300000000003</v>
      </c>
      <c r="I127">
        <v>160760</v>
      </c>
      <c r="N127">
        <f t="shared" si="7"/>
        <v>0.65435827939515034</v>
      </c>
      <c r="O127">
        <f t="shared" si="7"/>
        <v>0.13201721249548337</v>
      </c>
      <c r="Q127" s="14"/>
      <c r="R127" s="14">
        <v>210</v>
      </c>
      <c r="S127" s="14">
        <v>117</v>
      </c>
      <c r="T127" s="14">
        <v>0.62843000000000004</v>
      </c>
      <c r="U127" s="14">
        <v>237937</v>
      </c>
      <c r="V127" s="14">
        <v>0.68269899999999994</v>
      </c>
      <c r="W127" s="14">
        <v>101977</v>
      </c>
      <c r="X127" s="14"/>
      <c r="Y127" s="14"/>
      <c r="Z127" s="14"/>
      <c r="AA127" s="14"/>
      <c r="AB127" s="14">
        <v>1.086356476</v>
      </c>
      <c r="AC127" s="14">
        <v>0.42858824000000001</v>
      </c>
      <c r="AF127">
        <v>171</v>
      </c>
      <c r="AG127">
        <v>11000</v>
      </c>
      <c r="AH127">
        <v>0.19931199999999999</v>
      </c>
      <c r="AI127">
        <v>99381</v>
      </c>
      <c r="AJ127">
        <v>0.12135</v>
      </c>
      <c r="AK127">
        <v>41692</v>
      </c>
      <c r="AL127">
        <v>0.195691</v>
      </c>
      <c r="AM127">
        <v>156693</v>
      </c>
      <c r="AN127">
        <v>0.14635500000000001</v>
      </c>
      <c r="AO127">
        <v>63165</v>
      </c>
      <c r="AP127">
        <f t="shared" si="3"/>
        <v>0.60884442482138557</v>
      </c>
      <c r="AQ127">
        <f t="shared" si="3"/>
        <v>0.41951680904800714</v>
      </c>
      <c r="AR127">
        <f t="shared" si="5"/>
        <v>0.74788825239791312</v>
      </c>
      <c r="AS127">
        <f t="shared" si="5"/>
        <v>0.40311309375658133</v>
      </c>
      <c r="AT127">
        <v>85</v>
      </c>
    </row>
    <row r="128" spans="4:46">
      <c r="D128">
        <v>156</v>
      </c>
      <c r="E128">
        <v>20000</v>
      </c>
      <c r="F128">
        <v>0.98750599999999999</v>
      </c>
      <c r="G128">
        <v>1340220</v>
      </c>
      <c r="H128">
        <v>0.47622399999999998</v>
      </c>
      <c r="I128">
        <v>160760</v>
      </c>
      <c r="N128">
        <f t="shared" si="7"/>
        <v>0.48224922177688034</v>
      </c>
      <c r="O128">
        <f t="shared" si="7"/>
        <v>0.11995045589530078</v>
      </c>
      <c r="Q128" s="14"/>
      <c r="R128" s="14">
        <v>213</v>
      </c>
      <c r="S128" s="14">
        <v>118</v>
      </c>
      <c r="T128" s="14">
        <v>0.69950500000000004</v>
      </c>
      <c r="U128" s="14">
        <v>240083</v>
      </c>
      <c r="V128" s="14">
        <v>0.650003</v>
      </c>
      <c r="W128" s="14">
        <v>101985</v>
      </c>
      <c r="X128" s="14"/>
      <c r="Y128" s="14"/>
      <c r="Z128" s="14"/>
      <c r="AA128" s="14"/>
      <c r="AB128" s="14">
        <v>0.92923281499999999</v>
      </c>
      <c r="AC128" s="14">
        <v>0.42479059299999999</v>
      </c>
      <c r="AF128">
        <v>179</v>
      </c>
      <c r="AG128">
        <v>11500</v>
      </c>
      <c r="AH128">
        <v>0.17744299999999999</v>
      </c>
      <c r="AI128">
        <v>101514</v>
      </c>
      <c r="AJ128">
        <v>0.15334300000000001</v>
      </c>
      <c r="AK128">
        <v>41700</v>
      </c>
      <c r="AL128">
        <v>0.20025000000000001</v>
      </c>
      <c r="AM128">
        <v>161055</v>
      </c>
      <c r="AN128">
        <v>0.14787900000000001</v>
      </c>
      <c r="AO128">
        <v>63165</v>
      </c>
      <c r="AP128">
        <f t="shared" si="3"/>
        <v>0.86418173723392877</v>
      </c>
      <c r="AQ128">
        <f t="shared" si="3"/>
        <v>0.41078077900585142</v>
      </c>
      <c r="AR128">
        <f t="shared" si="5"/>
        <v>0.73847191011235958</v>
      </c>
      <c r="AS128">
        <f t="shared" si="5"/>
        <v>0.3921952128154978</v>
      </c>
      <c r="AT128">
        <v>89</v>
      </c>
    </row>
    <row r="129" spans="4:46">
      <c r="D129">
        <v>171</v>
      </c>
      <c r="E129">
        <v>22000</v>
      </c>
      <c r="F129">
        <v>0.94345000000000001</v>
      </c>
      <c r="G129">
        <v>1462720</v>
      </c>
      <c r="H129">
        <v>0.49696099999999999</v>
      </c>
      <c r="I129">
        <v>160760</v>
      </c>
      <c r="N129">
        <f t="shared" si="7"/>
        <v>0.52674863532778626</v>
      </c>
      <c r="O129">
        <f t="shared" si="7"/>
        <v>0.10990483482826514</v>
      </c>
      <c r="Q129" s="14"/>
      <c r="R129" s="14">
        <v>217</v>
      </c>
      <c r="S129" s="14">
        <v>119</v>
      </c>
      <c r="T129" s="14">
        <v>0.92302799999999996</v>
      </c>
      <c r="U129" s="14">
        <v>243273</v>
      </c>
      <c r="V129" s="14">
        <v>0.5141</v>
      </c>
      <c r="W129" s="14">
        <v>101985</v>
      </c>
      <c r="X129" s="14"/>
      <c r="Y129" s="14"/>
      <c r="Z129" s="14"/>
      <c r="AA129" s="14"/>
      <c r="AB129" s="14">
        <v>0.55697118599999995</v>
      </c>
      <c r="AC129" s="14">
        <v>0.419220382</v>
      </c>
      <c r="AF129">
        <v>187</v>
      </c>
      <c r="AG129">
        <v>12000</v>
      </c>
      <c r="AH129">
        <v>0.19627800000000001</v>
      </c>
      <c r="AI129">
        <v>104702</v>
      </c>
      <c r="AJ129">
        <v>0.117739</v>
      </c>
      <c r="AK129">
        <v>41692</v>
      </c>
      <c r="AL129">
        <v>0.19037799999999999</v>
      </c>
      <c r="AM129">
        <v>165530</v>
      </c>
      <c r="AN129">
        <v>0.14878</v>
      </c>
      <c r="AO129">
        <v>63165</v>
      </c>
      <c r="AP129">
        <f t="shared" si="3"/>
        <v>0.59985836415696103</v>
      </c>
      <c r="AQ129">
        <f t="shared" si="3"/>
        <v>0.39819678707188022</v>
      </c>
      <c r="AR129">
        <f t="shared" si="5"/>
        <v>0.78149786214793726</v>
      </c>
      <c r="AS129">
        <f t="shared" si="5"/>
        <v>0.38159246058116353</v>
      </c>
      <c r="AT129">
        <v>93</v>
      </c>
    </row>
    <row r="130" spans="4:46">
      <c r="D130">
        <v>187</v>
      </c>
      <c r="E130">
        <v>24000</v>
      </c>
      <c r="F130">
        <v>1.0188999999999999</v>
      </c>
      <c r="G130">
        <v>1585220</v>
      </c>
      <c r="H130">
        <v>0.50625699999999996</v>
      </c>
      <c r="I130">
        <v>160760</v>
      </c>
      <c r="N130">
        <f t="shared" si="7"/>
        <v>0.49686622828540583</v>
      </c>
      <c r="O130">
        <f t="shared" si="7"/>
        <v>0.10141179142327247</v>
      </c>
      <c r="Q130" s="14"/>
      <c r="R130" s="14">
        <v>221</v>
      </c>
      <c r="S130" s="14">
        <v>120</v>
      </c>
      <c r="T130" s="14">
        <v>0.79011699999999996</v>
      </c>
      <c r="U130" s="14">
        <v>246282</v>
      </c>
      <c r="V130" s="14">
        <v>0.49606</v>
      </c>
      <c r="W130" s="14">
        <v>101860</v>
      </c>
      <c r="X130" s="14"/>
      <c r="Y130" s="14"/>
      <c r="Z130" s="14"/>
      <c r="AA130" s="14"/>
      <c r="AB130" s="14">
        <v>0.62783106799999999</v>
      </c>
      <c r="AC130" s="14">
        <v>0.41359092400000003</v>
      </c>
      <c r="AF130">
        <v>195</v>
      </c>
      <c r="AG130">
        <v>12500</v>
      </c>
      <c r="AH130">
        <v>0.20252500000000001</v>
      </c>
      <c r="AI130">
        <v>108599</v>
      </c>
      <c r="AJ130">
        <v>0.116231</v>
      </c>
      <c r="AK130">
        <v>41700</v>
      </c>
      <c r="AL130">
        <v>0.217115</v>
      </c>
      <c r="AM130">
        <v>169929</v>
      </c>
      <c r="AN130">
        <v>0.14718800000000001</v>
      </c>
      <c r="AO130">
        <v>63165</v>
      </c>
      <c r="AP130">
        <f t="shared" si="3"/>
        <v>0.57390939390198736</v>
      </c>
      <c r="AQ130">
        <f t="shared" si="3"/>
        <v>0.38398143629315185</v>
      </c>
      <c r="AR130">
        <f t="shared" si="5"/>
        <v>0.6779264445109735</v>
      </c>
      <c r="AS130">
        <f t="shared" si="5"/>
        <v>0.3717140688169765</v>
      </c>
      <c r="AT130">
        <v>97</v>
      </c>
    </row>
    <row r="131" spans="4:46">
      <c r="D131">
        <v>203</v>
      </c>
      <c r="E131">
        <v>26000</v>
      </c>
      <c r="F131">
        <v>1.5802099999999999</v>
      </c>
      <c r="G131">
        <v>1707720</v>
      </c>
      <c r="H131">
        <v>0.50009999999999999</v>
      </c>
      <c r="I131">
        <v>160760</v>
      </c>
      <c r="N131">
        <f t="shared" si="7"/>
        <v>0.31647692395314547</v>
      </c>
      <c r="O131">
        <f t="shared" si="7"/>
        <v>9.4137212189351879E-2</v>
      </c>
      <c r="Q131" s="14"/>
      <c r="R131" s="14">
        <v>225</v>
      </c>
      <c r="S131" s="14">
        <v>121</v>
      </c>
      <c r="T131" s="14">
        <v>0.90918900000000002</v>
      </c>
      <c r="U131" s="14">
        <v>249975</v>
      </c>
      <c r="V131" s="14">
        <v>0.50246400000000002</v>
      </c>
      <c r="W131" s="14">
        <v>101985</v>
      </c>
      <c r="X131" s="14"/>
      <c r="Y131" s="14"/>
      <c r="Z131" s="14"/>
      <c r="AA131" s="14"/>
      <c r="AB131" s="14">
        <v>0.55265076899999999</v>
      </c>
      <c r="AC131" s="14">
        <v>0.40798079799999998</v>
      </c>
      <c r="AF131">
        <v>203</v>
      </c>
      <c r="AG131">
        <v>13000</v>
      </c>
      <c r="AH131">
        <v>0.202544</v>
      </c>
      <c r="AI131">
        <v>111528</v>
      </c>
      <c r="AJ131">
        <v>0.122332</v>
      </c>
      <c r="AK131">
        <v>41692</v>
      </c>
      <c r="AL131">
        <v>0.19781099999999999</v>
      </c>
      <c r="AM131">
        <v>174291</v>
      </c>
      <c r="AN131">
        <v>0.148844</v>
      </c>
      <c r="AO131">
        <v>63165</v>
      </c>
      <c r="AP131">
        <f t="shared" si="3"/>
        <v>0.60397740737814987</v>
      </c>
      <c r="AQ131">
        <f t="shared" si="3"/>
        <v>0.37382540707266337</v>
      </c>
      <c r="AR131">
        <f t="shared" si="5"/>
        <v>0.75245562683571698</v>
      </c>
      <c r="AS131">
        <f t="shared" si="5"/>
        <v>0.36241113999001667</v>
      </c>
      <c r="AT131">
        <v>101</v>
      </c>
    </row>
    <row r="132" spans="4:46">
      <c r="D132">
        <v>218</v>
      </c>
      <c r="E132">
        <v>28000</v>
      </c>
      <c r="F132">
        <v>1.69556</v>
      </c>
      <c r="G132">
        <v>1830220</v>
      </c>
      <c r="H132">
        <v>0.49415399999999998</v>
      </c>
      <c r="I132">
        <v>160760</v>
      </c>
      <c r="N132">
        <f t="shared" si="7"/>
        <v>0.29143999622543582</v>
      </c>
      <c r="O132">
        <f t="shared" si="7"/>
        <v>8.7836434964102678E-2</v>
      </c>
      <c r="Q132" s="14"/>
      <c r="R132" s="14">
        <v>228</v>
      </c>
      <c r="S132" s="14">
        <v>122</v>
      </c>
      <c r="T132" s="14">
        <v>0.86293299999999995</v>
      </c>
      <c r="U132" s="14">
        <v>252127</v>
      </c>
      <c r="V132" s="14">
        <v>0.44194499999999998</v>
      </c>
      <c r="W132" s="14">
        <v>101985</v>
      </c>
      <c r="X132" s="14"/>
      <c r="Y132" s="14"/>
      <c r="Z132" s="14"/>
      <c r="AA132" s="14"/>
      <c r="AB132" s="14">
        <v>0.51214288900000005</v>
      </c>
      <c r="AC132" s="14">
        <v>0.404498527</v>
      </c>
      <c r="AF132">
        <v>210</v>
      </c>
      <c r="AG132">
        <v>13500</v>
      </c>
      <c r="AH132">
        <v>0.16438900000000001</v>
      </c>
      <c r="AI132">
        <v>113920</v>
      </c>
      <c r="AJ132">
        <v>0.11737</v>
      </c>
      <c r="AK132">
        <v>41700</v>
      </c>
      <c r="AL132">
        <v>0.210951</v>
      </c>
      <c r="AM132">
        <v>178653</v>
      </c>
      <c r="AN132">
        <v>0.16493099999999999</v>
      </c>
      <c r="AO132">
        <v>63165</v>
      </c>
      <c r="AP132">
        <f t="shared" si="3"/>
        <v>0.71397721258721691</v>
      </c>
      <c r="AQ132">
        <f t="shared" si="3"/>
        <v>0.36604634831460675</v>
      </c>
      <c r="AR132">
        <f t="shared" si="5"/>
        <v>0.78184507302643735</v>
      </c>
      <c r="AS132">
        <f t="shared" si="5"/>
        <v>0.35356249265335593</v>
      </c>
      <c r="AT132">
        <v>105</v>
      </c>
    </row>
    <row r="133" spans="4:46">
      <c r="D133">
        <v>234</v>
      </c>
      <c r="E133">
        <v>30000</v>
      </c>
      <c r="F133">
        <v>1.81307</v>
      </c>
      <c r="G133">
        <v>1952720</v>
      </c>
      <c r="H133">
        <v>0.54666199999999998</v>
      </c>
      <c r="I133">
        <v>160760</v>
      </c>
      <c r="N133">
        <f t="shared" si="7"/>
        <v>0.30151180042690023</v>
      </c>
      <c r="O133">
        <f t="shared" si="7"/>
        <v>8.2326191158998724E-2</v>
      </c>
      <c r="Q133" s="14"/>
      <c r="R133" s="14">
        <v>232</v>
      </c>
      <c r="S133" s="14">
        <v>123</v>
      </c>
      <c r="T133" s="14">
        <v>0.77768800000000005</v>
      </c>
      <c r="U133" s="14">
        <v>255113</v>
      </c>
      <c r="V133" s="14">
        <v>0.53185700000000002</v>
      </c>
      <c r="W133" s="14">
        <v>101985</v>
      </c>
      <c r="X133" s="14"/>
      <c r="Y133" s="14"/>
      <c r="Z133" s="14"/>
      <c r="AA133" s="14"/>
      <c r="AB133" s="14">
        <v>0.68389508399999999</v>
      </c>
      <c r="AC133" s="14">
        <v>0.39976402599999999</v>
      </c>
      <c r="AF133">
        <v>218</v>
      </c>
      <c r="AG133">
        <v>14000</v>
      </c>
      <c r="AH133">
        <v>0.23786599999999999</v>
      </c>
      <c r="AI133">
        <v>116961</v>
      </c>
      <c r="AJ133">
        <v>0.11867900000000001</v>
      </c>
      <c r="AK133">
        <v>41692</v>
      </c>
      <c r="AL133">
        <v>0.29639399999999999</v>
      </c>
      <c r="AM133">
        <v>183128</v>
      </c>
      <c r="AN133">
        <v>0.14863499999999999</v>
      </c>
      <c r="AO133">
        <v>63165</v>
      </c>
      <c r="AP133">
        <f t="shared" si="3"/>
        <v>0.49893217189510064</v>
      </c>
      <c r="AQ133">
        <f t="shared" si="3"/>
        <v>0.35646070057540546</v>
      </c>
      <c r="AR133">
        <f t="shared" si="5"/>
        <v>0.50147776270774713</v>
      </c>
      <c r="AS133">
        <f t="shared" si="5"/>
        <v>0.34492267703464241</v>
      </c>
      <c r="AT133">
        <v>109</v>
      </c>
    </row>
    <row r="134" spans="4:46">
      <c r="D134">
        <v>250</v>
      </c>
      <c r="E134">
        <v>32000</v>
      </c>
      <c r="F134">
        <v>1.5666899999999999</v>
      </c>
      <c r="G134">
        <v>2075220</v>
      </c>
      <c r="H134">
        <v>0.54765399999999997</v>
      </c>
      <c r="I134">
        <v>160760</v>
      </c>
      <c r="N134">
        <f t="shared" si="7"/>
        <v>0.3495611767484314</v>
      </c>
      <c r="O134">
        <f t="shared" si="7"/>
        <v>7.7466485481057432E-2</v>
      </c>
      <c r="Q134" s="14"/>
      <c r="R134" s="14">
        <v>236</v>
      </c>
      <c r="S134" s="14">
        <v>124</v>
      </c>
      <c r="T134" s="14">
        <v>0.70287200000000005</v>
      </c>
      <c r="U134" s="14">
        <v>257518</v>
      </c>
      <c r="V134" s="14">
        <v>0.55984400000000001</v>
      </c>
      <c r="W134" s="14">
        <v>101858</v>
      </c>
      <c r="X134" s="14"/>
      <c r="Y134" s="14"/>
      <c r="Z134" s="14"/>
      <c r="AA134" s="14"/>
      <c r="AB134" s="14">
        <v>0.79650917899999996</v>
      </c>
      <c r="AC134" s="14">
        <v>0.39553739900000001</v>
      </c>
      <c r="AF134">
        <v>226</v>
      </c>
      <c r="AG134">
        <v>14500</v>
      </c>
      <c r="AH134">
        <v>0.28640300000000002</v>
      </c>
      <c r="AI134">
        <v>120382</v>
      </c>
      <c r="AJ134">
        <v>0.11973399999999999</v>
      </c>
      <c r="AK134">
        <v>41700</v>
      </c>
      <c r="AL134">
        <v>0.20183899999999999</v>
      </c>
      <c r="AM134">
        <v>187527</v>
      </c>
      <c r="AN134">
        <v>0.14966399999999999</v>
      </c>
      <c r="AO134">
        <v>63165</v>
      </c>
      <c r="AP134">
        <f t="shared" ref="AP134:AQ150" si="8">AJ134/AH134</f>
        <v>0.41806126332475563</v>
      </c>
      <c r="AQ134">
        <f t="shared" si="8"/>
        <v>0.3463973019222143</v>
      </c>
      <c r="AR134">
        <f t="shared" ref="AR134:AS150" si="9">AN134/AL134</f>
        <v>0.7415018901203434</v>
      </c>
      <c r="AS134">
        <f t="shared" si="9"/>
        <v>0.3368314962645379</v>
      </c>
      <c r="AT134">
        <v>113</v>
      </c>
    </row>
    <row r="135" spans="4:46">
      <c r="D135">
        <v>265</v>
      </c>
      <c r="E135">
        <v>34000</v>
      </c>
      <c r="F135">
        <v>1.75159</v>
      </c>
      <c r="G135">
        <v>2197720</v>
      </c>
      <c r="H135">
        <v>0.51755600000000002</v>
      </c>
      <c r="I135">
        <v>160760</v>
      </c>
      <c r="N135">
        <f t="shared" si="7"/>
        <v>0.29547782300652553</v>
      </c>
      <c r="O135">
        <f t="shared" si="7"/>
        <v>7.3148535755237248E-2</v>
      </c>
      <c r="Q135" s="14"/>
      <c r="R135" s="14">
        <v>240</v>
      </c>
      <c r="S135" s="14">
        <v>125</v>
      </c>
      <c r="T135" s="14">
        <v>0.89178000000000002</v>
      </c>
      <c r="U135" s="14">
        <v>262187</v>
      </c>
      <c r="V135" s="14">
        <v>0.61164099999999999</v>
      </c>
      <c r="W135" s="14">
        <v>101985</v>
      </c>
      <c r="X135" s="14"/>
      <c r="Y135" s="14"/>
      <c r="Z135" s="14"/>
      <c r="AA135" s="14"/>
      <c r="AB135" s="14">
        <v>0.68586534799999999</v>
      </c>
      <c r="AC135" s="14">
        <v>0.388978096</v>
      </c>
      <c r="AF135">
        <v>234</v>
      </c>
      <c r="AG135">
        <v>15000</v>
      </c>
      <c r="AH135">
        <v>0.20835300000000001</v>
      </c>
      <c r="AI135">
        <v>122989</v>
      </c>
      <c r="AJ135">
        <v>0.11687400000000001</v>
      </c>
      <c r="AK135">
        <v>41692</v>
      </c>
      <c r="AL135">
        <v>0.206286</v>
      </c>
      <c r="AM135">
        <v>191889</v>
      </c>
      <c r="AN135">
        <v>0.15060999999999999</v>
      </c>
      <c r="AO135">
        <v>63165</v>
      </c>
      <c r="AP135">
        <f t="shared" si="8"/>
        <v>0.56094224705187834</v>
      </c>
      <c r="AQ135">
        <f t="shared" si="8"/>
        <v>0.33898966574246475</v>
      </c>
      <c r="AR135">
        <f t="shared" si="9"/>
        <v>0.7301028668935361</v>
      </c>
      <c r="AS135">
        <f t="shared" si="9"/>
        <v>0.32917467911136128</v>
      </c>
      <c r="AT135">
        <v>117</v>
      </c>
    </row>
    <row r="136" spans="4:46">
      <c r="D136">
        <v>281</v>
      </c>
      <c r="E136">
        <v>36000</v>
      </c>
      <c r="F136">
        <v>1.8012300000000001</v>
      </c>
      <c r="G136">
        <v>2320220</v>
      </c>
      <c r="H136">
        <v>0.51727900000000004</v>
      </c>
      <c r="I136">
        <v>160760</v>
      </c>
      <c r="N136">
        <f t="shared" si="7"/>
        <v>0.28718098188460106</v>
      </c>
      <c r="O136">
        <f t="shared" si="7"/>
        <v>6.9286533173578371E-2</v>
      </c>
      <c r="Q136" s="14"/>
      <c r="R136" s="14">
        <v>244</v>
      </c>
      <c r="S136" s="14">
        <v>126</v>
      </c>
      <c r="T136" s="14">
        <v>0.62710500000000002</v>
      </c>
      <c r="U136" s="14">
        <v>263245</v>
      </c>
      <c r="V136" s="14">
        <v>0.52004700000000004</v>
      </c>
      <c r="W136" s="14">
        <v>101979</v>
      </c>
      <c r="X136" s="14"/>
      <c r="Y136" s="14"/>
      <c r="Z136" s="14"/>
      <c r="AA136" s="14"/>
      <c r="AB136" s="14">
        <v>0.82928217800000004</v>
      </c>
      <c r="AC136" s="14">
        <v>0.387391973</v>
      </c>
      <c r="AF136">
        <v>250</v>
      </c>
      <c r="AG136">
        <v>16000</v>
      </c>
      <c r="AH136">
        <v>0.17813300000000001</v>
      </c>
      <c r="AI136">
        <v>128667</v>
      </c>
      <c r="AJ136">
        <v>0.13073299999999999</v>
      </c>
      <c r="AK136">
        <v>41692</v>
      </c>
      <c r="AL136">
        <v>0.223027</v>
      </c>
      <c r="AM136">
        <v>200711</v>
      </c>
      <c r="AN136">
        <v>0.14952699999999999</v>
      </c>
      <c r="AO136">
        <v>63126</v>
      </c>
      <c r="AP136">
        <f t="shared" si="8"/>
        <v>0.73390668769964007</v>
      </c>
      <c r="AQ136">
        <f t="shared" si="8"/>
        <v>0.32403024862629892</v>
      </c>
      <c r="AR136">
        <f t="shared" si="9"/>
        <v>0.67044348890493077</v>
      </c>
      <c r="AS136">
        <f t="shared" si="9"/>
        <v>0.3145119101593834</v>
      </c>
      <c r="AT136">
        <v>124</v>
      </c>
    </row>
    <row r="137" spans="4:46">
      <c r="D137">
        <v>296</v>
      </c>
      <c r="E137">
        <v>38000</v>
      </c>
      <c r="F137">
        <v>1.6294200000000001</v>
      </c>
      <c r="G137">
        <v>2442720</v>
      </c>
      <c r="H137">
        <v>0.513239</v>
      </c>
      <c r="I137">
        <v>160760</v>
      </c>
      <c r="N137">
        <f t="shared" si="7"/>
        <v>0.31498263185673431</v>
      </c>
      <c r="O137">
        <f t="shared" si="7"/>
        <v>6.581188183664112E-2</v>
      </c>
      <c r="Q137" s="14"/>
      <c r="R137" s="14">
        <v>248</v>
      </c>
      <c r="S137" s="14">
        <v>127</v>
      </c>
      <c r="T137" s="14">
        <v>0.77596799999999999</v>
      </c>
      <c r="U137" s="14">
        <v>265607</v>
      </c>
      <c r="V137" s="14">
        <v>0.55093499999999995</v>
      </c>
      <c r="W137" s="14">
        <v>101985</v>
      </c>
      <c r="X137" s="14"/>
      <c r="Y137" s="14"/>
      <c r="Z137" s="14"/>
      <c r="AA137" s="14"/>
      <c r="AB137" s="14">
        <v>0.70999706200000001</v>
      </c>
      <c r="AC137" s="14">
        <v>0.38396954900000002</v>
      </c>
      <c r="AF137">
        <v>265</v>
      </c>
      <c r="AG137">
        <v>17000</v>
      </c>
      <c r="AH137">
        <v>0.248667</v>
      </c>
      <c r="AI137">
        <v>136165</v>
      </c>
      <c r="AJ137">
        <v>0.11836000000000001</v>
      </c>
      <c r="AK137">
        <v>41692</v>
      </c>
      <c r="AL137">
        <v>0.22767599999999999</v>
      </c>
      <c r="AM137">
        <v>209559</v>
      </c>
      <c r="AN137">
        <v>0.15081600000000001</v>
      </c>
      <c r="AO137">
        <v>63165</v>
      </c>
      <c r="AP137">
        <f t="shared" si="8"/>
        <v>0.47597791423872088</v>
      </c>
      <c r="AQ137">
        <f t="shared" si="8"/>
        <v>0.30618734623434801</v>
      </c>
      <c r="AR137">
        <f t="shared" si="9"/>
        <v>0.66241501080482801</v>
      </c>
      <c r="AS137">
        <f t="shared" si="9"/>
        <v>0.30141869354215278</v>
      </c>
      <c r="AT137">
        <v>132</v>
      </c>
    </row>
    <row r="138" spans="4:46">
      <c r="D138">
        <v>312</v>
      </c>
      <c r="E138">
        <v>40000</v>
      </c>
      <c r="F138">
        <v>1.7142900000000001</v>
      </c>
      <c r="G138">
        <v>2565220</v>
      </c>
      <c r="H138">
        <v>0.53379399999999999</v>
      </c>
      <c r="I138">
        <v>160760</v>
      </c>
      <c r="N138">
        <f t="shared" si="7"/>
        <v>0.31137905488569612</v>
      </c>
      <c r="O138">
        <f t="shared" si="7"/>
        <v>6.2669088811096119E-2</v>
      </c>
      <c r="Q138" s="14"/>
      <c r="R138" s="14">
        <v>252</v>
      </c>
      <c r="S138" s="14">
        <v>128</v>
      </c>
      <c r="T138" s="14">
        <v>0.87734000000000001</v>
      </c>
      <c r="U138" s="14">
        <v>270848</v>
      </c>
      <c r="V138" s="14">
        <v>0.47899900000000001</v>
      </c>
      <c r="W138" s="14">
        <v>101860</v>
      </c>
      <c r="X138" s="14"/>
      <c r="Y138" s="14"/>
      <c r="Z138" s="14"/>
      <c r="AA138" s="14"/>
      <c r="AB138" s="14">
        <v>0.54596735600000001</v>
      </c>
      <c r="AC138" s="14">
        <v>0.376078095</v>
      </c>
      <c r="AF138">
        <v>281</v>
      </c>
      <c r="AG138">
        <v>18000</v>
      </c>
      <c r="AH138">
        <v>0.20408100000000001</v>
      </c>
      <c r="AI138">
        <v>140996</v>
      </c>
      <c r="AJ138">
        <v>0.12389799999999999</v>
      </c>
      <c r="AK138">
        <v>41692</v>
      </c>
      <c r="AL138">
        <v>0.227435</v>
      </c>
      <c r="AM138">
        <v>218396</v>
      </c>
      <c r="AN138">
        <v>0.15074899999999999</v>
      </c>
      <c r="AO138">
        <v>63165</v>
      </c>
      <c r="AP138">
        <f t="shared" si="8"/>
        <v>0.60710208201645421</v>
      </c>
      <c r="AQ138">
        <f t="shared" si="8"/>
        <v>0.29569633181083149</v>
      </c>
      <c r="AR138">
        <f t="shared" si="9"/>
        <v>0.66282234484578006</v>
      </c>
      <c r="AS138">
        <f t="shared" si="9"/>
        <v>0.28922233007930548</v>
      </c>
      <c r="AT138">
        <v>140</v>
      </c>
    </row>
    <row r="139" spans="4:46">
      <c r="D139">
        <v>328</v>
      </c>
      <c r="E139">
        <v>42000</v>
      </c>
      <c r="F139">
        <v>2.3706299999999998</v>
      </c>
      <c r="G139">
        <v>2687720</v>
      </c>
      <c r="H139">
        <v>0.58905099999999999</v>
      </c>
      <c r="I139">
        <v>160760</v>
      </c>
      <c r="N139">
        <f t="shared" si="7"/>
        <v>0.2484786744451897</v>
      </c>
      <c r="O139">
        <f t="shared" si="7"/>
        <v>5.9812778116768113E-2</v>
      </c>
      <c r="Q139" s="14"/>
      <c r="R139" s="14">
        <v>256</v>
      </c>
      <c r="S139" s="14">
        <v>129</v>
      </c>
      <c r="T139" s="14">
        <v>0.77202700000000002</v>
      </c>
      <c r="U139" s="14">
        <v>273533</v>
      </c>
      <c r="V139" s="14">
        <v>0.56156099999999998</v>
      </c>
      <c r="W139" s="14">
        <v>101975</v>
      </c>
      <c r="X139" s="14"/>
      <c r="Y139" s="14"/>
      <c r="Z139" s="14"/>
      <c r="AA139" s="14"/>
      <c r="AB139" s="14">
        <v>0.72738518200000002</v>
      </c>
      <c r="AC139" s="14">
        <v>0.372806937</v>
      </c>
      <c r="AF139">
        <v>296</v>
      </c>
      <c r="AG139">
        <v>19000</v>
      </c>
      <c r="AH139">
        <v>0.19942099999999999</v>
      </c>
      <c r="AI139">
        <v>146772</v>
      </c>
      <c r="AJ139">
        <v>0.11730599999999999</v>
      </c>
      <c r="AK139">
        <v>41692</v>
      </c>
      <c r="AL139">
        <v>0.265928</v>
      </c>
      <c r="AM139">
        <v>227157</v>
      </c>
      <c r="AN139">
        <v>0.15023900000000001</v>
      </c>
      <c r="AO139">
        <v>63165</v>
      </c>
      <c r="AP139">
        <f t="shared" si="8"/>
        <v>0.58823293434492863</v>
      </c>
      <c r="AQ139">
        <f t="shared" si="8"/>
        <v>0.28405962990216116</v>
      </c>
      <c r="AR139">
        <f t="shared" si="9"/>
        <v>0.56496119250323396</v>
      </c>
      <c r="AS139">
        <f t="shared" si="9"/>
        <v>0.27806759201785547</v>
      </c>
      <c r="AT139">
        <v>148</v>
      </c>
    </row>
    <row r="140" spans="4:46">
      <c r="D140">
        <v>343</v>
      </c>
      <c r="E140">
        <v>44000</v>
      </c>
      <c r="F140">
        <v>1.73787</v>
      </c>
      <c r="G140">
        <v>2810220</v>
      </c>
      <c r="H140">
        <v>0.56401800000000002</v>
      </c>
      <c r="I140">
        <v>160760</v>
      </c>
      <c r="N140">
        <f t="shared" si="7"/>
        <v>0.3245455643977973</v>
      </c>
      <c r="O140">
        <f t="shared" si="7"/>
        <v>5.7205485691511695E-2</v>
      </c>
      <c r="Q140" s="14"/>
      <c r="R140" s="14">
        <v>260</v>
      </c>
      <c r="S140" s="14">
        <v>130</v>
      </c>
      <c r="T140" s="14">
        <v>0.71941699999999997</v>
      </c>
      <c r="U140" s="14">
        <v>274947</v>
      </c>
      <c r="V140" s="14">
        <v>0.54775499999999999</v>
      </c>
      <c r="W140" s="14">
        <v>101985</v>
      </c>
      <c r="X140" s="14"/>
      <c r="Y140" s="14"/>
      <c r="Z140" s="14"/>
      <c r="AA140" s="14"/>
      <c r="AB140" s="14">
        <v>0.76138734600000002</v>
      </c>
      <c r="AC140" s="14">
        <v>0.37092603299999999</v>
      </c>
      <c r="AF140">
        <v>312</v>
      </c>
      <c r="AG140">
        <v>20000</v>
      </c>
      <c r="AH140">
        <v>0.25097000000000003</v>
      </c>
      <c r="AI140">
        <v>153388</v>
      </c>
      <c r="AJ140">
        <v>0.11583599999999999</v>
      </c>
      <c r="AK140">
        <v>41692</v>
      </c>
      <c r="AL140">
        <v>0.23780100000000001</v>
      </c>
      <c r="AM140">
        <v>235994</v>
      </c>
      <c r="AN140">
        <v>0.153367</v>
      </c>
      <c r="AO140">
        <v>63165</v>
      </c>
      <c r="AP140">
        <f t="shared" si="8"/>
        <v>0.46155317368609788</v>
      </c>
      <c r="AQ140">
        <f t="shared" si="8"/>
        <v>0.27180744256395545</v>
      </c>
      <c r="AR140">
        <f t="shared" si="9"/>
        <v>0.64493841489312487</v>
      </c>
      <c r="AS140">
        <f t="shared" si="9"/>
        <v>0.26765510987567481</v>
      </c>
      <c r="AT140">
        <v>156</v>
      </c>
    </row>
    <row r="141" spans="4:46">
      <c r="D141">
        <v>359</v>
      </c>
      <c r="E141">
        <v>46000</v>
      </c>
      <c r="F141">
        <v>2.3506399999999998</v>
      </c>
      <c r="G141">
        <v>2932720</v>
      </c>
      <c r="H141">
        <v>0.57944700000000005</v>
      </c>
      <c r="I141">
        <v>160760</v>
      </c>
      <c r="N141">
        <f t="shared" si="7"/>
        <v>0.24650605792465036</v>
      </c>
      <c r="O141">
        <f t="shared" si="7"/>
        <v>5.481600698327832E-2</v>
      </c>
      <c r="Q141" s="14"/>
      <c r="R141" s="14">
        <v>264</v>
      </c>
      <c r="S141" s="14">
        <v>131</v>
      </c>
      <c r="T141" s="14">
        <v>0.68277600000000005</v>
      </c>
      <c r="U141" s="14">
        <v>278565</v>
      </c>
      <c r="V141" s="14">
        <v>0.51005199999999995</v>
      </c>
      <c r="W141" s="14">
        <v>101985</v>
      </c>
      <c r="X141" s="14"/>
      <c r="Y141" s="14"/>
      <c r="Z141" s="14"/>
      <c r="AA141" s="14"/>
      <c r="AB141" s="14">
        <v>0.747026843</v>
      </c>
      <c r="AC141" s="14">
        <v>0.366108449</v>
      </c>
      <c r="AF141">
        <v>390</v>
      </c>
      <c r="AG141">
        <v>25000</v>
      </c>
      <c r="AH141">
        <v>0.24973699999999999</v>
      </c>
      <c r="AI141">
        <v>183521</v>
      </c>
      <c r="AJ141">
        <v>0.117829</v>
      </c>
      <c r="AK141">
        <v>41692</v>
      </c>
      <c r="AL141">
        <v>0.266899</v>
      </c>
      <c r="AM141">
        <v>280023</v>
      </c>
      <c r="AN141">
        <v>0.153167</v>
      </c>
      <c r="AO141">
        <v>63165</v>
      </c>
      <c r="AP141">
        <f t="shared" si="8"/>
        <v>0.47181234658861126</v>
      </c>
      <c r="AQ141">
        <f t="shared" si="8"/>
        <v>0.22717836105949729</v>
      </c>
      <c r="AR141">
        <f t="shared" si="9"/>
        <v>0.57387626030820649</v>
      </c>
      <c r="AS141">
        <f t="shared" si="9"/>
        <v>0.22557075668784349</v>
      </c>
      <c r="AT141">
        <v>195</v>
      </c>
    </row>
    <row r="142" spans="4:46">
      <c r="D142">
        <v>375</v>
      </c>
      <c r="E142">
        <v>48000</v>
      </c>
      <c r="F142">
        <v>3.5933000000000002</v>
      </c>
      <c r="G142">
        <v>3055220</v>
      </c>
      <c r="H142">
        <v>0.53247500000000003</v>
      </c>
      <c r="I142">
        <v>160760</v>
      </c>
      <c r="N142">
        <f t="shared" si="7"/>
        <v>0.14818551192497148</v>
      </c>
      <c r="O142">
        <f t="shared" si="7"/>
        <v>5.261814206505587E-2</v>
      </c>
      <c r="Q142" s="14"/>
      <c r="R142" s="14">
        <v>268</v>
      </c>
      <c r="S142" s="14">
        <v>132</v>
      </c>
      <c r="T142" s="14">
        <v>0.70724699999999996</v>
      </c>
      <c r="U142" s="14">
        <v>281872</v>
      </c>
      <c r="V142" s="14">
        <v>0.66551000000000005</v>
      </c>
      <c r="W142" s="14">
        <v>101850</v>
      </c>
      <c r="X142" s="14"/>
      <c r="Y142" s="14"/>
      <c r="Z142" s="14"/>
      <c r="AA142" s="14"/>
      <c r="AB142" s="14">
        <v>0.940986671</v>
      </c>
      <c r="AC142" s="14">
        <v>0.36133422300000001</v>
      </c>
      <c r="AF142">
        <v>468</v>
      </c>
      <c r="AG142">
        <v>30000</v>
      </c>
      <c r="AH142">
        <v>0.226967</v>
      </c>
      <c r="AI142">
        <v>213822</v>
      </c>
      <c r="AJ142">
        <v>0.118035</v>
      </c>
      <c r="AK142">
        <v>41692</v>
      </c>
      <c r="AL142">
        <v>0.30197600000000002</v>
      </c>
      <c r="AM142">
        <v>324128</v>
      </c>
      <c r="AN142">
        <v>0.152673</v>
      </c>
      <c r="AO142">
        <v>63165</v>
      </c>
      <c r="AP142">
        <f t="shared" si="8"/>
        <v>0.52005357607053004</v>
      </c>
      <c r="AQ142">
        <f t="shared" si="8"/>
        <v>0.19498461336999934</v>
      </c>
      <c r="AR142">
        <f t="shared" si="9"/>
        <v>0.50557991363552068</v>
      </c>
      <c r="AS142">
        <f t="shared" si="9"/>
        <v>0.19487671537170501</v>
      </c>
      <c r="AT142">
        <v>234</v>
      </c>
    </row>
    <row r="143" spans="4:46">
      <c r="D143">
        <v>390</v>
      </c>
      <c r="E143">
        <v>50000</v>
      </c>
      <c r="F143">
        <v>2.6009000000000002</v>
      </c>
      <c r="G143">
        <v>3177720</v>
      </c>
      <c r="H143">
        <v>0.53083800000000003</v>
      </c>
      <c r="I143">
        <v>160760</v>
      </c>
      <c r="N143">
        <f t="shared" si="7"/>
        <v>0.20409781229574378</v>
      </c>
      <c r="O143">
        <f t="shared" si="7"/>
        <v>5.0589731002102137E-2</v>
      </c>
      <c r="Q143" s="14"/>
      <c r="R143" s="14">
        <v>272</v>
      </c>
      <c r="S143" s="14">
        <v>133</v>
      </c>
      <c r="T143" s="14">
        <v>0.87611799999999995</v>
      </c>
      <c r="U143" s="14">
        <v>285733</v>
      </c>
      <c r="V143" s="14">
        <v>0.58323199999999997</v>
      </c>
      <c r="W143" s="14">
        <v>101985</v>
      </c>
      <c r="X143" s="14"/>
      <c r="Y143" s="14"/>
      <c r="Z143" s="14"/>
      <c r="AA143" s="14"/>
      <c r="AB143" s="14">
        <v>0.66570028199999998</v>
      </c>
      <c r="AC143" s="14">
        <v>0.35692412099999998</v>
      </c>
      <c r="AF143">
        <v>546</v>
      </c>
      <c r="AG143">
        <v>35000</v>
      </c>
      <c r="AH143">
        <v>0.280746</v>
      </c>
      <c r="AI143">
        <v>243045</v>
      </c>
      <c r="AJ143">
        <v>0.118327</v>
      </c>
      <c r="AK143">
        <v>41692</v>
      </c>
      <c r="AL143">
        <v>0.33497700000000002</v>
      </c>
      <c r="AM143">
        <v>368157</v>
      </c>
      <c r="AN143">
        <v>0.15354000000000001</v>
      </c>
      <c r="AO143">
        <v>63165</v>
      </c>
      <c r="AP143">
        <f t="shared" si="8"/>
        <v>0.42147350273913076</v>
      </c>
      <c r="AQ143">
        <f t="shared" si="8"/>
        <v>0.17154024974798907</v>
      </c>
      <c r="AR143">
        <f t="shared" si="9"/>
        <v>0.45835982768966227</v>
      </c>
      <c r="AS143">
        <f t="shared" si="9"/>
        <v>0.17157082440371907</v>
      </c>
      <c r="AT143">
        <v>273</v>
      </c>
    </row>
    <row r="144" spans="4:46">
      <c r="D144">
        <v>453</v>
      </c>
      <c r="E144">
        <v>58000</v>
      </c>
      <c r="F144">
        <v>4.2587400000000004</v>
      </c>
      <c r="G144">
        <v>3667720</v>
      </c>
      <c r="H144">
        <v>0.56757299999999999</v>
      </c>
      <c r="I144">
        <v>160760</v>
      </c>
      <c r="N144">
        <f t="shared" si="7"/>
        <v>0.13327251722340408</v>
      </c>
      <c r="O144">
        <f t="shared" si="7"/>
        <v>4.3831044899828774E-2</v>
      </c>
      <c r="Q144" s="14"/>
      <c r="R144" s="14">
        <v>276</v>
      </c>
      <c r="S144" s="14">
        <v>134</v>
      </c>
      <c r="T144" s="14">
        <v>0.75683999999999996</v>
      </c>
      <c r="U144" s="14">
        <v>289763</v>
      </c>
      <c r="V144" s="14">
        <v>0.54198199999999996</v>
      </c>
      <c r="W144" s="14">
        <v>101985</v>
      </c>
      <c r="X144" s="14"/>
      <c r="Y144" s="14"/>
      <c r="Z144" s="14"/>
      <c r="AA144" s="14"/>
      <c r="AB144" s="14">
        <v>0.716111728</v>
      </c>
      <c r="AC144" s="14">
        <v>0.35196005000000002</v>
      </c>
      <c r="AF144">
        <v>625</v>
      </c>
      <c r="AG144">
        <v>40000</v>
      </c>
      <c r="AH144">
        <v>0.36827700000000002</v>
      </c>
      <c r="AI144">
        <v>273668</v>
      </c>
      <c r="AJ144">
        <v>0.12064</v>
      </c>
      <c r="AK144">
        <v>41692</v>
      </c>
      <c r="AL144">
        <v>0.35736899999999999</v>
      </c>
      <c r="AM144">
        <v>412262</v>
      </c>
      <c r="AN144">
        <v>0.15613199999999999</v>
      </c>
      <c r="AO144">
        <v>63165</v>
      </c>
      <c r="AP144">
        <f t="shared" si="8"/>
        <v>0.32757951216068337</v>
      </c>
      <c r="AQ144">
        <f t="shared" si="8"/>
        <v>0.15234517736819797</v>
      </c>
      <c r="AR144">
        <f t="shared" si="9"/>
        <v>0.43689295937812178</v>
      </c>
      <c r="AS144">
        <f t="shared" si="9"/>
        <v>0.1532156735279992</v>
      </c>
      <c r="AT144">
        <v>312</v>
      </c>
    </row>
    <row r="145" spans="4:46">
      <c r="D145">
        <v>515</v>
      </c>
      <c r="E145">
        <v>66000</v>
      </c>
      <c r="F145">
        <v>2.5680499999999999</v>
      </c>
      <c r="G145">
        <v>4157720</v>
      </c>
      <c r="H145">
        <v>0.58109200000000005</v>
      </c>
      <c r="I145">
        <v>160760</v>
      </c>
      <c r="N145">
        <f t="shared" si="7"/>
        <v>0.22627752574910928</v>
      </c>
      <c r="O145">
        <f t="shared" si="7"/>
        <v>3.8665422394966474E-2</v>
      </c>
      <c r="Q145" s="14"/>
      <c r="R145" s="14">
        <v>280</v>
      </c>
      <c r="S145" s="14">
        <v>135</v>
      </c>
      <c r="T145" s="14">
        <v>0.99912999999999996</v>
      </c>
      <c r="U145" s="14">
        <v>292177</v>
      </c>
      <c r="V145" s="14">
        <v>0.56501100000000004</v>
      </c>
      <c r="W145" s="14">
        <v>101985</v>
      </c>
      <c r="X145" s="14"/>
      <c r="Y145" s="14"/>
      <c r="Z145" s="14"/>
      <c r="AA145" s="14"/>
      <c r="AB145" s="14">
        <v>0.56550298799999998</v>
      </c>
      <c r="AC145" s="14">
        <v>0.34905211600000002</v>
      </c>
      <c r="AF145">
        <v>703</v>
      </c>
      <c r="AG145">
        <v>45000</v>
      </c>
      <c r="AH145">
        <v>0.27938200000000002</v>
      </c>
      <c r="AI145">
        <v>303486</v>
      </c>
      <c r="AJ145">
        <v>0.119867</v>
      </c>
      <c r="AK145">
        <v>41692</v>
      </c>
      <c r="AL145">
        <v>0.40204200000000001</v>
      </c>
      <c r="AM145">
        <v>456291</v>
      </c>
      <c r="AN145">
        <v>0.15224699999999999</v>
      </c>
      <c r="AO145">
        <v>63165</v>
      </c>
      <c r="AP145">
        <f t="shared" si="8"/>
        <v>0.42904338862203001</v>
      </c>
      <c r="AQ145">
        <f t="shared" si="8"/>
        <v>0.13737701244867967</v>
      </c>
      <c r="AR145">
        <f t="shared" si="9"/>
        <v>0.37868431656394108</v>
      </c>
      <c r="AS145">
        <f t="shared" si="9"/>
        <v>0.13843139575402538</v>
      </c>
      <c r="AT145">
        <v>351</v>
      </c>
    </row>
    <row r="146" spans="4:46">
      <c r="D146">
        <v>578</v>
      </c>
      <c r="E146">
        <v>74000</v>
      </c>
      <c r="F146">
        <v>4.13469</v>
      </c>
      <c r="G146">
        <v>4647720</v>
      </c>
      <c r="H146">
        <v>0.81201500000000004</v>
      </c>
      <c r="I146">
        <v>160760</v>
      </c>
      <c r="N146">
        <f t="shared" si="7"/>
        <v>0.19639078141287497</v>
      </c>
      <c r="O146">
        <f t="shared" si="7"/>
        <v>3.4589002779857651E-2</v>
      </c>
      <c r="Q146" s="14"/>
      <c r="R146" s="14">
        <v>284</v>
      </c>
      <c r="S146" s="14">
        <v>136</v>
      </c>
      <c r="T146" s="14">
        <v>0.88372600000000001</v>
      </c>
      <c r="U146" s="14">
        <v>295800</v>
      </c>
      <c r="V146" s="14">
        <v>0.55425100000000005</v>
      </c>
      <c r="W146" s="14">
        <v>101860</v>
      </c>
      <c r="X146" s="14"/>
      <c r="Y146" s="14"/>
      <c r="Z146" s="14"/>
      <c r="AA146" s="14"/>
      <c r="AB146" s="14">
        <v>0.62717516500000003</v>
      </c>
      <c r="AC146" s="14">
        <v>0.34435429299999998</v>
      </c>
      <c r="AF146">
        <v>781</v>
      </c>
      <c r="AG146">
        <v>50000</v>
      </c>
      <c r="AH146">
        <v>0.29717300000000002</v>
      </c>
      <c r="AI146">
        <v>333395</v>
      </c>
      <c r="AJ146">
        <v>0.14144699999999999</v>
      </c>
      <c r="AK146">
        <v>41692</v>
      </c>
      <c r="AL146">
        <v>0.411215</v>
      </c>
      <c r="AM146">
        <v>500396</v>
      </c>
      <c r="AN146">
        <v>0.156278</v>
      </c>
      <c r="AO146">
        <v>63165</v>
      </c>
      <c r="AP146">
        <f t="shared" si="8"/>
        <v>0.47597527366214287</v>
      </c>
      <c r="AQ146">
        <f t="shared" si="8"/>
        <v>0.12505286521993431</v>
      </c>
      <c r="AR146">
        <f t="shared" si="9"/>
        <v>0.38003963863185924</v>
      </c>
      <c r="AS146">
        <f t="shared" si="9"/>
        <v>0.12623002581955092</v>
      </c>
      <c r="AT146">
        <v>390</v>
      </c>
    </row>
    <row r="147" spans="4:46">
      <c r="D147">
        <v>640</v>
      </c>
      <c r="E147">
        <v>82000</v>
      </c>
      <c r="F147">
        <v>3.4079999999999999</v>
      </c>
      <c r="G147">
        <v>5137720</v>
      </c>
      <c r="H147">
        <v>0.61646599999999996</v>
      </c>
      <c r="I147">
        <v>160760</v>
      </c>
      <c r="N147">
        <f t="shared" si="7"/>
        <v>0.18088791079812205</v>
      </c>
      <c r="O147">
        <f t="shared" si="7"/>
        <v>3.1290144266328257E-2</v>
      </c>
      <c r="Q147" s="14"/>
      <c r="R147" s="14">
        <v>289</v>
      </c>
      <c r="S147" s="14">
        <v>137</v>
      </c>
      <c r="T147" s="14">
        <v>0.84451399999999999</v>
      </c>
      <c r="U147" s="14">
        <v>298377</v>
      </c>
      <c r="V147" s="14">
        <v>0.58495799999999998</v>
      </c>
      <c r="W147" s="14">
        <v>101985</v>
      </c>
      <c r="X147" s="14"/>
      <c r="Y147" s="14"/>
      <c r="Z147" s="14"/>
      <c r="AA147" s="14"/>
      <c r="AB147" s="14">
        <v>0.69265636799999997</v>
      </c>
      <c r="AC147" s="14">
        <v>0.34179913299999998</v>
      </c>
      <c r="AF147">
        <v>1562</v>
      </c>
      <c r="AG147">
        <v>100000</v>
      </c>
      <c r="AH147">
        <v>0.44927800000000001</v>
      </c>
      <c r="AI147">
        <v>633612</v>
      </c>
      <c r="AJ147">
        <v>0.122362</v>
      </c>
      <c r="AK147">
        <v>41692</v>
      </c>
      <c r="AL147">
        <v>0.71563699999999997</v>
      </c>
      <c r="AM147">
        <v>940994</v>
      </c>
      <c r="AN147">
        <v>0.16616700000000001</v>
      </c>
      <c r="AO147">
        <v>63165</v>
      </c>
      <c r="AP147">
        <f t="shared" si="8"/>
        <v>0.27235253005933963</v>
      </c>
      <c r="AQ147">
        <f t="shared" si="8"/>
        <v>6.580052145477043E-2</v>
      </c>
      <c r="AR147">
        <f t="shared" si="9"/>
        <v>0.23219453437986021</v>
      </c>
      <c r="AS147">
        <f t="shared" si="9"/>
        <v>6.7125826519616488E-2</v>
      </c>
      <c r="AT147">
        <v>781</v>
      </c>
    </row>
    <row r="148" spans="4:46">
      <c r="D148">
        <v>703</v>
      </c>
      <c r="E148">
        <v>90000</v>
      </c>
      <c r="F148">
        <v>5.5377900000000002</v>
      </c>
      <c r="G148">
        <v>5627720</v>
      </c>
      <c r="H148">
        <v>0.68496999999999997</v>
      </c>
      <c r="I148">
        <v>160760</v>
      </c>
      <c r="N148">
        <f t="shared" si="7"/>
        <v>0.12369013631791742</v>
      </c>
      <c r="O148">
        <f t="shared" si="7"/>
        <v>2.8565742432103941E-2</v>
      </c>
      <c r="Q148" s="14"/>
      <c r="R148" s="14">
        <v>293</v>
      </c>
      <c r="S148" s="14">
        <v>138</v>
      </c>
      <c r="T148" s="14">
        <v>0.67271899999999996</v>
      </c>
      <c r="U148" s="14">
        <v>301473</v>
      </c>
      <c r="V148" s="14">
        <v>0.55739700000000003</v>
      </c>
      <c r="W148" s="14">
        <v>101973</v>
      </c>
      <c r="X148" s="14"/>
      <c r="Y148" s="14"/>
      <c r="Z148" s="14"/>
      <c r="AA148" s="14"/>
      <c r="AB148" s="14">
        <v>0.82857329700000004</v>
      </c>
      <c r="AC148" s="14">
        <v>0.33824919599999997</v>
      </c>
      <c r="AF148">
        <v>3125</v>
      </c>
      <c r="AG148">
        <v>200000</v>
      </c>
      <c r="AH148">
        <v>0.75356400000000001</v>
      </c>
      <c r="AI148">
        <v>1233619</v>
      </c>
      <c r="AJ148">
        <v>0.13736599999999999</v>
      </c>
      <c r="AK148">
        <v>41692</v>
      </c>
      <c r="AL148">
        <v>1.3094600000000001</v>
      </c>
      <c r="AM148">
        <v>1822262</v>
      </c>
      <c r="AN148">
        <v>0.18759300000000001</v>
      </c>
      <c r="AO148">
        <v>63165</v>
      </c>
      <c r="AP148">
        <f t="shared" si="8"/>
        <v>0.18228843203762385</v>
      </c>
      <c r="AQ148">
        <f t="shared" si="8"/>
        <v>3.3796496325040393E-2</v>
      </c>
      <c r="AR148">
        <f t="shared" si="9"/>
        <v>0.14325981702381135</v>
      </c>
      <c r="AS148">
        <f t="shared" si="9"/>
        <v>3.4662962845079359E-2</v>
      </c>
      <c r="AT148">
        <v>1562</v>
      </c>
    </row>
    <row r="149" spans="4:46">
      <c r="D149">
        <v>765</v>
      </c>
      <c r="E149">
        <v>98000</v>
      </c>
      <c r="F149">
        <v>11.1449</v>
      </c>
      <c r="G149">
        <v>6117720</v>
      </c>
      <c r="H149">
        <v>0.892957</v>
      </c>
      <c r="I149">
        <v>160760</v>
      </c>
      <c r="N149">
        <f t="shared" si="7"/>
        <v>8.0122477545783277E-2</v>
      </c>
      <c r="O149">
        <f t="shared" si="7"/>
        <v>2.6277763611280019E-2</v>
      </c>
      <c r="Q149" s="14"/>
      <c r="R149" s="14">
        <v>297</v>
      </c>
      <c r="S149" s="14">
        <v>139</v>
      </c>
      <c r="T149" s="14">
        <v>0.765818</v>
      </c>
      <c r="U149" s="14">
        <v>304553</v>
      </c>
      <c r="V149" s="14">
        <v>0.56531200000000004</v>
      </c>
      <c r="W149" s="14">
        <v>101985</v>
      </c>
      <c r="X149" s="14"/>
      <c r="Y149" s="14"/>
      <c r="Z149" s="14"/>
      <c r="AA149" s="14"/>
      <c r="AB149" s="14">
        <v>0.73818061199999996</v>
      </c>
      <c r="AC149" s="14">
        <v>0.33486782300000001</v>
      </c>
      <c r="AF149">
        <v>7812</v>
      </c>
      <c r="AG149">
        <v>500000</v>
      </c>
      <c r="AH149">
        <v>1.42476</v>
      </c>
      <c r="AI149">
        <v>3033906</v>
      </c>
      <c r="AJ149">
        <v>0.14547599999999999</v>
      </c>
      <c r="AK149">
        <v>41692</v>
      </c>
      <c r="AL149">
        <v>3.0988600000000002</v>
      </c>
      <c r="AM149">
        <v>4465994</v>
      </c>
      <c r="AN149">
        <v>0.24265300000000001</v>
      </c>
      <c r="AO149">
        <v>63165</v>
      </c>
      <c r="AP149">
        <f t="shared" si="8"/>
        <v>0.10210561778825906</v>
      </c>
      <c r="AQ149">
        <f t="shared" si="8"/>
        <v>1.3742021011857323E-2</v>
      </c>
      <c r="AR149">
        <f t="shared" si="9"/>
        <v>7.8303956939003369E-2</v>
      </c>
      <c r="AS149">
        <f t="shared" si="9"/>
        <v>1.4143547886539928E-2</v>
      </c>
      <c r="AT149">
        <v>3906</v>
      </c>
    </row>
    <row r="150" spans="4:46">
      <c r="D150">
        <v>890</v>
      </c>
      <c r="E150">
        <v>114000</v>
      </c>
      <c r="F150">
        <v>5.3129999999999997</v>
      </c>
      <c r="G150">
        <v>7097720</v>
      </c>
      <c r="H150">
        <v>1.1785600000000001</v>
      </c>
      <c r="I150">
        <v>160760</v>
      </c>
      <c r="N150">
        <f t="shared" si="7"/>
        <v>0.22182571052136271</v>
      </c>
      <c r="O150">
        <f t="shared" si="7"/>
        <v>2.2649526890325344E-2</v>
      </c>
      <c r="Q150" s="14"/>
      <c r="R150" s="14">
        <v>301</v>
      </c>
      <c r="S150" s="14">
        <v>140</v>
      </c>
      <c r="T150" s="14">
        <v>0.96061399999999997</v>
      </c>
      <c r="U150" s="14">
        <v>309142</v>
      </c>
      <c r="V150" s="14">
        <v>0.54677600000000004</v>
      </c>
      <c r="W150" s="14">
        <v>101740</v>
      </c>
      <c r="X150" s="14"/>
      <c r="Y150" s="14"/>
      <c r="Z150" s="14"/>
      <c r="AA150" s="14"/>
      <c r="AB150" s="14">
        <v>0.56919428599999999</v>
      </c>
      <c r="AC150" s="14">
        <v>0.32910442499999998</v>
      </c>
      <c r="AF150">
        <v>15625</v>
      </c>
      <c r="AG150">
        <v>1000000</v>
      </c>
      <c r="AH150">
        <v>2.64391</v>
      </c>
      <c r="AI150">
        <v>6033640</v>
      </c>
      <c r="AJ150">
        <v>0.171377</v>
      </c>
      <c r="AK150">
        <v>41692</v>
      </c>
      <c r="AL150">
        <v>6.0879599999999998</v>
      </c>
      <c r="AM150">
        <v>8872262</v>
      </c>
      <c r="AN150">
        <v>0.335175</v>
      </c>
      <c r="AO150">
        <v>63165</v>
      </c>
      <c r="AP150">
        <f t="shared" si="8"/>
        <v>6.4819528652639458E-2</v>
      </c>
      <c r="AQ150">
        <f t="shared" si="8"/>
        <v>6.9099250203857043E-3</v>
      </c>
      <c r="AR150">
        <f t="shared" si="9"/>
        <v>5.505538801174778E-2</v>
      </c>
      <c r="AS150">
        <f t="shared" si="9"/>
        <v>7.1193794772967701E-3</v>
      </c>
      <c r="AT150">
        <v>7812</v>
      </c>
    </row>
    <row r="151" spans="4:46">
      <c r="D151">
        <v>1015</v>
      </c>
      <c r="E151">
        <v>130000</v>
      </c>
      <c r="F151">
        <v>5.7070400000000001</v>
      </c>
      <c r="G151">
        <v>8077720</v>
      </c>
      <c r="H151">
        <v>0.98224999999999996</v>
      </c>
      <c r="I151">
        <v>160760</v>
      </c>
      <c r="N151">
        <f t="shared" si="7"/>
        <v>0.17211198800078498</v>
      </c>
      <c r="O151">
        <f t="shared" si="7"/>
        <v>1.9901655417617844E-2</v>
      </c>
      <c r="Q151" s="14"/>
      <c r="R151" s="14">
        <v>306</v>
      </c>
      <c r="S151" s="14">
        <v>141</v>
      </c>
      <c r="T151" s="14">
        <v>0.84939399999999998</v>
      </c>
      <c r="U151" s="14">
        <v>311715</v>
      </c>
      <c r="V151" s="14">
        <v>0.61627799999999999</v>
      </c>
      <c r="W151" s="14">
        <v>101805</v>
      </c>
      <c r="X151" s="14"/>
      <c r="Y151" s="14"/>
      <c r="Z151" s="14"/>
      <c r="AA151" s="14"/>
      <c r="AB151" s="14">
        <v>0.72555021600000003</v>
      </c>
      <c r="AC151" s="14">
        <v>0.32659641</v>
      </c>
    </row>
    <row r="152" spans="4:46">
      <c r="Q152" s="14"/>
      <c r="R152" s="14">
        <v>310</v>
      </c>
      <c r="S152" s="14">
        <v>142</v>
      </c>
      <c r="T152" s="14">
        <v>0.95411599999999996</v>
      </c>
      <c r="U152" s="14">
        <v>315017</v>
      </c>
      <c r="V152" s="14">
        <v>0.50649500000000003</v>
      </c>
      <c r="W152" s="14">
        <v>101985</v>
      </c>
      <c r="X152" s="14"/>
      <c r="Y152" s="14"/>
      <c r="Z152" s="14"/>
      <c r="AA152" s="14"/>
      <c r="AB152" s="14">
        <v>0.53085264300000001</v>
      </c>
      <c r="AC152" s="14">
        <v>0.323744433</v>
      </c>
    </row>
    <row r="153" spans="4:46">
      <c r="Q153" s="14"/>
      <c r="R153" s="14">
        <v>315</v>
      </c>
      <c r="S153" s="14">
        <v>143</v>
      </c>
      <c r="T153" s="14">
        <v>1.01254</v>
      </c>
      <c r="U153" s="14">
        <v>319363</v>
      </c>
      <c r="V153" s="14">
        <v>0.51675800000000005</v>
      </c>
      <c r="W153" s="14">
        <v>101985</v>
      </c>
      <c r="X153" s="14"/>
      <c r="Y153" s="14"/>
      <c r="Z153" s="14"/>
      <c r="AA153" s="14"/>
      <c r="AB153" s="14">
        <v>0.510358109</v>
      </c>
      <c r="AC153" s="14">
        <v>0.319338809</v>
      </c>
    </row>
    <row r="154" spans="4:46">
      <c r="Q154" s="14"/>
      <c r="R154" s="14">
        <v>319</v>
      </c>
      <c r="S154" s="14">
        <v>144</v>
      </c>
      <c r="T154" s="14">
        <v>0.81942099999999995</v>
      </c>
      <c r="U154" s="14">
        <v>322838</v>
      </c>
      <c r="V154" s="14">
        <v>0.498172</v>
      </c>
      <c r="W154" s="14">
        <v>101860</v>
      </c>
      <c r="X154" s="14"/>
      <c r="Y154" s="14"/>
      <c r="Z154" s="14"/>
      <c r="AA154" s="14"/>
      <c r="AB154" s="14">
        <v>0.60795610600000005</v>
      </c>
      <c r="AC154" s="14">
        <v>0.31551428300000001</v>
      </c>
    </row>
    <row r="155" spans="4:46">
      <c r="Q155" s="14"/>
      <c r="R155" s="14">
        <v>324</v>
      </c>
      <c r="S155" s="14">
        <v>145</v>
      </c>
      <c r="T155" s="14">
        <v>0.869286</v>
      </c>
      <c r="U155" s="14">
        <v>325777</v>
      </c>
      <c r="V155" s="14">
        <v>0.53600599999999998</v>
      </c>
      <c r="W155" s="14">
        <v>101985</v>
      </c>
      <c r="X155" s="14"/>
      <c r="Y155" s="14"/>
      <c r="Z155" s="14"/>
      <c r="AA155" s="14"/>
      <c r="AB155" s="14">
        <v>0.61660489200000002</v>
      </c>
      <c r="AC155" s="14">
        <v>0.313051566</v>
      </c>
    </row>
    <row r="156" spans="4:46">
      <c r="Q156" s="14"/>
      <c r="R156" s="14">
        <v>328</v>
      </c>
      <c r="S156" s="14">
        <v>146</v>
      </c>
      <c r="T156" s="14">
        <v>1.12984</v>
      </c>
      <c r="U156" s="14">
        <v>328745</v>
      </c>
      <c r="V156" s="14">
        <v>0.54572299999999996</v>
      </c>
      <c r="W156" s="14">
        <v>101985</v>
      </c>
      <c r="X156" s="14"/>
      <c r="Y156" s="14"/>
      <c r="Z156" s="14"/>
      <c r="AA156" s="14"/>
      <c r="AB156" s="14">
        <v>0.483009099</v>
      </c>
      <c r="AC156" s="14">
        <v>0.31022525099999998</v>
      </c>
    </row>
    <row r="157" spans="4:46">
      <c r="Q157" s="14"/>
      <c r="R157" s="14">
        <v>333</v>
      </c>
      <c r="S157" s="14">
        <v>147</v>
      </c>
      <c r="T157" s="14">
        <v>0.89639000000000002</v>
      </c>
      <c r="U157" s="14">
        <v>332527</v>
      </c>
      <c r="V157" s="14">
        <v>0.470752</v>
      </c>
      <c r="W157" s="14">
        <v>101985</v>
      </c>
      <c r="X157" s="14"/>
      <c r="Y157" s="14"/>
      <c r="Z157" s="14"/>
      <c r="AA157" s="14"/>
      <c r="AB157" s="14">
        <v>0.52516426999999999</v>
      </c>
      <c r="AC157" s="14">
        <v>0.30669689999999999</v>
      </c>
    </row>
    <row r="158" spans="4:46">
      <c r="Q158" s="14"/>
      <c r="R158" s="14">
        <v>337</v>
      </c>
      <c r="S158" s="14">
        <v>148</v>
      </c>
      <c r="T158" s="14">
        <v>0.85889599999999999</v>
      </c>
      <c r="U158" s="14">
        <v>335248</v>
      </c>
      <c r="V158" s="14">
        <v>0.54276599999999997</v>
      </c>
      <c r="W158" s="14">
        <v>101860</v>
      </c>
      <c r="X158" s="14"/>
      <c r="Y158" s="14"/>
      <c r="Z158" s="14"/>
      <c r="AA158" s="14"/>
      <c r="AB158" s="14">
        <v>0.63193448299999999</v>
      </c>
      <c r="AC158" s="14">
        <v>0.303834773</v>
      </c>
    </row>
    <row r="159" spans="4:46">
      <c r="Q159" s="14"/>
      <c r="R159" s="14">
        <v>342</v>
      </c>
      <c r="S159" s="14">
        <v>149</v>
      </c>
      <c r="T159" s="14">
        <v>0.91762299999999997</v>
      </c>
      <c r="U159" s="14">
        <v>339813</v>
      </c>
      <c r="V159" s="14">
        <v>0.63576900000000003</v>
      </c>
      <c r="W159" s="14">
        <v>101685</v>
      </c>
      <c r="X159" s="14"/>
      <c r="Y159" s="14"/>
      <c r="Z159" s="14"/>
      <c r="AA159" s="14"/>
      <c r="AB159" s="14">
        <v>0.69284335699999999</v>
      </c>
      <c r="AC159" s="14">
        <v>0.29923811</v>
      </c>
    </row>
    <row r="160" spans="4:46">
      <c r="Q160" s="14"/>
      <c r="R160" s="14">
        <v>346</v>
      </c>
      <c r="S160" s="14">
        <v>150</v>
      </c>
      <c r="T160" s="14">
        <v>0.76958899999999997</v>
      </c>
      <c r="U160" s="14">
        <v>342947</v>
      </c>
      <c r="V160" s="14">
        <v>0.52900899999999995</v>
      </c>
      <c r="W160" s="14">
        <v>101985</v>
      </c>
      <c r="X160" s="14"/>
      <c r="Y160" s="14"/>
      <c r="Z160" s="14"/>
      <c r="AA160" s="14"/>
      <c r="AB160" s="14">
        <v>0.68739158199999995</v>
      </c>
      <c r="AC160" s="14">
        <v>0.29737831199999998</v>
      </c>
    </row>
    <row r="161" spans="17:29">
      <c r="Q161" s="14"/>
      <c r="R161" s="14">
        <v>351</v>
      </c>
      <c r="S161" s="14">
        <v>151</v>
      </c>
      <c r="T161" s="14">
        <v>0.83668299999999995</v>
      </c>
      <c r="U161" s="14">
        <v>346635</v>
      </c>
      <c r="V161" s="14">
        <v>0.53715500000000005</v>
      </c>
      <c r="W161" s="14">
        <v>101979</v>
      </c>
      <c r="X161" s="14"/>
      <c r="Y161" s="14"/>
      <c r="Z161" s="14"/>
      <c r="AA161" s="14"/>
      <c r="AB161" s="14">
        <v>0.64200539499999998</v>
      </c>
      <c r="AC161" s="14">
        <v>0.29419706600000001</v>
      </c>
    </row>
    <row r="162" spans="17:29">
      <c r="Q162" s="14"/>
      <c r="R162" s="14">
        <v>356</v>
      </c>
      <c r="S162" s="14">
        <v>152</v>
      </c>
      <c r="T162" s="14">
        <v>1.3632200000000001</v>
      </c>
      <c r="U162" s="14">
        <v>350562</v>
      </c>
      <c r="V162" s="14">
        <v>0.54479999999999995</v>
      </c>
      <c r="W162" s="14">
        <v>101860</v>
      </c>
      <c r="X162" s="14"/>
      <c r="Y162" s="14"/>
      <c r="Z162" s="14"/>
      <c r="AA162" s="14"/>
      <c r="AB162" s="14">
        <v>0.39964202399999998</v>
      </c>
      <c r="AC162" s="14">
        <v>0.29056201199999998</v>
      </c>
    </row>
    <row r="163" spans="17:29">
      <c r="Q163" s="14"/>
      <c r="R163" s="14">
        <v>361</v>
      </c>
      <c r="S163" s="14">
        <v>153</v>
      </c>
      <c r="T163" s="14">
        <v>0.96513400000000005</v>
      </c>
      <c r="U163" s="14">
        <v>353643</v>
      </c>
      <c r="V163" s="14">
        <v>0.51690599999999998</v>
      </c>
      <c r="W163" s="14">
        <v>101805</v>
      </c>
      <c r="X163" s="14"/>
      <c r="Y163" s="14"/>
      <c r="Z163" s="14"/>
      <c r="AA163" s="14"/>
      <c r="AB163" s="14">
        <v>0.53557951500000001</v>
      </c>
      <c r="AC163" s="14">
        <v>0.28787506000000002</v>
      </c>
    </row>
    <row r="164" spans="17:29">
      <c r="Q164" s="14"/>
      <c r="R164" s="14">
        <v>365</v>
      </c>
      <c r="S164" s="14">
        <v>154</v>
      </c>
      <c r="T164" s="14">
        <v>0.93652400000000002</v>
      </c>
      <c r="U164" s="14">
        <v>357443</v>
      </c>
      <c r="V164" s="14">
        <v>0.50079799999999997</v>
      </c>
      <c r="W164" s="14">
        <v>101985</v>
      </c>
      <c r="X164" s="14"/>
      <c r="Y164" s="14"/>
      <c r="Z164" s="14"/>
      <c r="AA164" s="14"/>
      <c r="AB164" s="14">
        <v>0.53474123500000004</v>
      </c>
      <c r="AC164" s="14">
        <v>0.28531821899999998</v>
      </c>
    </row>
    <row r="165" spans="17:29">
      <c r="Q165" s="14"/>
      <c r="R165" s="14">
        <v>370</v>
      </c>
      <c r="S165" s="14">
        <v>155</v>
      </c>
      <c r="T165" s="14">
        <v>0.79186100000000004</v>
      </c>
      <c r="U165" s="14">
        <v>361337</v>
      </c>
      <c r="V165" s="14">
        <v>0.52910999999999997</v>
      </c>
      <c r="W165" s="14">
        <v>101985</v>
      </c>
      <c r="X165" s="14"/>
      <c r="Y165" s="14"/>
      <c r="Z165" s="14"/>
      <c r="AA165" s="14"/>
      <c r="AB165" s="14">
        <v>0.66818545200000001</v>
      </c>
      <c r="AC165" s="14">
        <v>0.28224344600000001</v>
      </c>
    </row>
    <row r="166" spans="17:29">
      <c r="Q166" s="14"/>
      <c r="R166" s="14">
        <v>375</v>
      </c>
      <c r="S166" s="14">
        <v>156</v>
      </c>
      <c r="T166" s="14">
        <v>0.82059199999999999</v>
      </c>
      <c r="U166" s="14">
        <v>364320</v>
      </c>
      <c r="V166" s="14">
        <v>0.65068000000000004</v>
      </c>
      <c r="W166" s="14">
        <v>101854</v>
      </c>
      <c r="X166" s="14"/>
      <c r="Y166" s="14"/>
      <c r="Z166" s="14"/>
      <c r="AA166" s="14"/>
      <c r="AB166" s="14">
        <v>0.79293973100000004</v>
      </c>
      <c r="AC166" s="14">
        <v>0.27957290299999998</v>
      </c>
    </row>
    <row r="167" spans="17:29">
      <c r="Q167" s="14"/>
      <c r="R167" s="14">
        <v>380</v>
      </c>
      <c r="S167" s="14">
        <v>157</v>
      </c>
      <c r="T167" s="14">
        <v>1.0515600000000001</v>
      </c>
      <c r="U167" s="14">
        <v>369017</v>
      </c>
      <c r="V167" s="14">
        <v>0.51952600000000004</v>
      </c>
      <c r="W167" s="14">
        <v>101985</v>
      </c>
      <c r="X167" s="14"/>
      <c r="Y167" s="14"/>
      <c r="Z167" s="14"/>
      <c r="AA167" s="14"/>
      <c r="AB167" s="14">
        <v>0.49405264599999998</v>
      </c>
      <c r="AC167" s="14">
        <v>0.27636938100000003</v>
      </c>
    </row>
    <row r="168" spans="17:29">
      <c r="Q168" s="14"/>
      <c r="R168" s="14">
        <v>385</v>
      </c>
      <c r="S168" s="14">
        <v>158</v>
      </c>
      <c r="T168" s="14">
        <v>0.77701799999999999</v>
      </c>
      <c r="U168" s="14">
        <v>372003</v>
      </c>
      <c r="V168" s="14">
        <v>0.61062300000000003</v>
      </c>
      <c r="W168" s="14">
        <v>101971</v>
      </c>
      <c r="X168" s="14"/>
      <c r="Y168" s="14"/>
      <c r="Z168" s="14"/>
      <c r="AA168" s="14"/>
      <c r="AB168" s="14">
        <v>0.78585438200000002</v>
      </c>
      <c r="AC168" s="14">
        <v>0.27411338099999999</v>
      </c>
    </row>
    <row r="169" spans="17:29">
      <c r="Q169" s="14"/>
      <c r="R169" s="14">
        <v>390</v>
      </c>
      <c r="S169" s="14">
        <v>159</v>
      </c>
      <c r="T169" s="14">
        <v>1.17648</v>
      </c>
      <c r="U169" s="14">
        <v>376963</v>
      </c>
      <c r="V169" s="14">
        <v>0.542269</v>
      </c>
      <c r="W169" s="14">
        <v>101985</v>
      </c>
      <c r="X169" s="14"/>
      <c r="Y169" s="14"/>
      <c r="Z169" s="14"/>
      <c r="AA169" s="14"/>
      <c r="AB169" s="14">
        <v>0.46092496300000002</v>
      </c>
      <c r="AC169" s="14">
        <v>0.27054379299999998</v>
      </c>
    </row>
    <row r="170" spans="17:29">
      <c r="Q170" s="14"/>
      <c r="R170" s="14">
        <v>395</v>
      </c>
      <c r="S170" s="14">
        <v>160</v>
      </c>
      <c r="T170" s="14">
        <v>0.85099100000000005</v>
      </c>
      <c r="U170" s="14">
        <v>380482</v>
      </c>
      <c r="V170" s="14">
        <v>0.48555999999999999</v>
      </c>
      <c r="W170" s="14">
        <v>101860</v>
      </c>
      <c r="X170" s="14"/>
      <c r="Y170" s="14"/>
      <c r="Z170" s="14"/>
      <c r="AA170" s="14"/>
      <c r="AB170" s="14">
        <v>0.57058182800000001</v>
      </c>
      <c r="AC170" s="14">
        <v>0.26771305899999998</v>
      </c>
    </row>
    <row r="171" spans="17:29">
      <c r="Q171" s="14"/>
      <c r="R171" s="14">
        <v>400</v>
      </c>
      <c r="S171" s="14">
        <v>161</v>
      </c>
      <c r="T171" s="14">
        <v>0.88760899999999998</v>
      </c>
      <c r="U171" s="14">
        <v>384475</v>
      </c>
      <c r="V171" s="14">
        <v>0.54327300000000001</v>
      </c>
      <c r="W171" s="14">
        <v>101985</v>
      </c>
      <c r="X171" s="14"/>
      <c r="Y171" s="14"/>
      <c r="Z171" s="14"/>
      <c r="AA171" s="14"/>
      <c r="AB171" s="14">
        <v>0.61206342000000002</v>
      </c>
      <c r="AC171" s="14">
        <v>0.26525781900000001</v>
      </c>
    </row>
    <row r="172" spans="17:29">
      <c r="Q172" s="14"/>
      <c r="R172" s="14">
        <v>405</v>
      </c>
      <c r="S172" s="14">
        <v>162</v>
      </c>
      <c r="T172" s="14">
        <v>0.81338200000000005</v>
      </c>
      <c r="U172" s="14">
        <v>388617</v>
      </c>
      <c r="V172" s="14">
        <v>0.62507299999999999</v>
      </c>
      <c r="W172" s="14">
        <v>101983</v>
      </c>
      <c r="X172" s="14"/>
      <c r="Y172" s="14"/>
      <c r="Z172" s="14"/>
      <c r="AA172" s="14"/>
      <c r="AB172" s="14">
        <v>0.76848639399999996</v>
      </c>
      <c r="AC172" s="14">
        <v>0.26242547300000002</v>
      </c>
    </row>
    <row r="173" spans="17:29">
      <c r="Q173" s="14"/>
      <c r="R173" s="14">
        <v>410</v>
      </c>
      <c r="S173" s="14">
        <v>163</v>
      </c>
      <c r="T173" s="14">
        <v>0.839897</v>
      </c>
      <c r="U173" s="14">
        <v>390353</v>
      </c>
      <c r="V173" s="14">
        <v>0.48075299999999999</v>
      </c>
      <c r="W173" s="14">
        <v>101985</v>
      </c>
      <c r="X173" s="14"/>
      <c r="Y173" s="14"/>
      <c r="Z173" s="14"/>
      <c r="AA173" s="14"/>
      <c r="AB173" s="14">
        <v>0.57239518700000003</v>
      </c>
      <c r="AC173" s="14">
        <v>0.261263523</v>
      </c>
    </row>
    <row r="174" spans="17:29">
      <c r="Q174" s="14"/>
      <c r="R174" s="14">
        <v>415</v>
      </c>
      <c r="S174" s="14">
        <v>164</v>
      </c>
      <c r="T174" s="14">
        <v>0.91287600000000002</v>
      </c>
      <c r="U174" s="14">
        <v>395738</v>
      </c>
      <c r="V174" s="14">
        <v>0.63132699999999997</v>
      </c>
      <c r="W174" s="14">
        <v>101860</v>
      </c>
      <c r="X174" s="14"/>
      <c r="Y174" s="14"/>
      <c r="Z174" s="14"/>
      <c r="AA174" s="14"/>
      <c r="AB174" s="14">
        <v>0.69158023700000004</v>
      </c>
      <c r="AC174" s="14">
        <v>0.25739251699999999</v>
      </c>
    </row>
    <row r="175" spans="17:29">
      <c r="Q175" s="14"/>
      <c r="R175" s="14">
        <v>420</v>
      </c>
      <c r="S175" s="14">
        <v>165</v>
      </c>
      <c r="T175" s="14">
        <v>1.05853</v>
      </c>
      <c r="U175" s="14">
        <v>399837</v>
      </c>
      <c r="V175" s="14">
        <v>0.530331</v>
      </c>
      <c r="W175" s="14">
        <v>101979</v>
      </c>
      <c r="X175" s="14"/>
      <c r="Y175" s="14"/>
      <c r="Z175" s="14"/>
      <c r="AA175" s="14"/>
      <c r="AB175" s="14">
        <v>0.50100705700000003</v>
      </c>
      <c r="AC175" s="14">
        <v>0.25505143299999999</v>
      </c>
    </row>
    <row r="176" spans="17:29">
      <c r="Q176" s="14"/>
      <c r="R176" s="14">
        <v>425</v>
      </c>
      <c r="S176" s="14">
        <v>166</v>
      </c>
      <c r="T176" s="14">
        <v>0.77642800000000001</v>
      </c>
      <c r="U176" s="14">
        <v>402895</v>
      </c>
      <c r="V176" s="14">
        <v>0.51891900000000002</v>
      </c>
      <c r="W176" s="14">
        <v>101985</v>
      </c>
      <c r="X176" s="14"/>
      <c r="Y176" s="14"/>
      <c r="Z176" s="14"/>
      <c r="AA176" s="14"/>
      <c r="AB176" s="14">
        <v>0.66834143000000001</v>
      </c>
      <c r="AC176" s="14">
        <v>0.253130468</v>
      </c>
    </row>
    <row r="177" spans="17:29">
      <c r="Q177" s="14"/>
      <c r="R177" s="14">
        <v>430</v>
      </c>
      <c r="S177" s="14">
        <v>167</v>
      </c>
      <c r="T177" s="14">
        <v>0.92309200000000002</v>
      </c>
      <c r="U177" s="14">
        <v>407937</v>
      </c>
      <c r="V177" s="14">
        <v>0.68256300000000003</v>
      </c>
      <c r="W177" s="14">
        <v>101985</v>
      </c>
      <c r="X177" s="14"/>
      <c r="Y177" s="14"/>
      <c r="Z177" s="14"/>
      <c r="AA177" s="14"/>
      <c r="AB177" s="14">
        <v>0.73943117300000005</v>
      </c>
      <c r="AC177" s="14">
        <v>0.250001839</v>
      </c>
    </row>
    <row r="178" spans="17:29">
      <c r="Q178" s="14"/>
      <c r="R178" s="14">
        <v>435</v>
      </c>
      <c r="S178" s="14">
        <v>168</v>
      </c>
      <c r="T178" s="14">
        <v>0.67973700000000004</v>
      </c>
      <c r="U178" s="14">
        <v>409508</v>
      </c>
      <c r="V178" s="14">
        <v>0.48089500000000002</v>
      </c>
      <c r="W178" s="14">
        <v>101860</v>
      </c>
      <c r="X178" s="14"/>
      <c r="Y178" s="14"/>
      <c r="Z178" s="14"/>
      <c r="AA178" s="14"/>
      <c r="AB178" s="14">
        <v>0.70747215500000005</v>
      </c>
      <c r="AC178" s="14">
        <v>0.248737509</v>
      </c>
    </row>
    <row r="179" spans="17:29">
      <c r="Q179" s="14"/>
      <c r="R179" s="14">
        <v>441</v>
      </c>
      <c r="S179" s="14">
        <v>169</v>
      </c>
      <c r="T179" s="14">
        <v>0.76277300000000003</v>
      </c>
      <c r="U179" s="14">
        <v>415003</v>
      </c>
      <c r="V179" s="14">
        <v>0.45240900000000001</v>
      </c>
      <c r="W179" s="14">
        <v>101985</v>
      </c>
      <c r="X179" s="14"/>
      <c r="Y179" s="14"/>
      <c r="Z179" s="14"/>
      <c r="AA179" s="14"/>
      <c r="AB179" s="14">
        <v>0.59311092600000004</v>
      </c>
      <c r="AC179" s="14">
        <v>0.24574521099999999</v>
      </c>
    </row>
    <row r="180" spans="17:29">
      <c r="Q180" s="14"/>
      <c r="R180" s="14">
        <v>446</v>
      </c>
      <c r="S180" s="14">
        <v>170</v>
      </c>
      <c r="T180" s="14">
        <v>1.1056600000000001</v>
      </c>
      <c r="U180" s="14">
        <v>419937</v>
      </c>
      <c r="V180" s="14">
        <v>0.51680199999999998</v>
      </c>
      <c r="W180" s="14">
        <v>101985</v>
      </c>
      <c r="X180" s="14"/>
      <c r="Y180" s="14"/>
      <c r="Z180" s="14"/>
      <c r="AA180" s="14"/>
      <c r="AB180" s="14">
        <v>0.467414938</v>
      </c>
      <c r="AC180" s="14">
        <v>0.24285785700000001</v>
      </c>
    </row>
    <row r="181" spans="17:29">
      <c r="Q181" s="14"/>
      <c r="R181" s="14">
        <v>451</v>
      </c>
      <c r="S181" s="14">
        <v>171</v>
      </c>
      <c r="T181" s="14">
        <v>0.88839800000000002</v>
      </c>
      <c r="U181" s="14">
        <v>423625</v>
      </c>
      <c r="V181" s="14">
        <v>0.47859299999999999</v>
      </c>
      <c r="W181" s="14">
        <v>101985</v>
      </c>
      <c r="X181" s="14"/>
      <c r="Y181" s="14"/>
      <c r="Z181" s="14"/>
      <c r="AA181" s="14"/>
      <c r="AB181" s="14">
        <v>0.53871462999999997</v>
      </c>
      <c r="AC181" s="14">
        <v>0.24074358200000001</v>
      </c>
    </row>
    <row r="182" spans="17:29">
      <c r="Q182" s="14"/>
      <c r="R182" s="14">
        <v>456</v>
      </c>
      <c r="S182" s="14">
        <v>172</v>
      </c>
      <c r="T182" s="14">
        <v>1.0798399999999999</v>
      </c>
      <c r="U182" s="14">
        <v>427312</v>
      </c>
      <c r="V182" s="14">
        <v>0.56792500000000001</v>
      </c>
      <c r="W182" s="14">
        <v>101860</v>
      </c>
      <c r="X182" s="14"/>
      <c r="Y182" s="14"/>
      <c r="Z182" s="14"/>
      <c r="AA182" s="14"/>
      <c r="AB182" s="14">
        <v>0.52593439799999997</v>
      </c>
      <c r="AC182" s="14">
        <v>0.23837383500000001</v>
      </c>
    </row>
    <row r="183" spans="17:29">
      <c r="Q183" s="14"/>
      <c r="R183" s="14">
        <v>462</v>
      </c>
      <c r="S183" s="14">
        <v>173</v>
      </c>
      <c r="T183" s="14">
        <v>0.75248099999999996</v>
      </c>
      <c r="U183" s="14">
        <v>431053</v>
      </c>
      <c r="V183" s="14">
        <v>0.53362299999999996</v>
      </c>
      <c r="W183" s="14">
        <v>101805</v>
      </c>
      <c r="X183" s="14"/>
      <c r="Y183" s="14"/>
      <c r="Z183" s="14"/>
      <c r="AA183" s="14"/>
      <c r="AB183" s="14">
        <v>0.70915145999999996</v>
      </c>
      <c r="AC183" s="14">
        <v>0.23617745400000001</v>
      </c>
    </row>
    <row r="184" spans="17:29">
      <c r="Q184" s="14"/>
      <c r="R184" s="14">
        <v>467</v>
      </c>
      <c r="S184" s="14">
        <v>174</v>
      </c>
      <c r="T184" s="14">
        <v>0.79817400000000005</v>
      </c>
      <c r="U184" s="14">
        <v>435343</v>
      </c>
      <c r="V184" s="14">
        <v>0.49523</v>
      </c>
      <c r="W184" s="14">
        <v>101985</v>
      </c>
      <c r="X184" s="14"/>
      <c r="Y184" s="14"/>
      <c r="Z184" s="14"/>
      <c r="AA184" s="14"/>
      <c r="AB184" s="14">
        <v>0.62045368599999995</v>
      </c>
      <c r="AC184" s="14">
        <v>0.23426355800000001</v>
      </c>
    </row>
    <row r="185" spans="17:29">
      <c r="Q185" s="14"/>
      <c r="R185" s="14">
        <v>473</v>
      </c>
      <c r="S185" s="14">
        <v>175</v>
      </c>
      <c r="T185" s="14">
        <v>1.119</v>
      </c>
      <c r="U185" s="14">
        <v>439647</v>
      </c>
      <c r="V185" s="14">
        <v>0.55982699999999996</v>
      </c>
      <c r="W185" s="14">
        <v>101985</v>
      </c>
      <c r="X185" s="14"/>
      <c r="Y185" s="14"/>
      <c r="Z185" s="14"/>
      <c r="AA185" s="14"/>
      <c r="AB185" s="14">
        <v>0.50029222500000003</v>
      </c>
      <c r="AC185" s="14">
        <v>0.23197019399999999</v>
      </c>
    </row>
    <row r="186" spans="17:29">
      <c r="Q186" s="14"/>
      <c r="R186" s="14">
        <v>478</v>
      </c>
      <c r="S186" s="14">
        <v>176</v>
      </c>
      <c r="T186" s="14">
        <v>0.85102800000000001</v>
      </c>
      <c r="U186" s="14">
        <v>443320</v>
      </c>
      <c r="V186" s="14">
        <v>0.53192499999999998</v>
      </c>
      <c r="W186" s="14">
        <v>101858</v>
      </c>
      <c r="X186" s="14"/>
      <c r="Y186" s="14"/>
      <c r="Z186" s="14"/>
      <c r="AA186" s="14"/>
      <c r="AB186" s="14">
        <v>0.62503818899999997</v>
      </c>
      <c r="AC186" s="14">
        <v>0.22976179699999999</v>
      </c>
    </row>
    <row r="187" spans="17:29">
      <c r="Q187" s="14"/>
      <c r="R187" s="14">
        <v>484</v>
      </c>
      <c r="S187" s="14">
        <v>177</v>
      </c>
      <c r="T187" s="14">
        <v>0.80592399999999997</v>
      </c>
      <c r="U187" s="14">
        <v>448537</v>
      </c>
      <c r="V187" s="14">
        <v>0.58677699999999999</v>
      </c>
      <c r="W187" s="14">
        <v>101985</v>
      </c>
      <c r="X187" s="14"/>
      <c r="Y187" s="14"/>
      <c r="Z187" s="14"/>
      <c r="AA187" s="14"/>
      <c r="AB187" s="14">
        <v>0.72807981899999996</v>
      </c>
      <c r="AC187" s="14">
        <v>0.22737254700000001</v>
      </c>
    </row>
    <row r="188" spans="17:29">
      <c r="Q188" s="14"/>
      <c r="R188" s="14">
        <v>489</v>
      </c>
      <c r="S188" s="14">
        <v>178</v>
      </c>
      <c r="T188" s="14">
        <v>0.70524399999999998</v>
      </c>
      <c r="U188" s="14">
        <v>452543</v>
      </c>
      <c r="V188" s="14">
        <v>0.65672200000000003</v>
      </c>
      <c r="W188" s="14">
        <v>101985</v>
      </c>
      <c r="X188" s="14"/>
      <c r="Y188" s="14"/>
      <c r="Z188" s="14"/>
      <c r="AA188" s="14"/>
      <c r="AB188" s="14">
        <v>0.93119828000000004</v>
      </c>
      <c r="AC188" s="14">
        <v>0.2253598</v>
      </c>
    </row>
    <row r="189" spans="17:29">
      <c r="Q189" s="14"/>
      <c r="R189" s="14">
        <v>495</v>
      </c>
      <c r="S189" s="14">
        <v>179</v>
      </c>
      <c r="T189" s="14">
        <v>0.73390999999999995</v>
      </c>
      <c r="U189" s="14">
        <v>457223</v>
      </c>
      <c r="V189" s="14">
        <v>0.51266100000000003</v>
      </c>
      <c r="W189" s="14">
        <v>101985</v>
      </c>
      <c r="X189" s="14"/>
      <c r="Y189" s="14"/>
      <c r="Z189" s="14"/>
      <c r="AA189" s="14"/>
      <c r="AB189" s="14">
        <v>0.69853388000000005</v>
      </c>
      <c r="AC189" s="14">
        <v>0.22305308400000001</v>
      </c>
    </row>
    <row r="190" spans="17:29">
      <c r="Q190" s="14"/>
      <c r="R190" s="14">
        <v>500</v>
      </c>
      <c r="S190" s="14">
        <v>180</v>
      </c>
      <c r="T190" s="14">
        <v>0.76339800000000002</v>
      </c>
      <c r="U190" s="14">
        <v>460732</v>
      </c>
      <c r="V190" s="14">
        <v>0.51283199999999995</v>
      </c>
      <c r="W190" s="14">
        <v>101620</v>
      </c>
      <c r="X190" s="14"/>
      <c r="Y190" s="14"/>
      <c r="Z190" s="14"/>
      <c r="AA190" s="14"/>
      <c r="AB190" s="14">
        <v>0.67177540400000002</v>
      </c>
      <c r="AC190" s="14">
        <v>0.220562062</v>
      </c>
    </row>
    <row r="191" spans="17:29">
      <c r="Q191" s="14"/>
      <c r="R191" s="14">
        <v>506</v>
      </c>
      <c r="S191" s="14">
        <v>181</v>
      </c>
      <c r="T191" s="14">
        <v>1.09205</v>
      </c>
      <c r="U191" s="14">
        <v>465795</v>
      </c>
      <c r="V191" s="14">
        <v>0.525613</v>
      </c>
      <c r="W191" s="14">
        <v>101985</v>
      </c>
      <c r="X191" s="14"/>
      <c r="Y191" s="14"/>
      <c r="Z191" s="14"/>
      <c r="AA191" s="14"/>
      <c r="AB191" s="14">
        <v>0.481308548</v>
      </c>
      <c r="AC191" s="14">
        <v>0.21894825000000001</v>
      </c>
    </row>
    <row r="192" spans="17:29">
      <c r="Q192" s="14"/>
      <c r="R192" s="14">
        <v>511</v>
      </c>
      <c r="S192" s="14">
        <v>182</v>
      </c>
      <c r="T192" s="14">
        <v>0.96170100000000003</v>
      </c>
      <c r="U192" s="14">
        <v>469597</v>
      </c>
      <c r="V192" s="14">
        <v>0.541744</v>
      </c>
      <c r="W192" s="14">
        <v>101985</v>
      </c>
      <c r="X192" s="14"/>
      <c r="Y192" s="14"/>
      <c r="Z192" s="14"/>
      <c r="AA192" s="14"/>
      <c r="AB192" s="14">
        <v>0.56331853700000001</v>
      </c>
      <c r="AC192" s="14">
        <v>0.21717557800000001</v>
      </c>
    </row>
    <row r="193" spans="17:29">
      <c r="Q193" s="14"/>
      <c r="R193" s="14">
        <v>517</v>
      </c>
      <c r="S193" s="14">
        <v>183</v>
      </c>
      <c r="T193" s="14">
        <v>0.93581300000000001</v>
      </c>
      <c r="U193" s="14">
        <v>475293</v>
      </c>
      <c r="V193" s="14">
        <v>0.61958100000000005</v>
      </c>
      <c r="W193" s="14">
        <v>101977</v>
      </c>
      <c r="X193" s="14"/>
      <c r="Y193" s="14"/>
      <c r="Z193" s="14"/>
      <c r="AA193" s="14"/>
      <c r="AB193" s="14">
        <v>0.66207778699999997</v>
      </c>
      <c r="AC193" s="14">
        <v>0.21455607400000001</v>
      </c>
    </row>
    <row r="194" spans="17:29">
      <c r="Q194" s="14"/>
      <c r="R194" s="14">
        <v>523</v>
      </c>
      <c r="S194" s="14">
        <v>184</v>
      </c>
      <c r="T194" s="14">
        <v>0.76477200000000001</v>
      </c>
      <c r="U194" s="14">
        <v>475828</v>
      </c>
      <c r="V194" s="14">
        <v>0.54244700000000001</v>
      </c>
      <c r="W194" s="14">
        <v>101858</v>
      </c>
      <c r="X194" s="14"/>
      <c r="Y194" s="14"/>
      <c r="Z194" s="14"/>
      <c r="AA194" s="14"/>
      <c r="AB194" s="14">
        <v>0.70929244300000005</v>
      </c>
      <c r="AC194" s="14">
        <v>0.214064746</v>
      </c>
    </row>
    <row r="195" spans="17:29">
      <c r="Q195" s="14"/>
      <c r="R195" s="14">
        <v>529</v>
      </c>
      <c r="S195" s="14">
        <v>185</v>
      </c>
      <c r="T195" s="14">
        <v>0.90131600000000001</v>
      </c>
      <c r="U195" s="14">
        <v>483027</v>
      </c>
      <c r="V195" s="14">
        <v>0.525698</v>
      </c>
      <c r="W195" s="14">
        <v>101985</v>
      </c>
      <c r="X195" s="14"/>
      <c r="Y195" s="14"/>
      <c r="Z195" s="14"/>
      <c r="AA195" s="14"/>
      <c r="AB195" s="14">
        <v>0.583256039</v>
      </c>
      <c r="AC195" s="14">
        <v>0.21113726599999999</v>
      </c>
    </row>
    <row r="196" spans="17:29">
      <c r="Q196" s="14"/>
      <c r="R196" s="14">
        <v>534</v>
      </c>
      <c r="S196" s="14">
        <v>186</v>
      </c>
      <c r="T196" s="14">
        <v>0.86883299999999997</v>
      </c>
      <c r="U196" s="14">
        <v>486965</v>
      </c>
      <c r="V196" s="14">
        <v>0.56194599999999995</v>
      </c>
      <c r="W196" s="14">
        <v>101985</v>
      </c>
      <c r="X196" s="14"/>
      <c r="Y196" s="14"/>
      <c r="Z196" s="14"/>
      <c r="AA196" s="14"/>
      <c r="AB196" s="14">
        <v>0.64678252300000005</v>
      </c>
      <c r="AC196" s="14">
        <v>0.20942983600000001</v>
      </c>
    </row>
    <row r="197" spans="17:29">
      <c r="Q197" s="14"/>
      <c r="R197" s="14">
        <v>540</v>
      </c>
      <c r="S197" s="14">
        <v>187</v>
      </c>
      <c r="T197" s="14">
        <v>1.0898699999999999</v>
      </c>
      <c r="U197" s="14">
        <v>492217</v>
      </c>
      <c r="V197" s="14">
        <v>0.57189999999999996</v>
      </c>
      <c r="W197" s="14">
        <v>101985</v>
      </c>
      <c r="X197" s="14"/>
      <c r="Y197" s="14"/>
      <c r="Z197" s="14"/>
      <c r="AA197" s="14"/>
      <c r="AB197" s="14">
        <v>0.52474148300000001</v>
      </c>
      <c r="AC197" s="14">
        <v>0.2071952</v>
      </c>
    </row>
    <row r="198" spans="17:29">
      <c r="Q198" s="14"/>
      <c r="R198" s="14">
        <v>546</v>
      </c>
      <c r="S198" s="14">
        <v>188</v>
      </c>
      <c r="T198" s="14">
        <v>1.0087600000000001</v>
      </c>
      <c r="U198" s="14">
        <v>495938</v>
      </c>
      <c r="V198" s="14">
        <v>0.63645399999999996</v>
      </c>
      <c r="W198" s="14">
        <v>101860</v>
      </c>
      <c r="X198" s="14"/>
      <c r="Y198" s="14"/>
      <c r="Z198" s="14"/>
      <c r="AA198" s="14"/>
      <c r="AB198" s="14">
        <v>0.630927079</v>
      </c>
      <c r="AC198" s="14">
        <v>0.20538857699999999</v>
      </c>
    </row>
    <row r="199" spans="17:29">
      <c r="Q199" s="14"/>
      <c r="R199" s="14">
        <v>552</v>
      </c>
      <c r="S199" s="14">
        <v>189</v>
      </c>
      <c r="T199" s="14">
        <v>1.1067400000000001</v>
      </c>
      <c r="U199" s="14">
        <v>501393</v>
      </c>
      <c r="V199" s="14">
        <v>0.51568700000000001</v>
      </c>
      <c r="W199" s="14">
        <v>101985</v>
      </c>
      <c r="X199" s="14"/>
      <c r="Y199" s="14"/>
      <c r="Z199" s="14"/>
      <c r="AA199" s="14"/>
      <c r="AB199" s="14">
        <v>0.46595135300000001</v>
      </c>
      <c r="AC199" s="14">
        <v>0.203403318</v>
      </c>
    </row>
    <row r="200" spans="17:29">
      <c r="Q200" s="14"/>
      <c r="R200" s="14">
        <v>558</v>
      </c>
      <c r="S200" s="14">
        <v>190</v>
      </c>
      <c r="T200" s="14">
        <v>1.05802</v>
      </c>
      <c r="U200" s="14">
        <v>504977</v>
      </c>
      <c r="V200" s="14">
        <v>0.530219</v>
      </c>
      <c r="W200" s="14">
        <v>101985</v>
      </c>
      <c r="X200" s="14"/>
      <c r="Y200" s="14"/>
      <c r="Z200" s="14"/>
      <c r="AA200" s="14"/>
      <c r="AB200" s="14">
        <v>0.50114270100000002</v>
      </c>
      <c r="AC200" s="14">
        <v>0.201959693</v>
      </c>
    </row>
    <row r="201" spans="17:29">
      <c r="Q201" s="14"/>
      <c r="R201" s="14">
        <v>564</v>
      </c>
      <c r="S201" s="14">
        <v>191</v>
      </c>
      <c r="T201" s="14">
        <v>1.0284899999999999</v>
      </c>
      <c r="U201" s="14">
        <v>509465</v>
      </c>
      <c r="V201" s="14">
        <v>0.59653500000000004</v>
      </c>
      <c r="W201" s="14">
        <v>101985</v>
      </c>
      <c r="X201" s="14"/>
      <c r="Y201" s="14"/>
      <c r="Z201" s="14"/>
      <c r="AA201" s="14"/>
      <c r="AB201" s="14">
        <v>0.58001050099999996</v>
      </c>
      <c r="AC201" s="14">
        <v>0.200180582</v>
      </c>
    </row>
    <row r="202" spans="17:29">
      <c r="Q202" s="14"/>
      <c r="R202" s="14">
        <v>570</v>
      </c>
      <c r="S202" s="14">
        <v>192</v>
      </c>
      <c r="T202" s="14">
        <v>1.3805799999999999</v>
      </c>
      <c r="U202" s="14">
        <v>515002</v>
      </c>
      <c r="V202" s="14">
        <v>0.58249200000000001</v>
      </c>
      <c r="W202" s="14">
        <v>101552</v>
      </c>
      <c r="X202" s="14"/>
      <c r="Y202" s="14"/>
      <c r="Z202" s="14"/>
      <c r="AA202" s="14"/>
      <c r="AB202" s="14">
        <v>0.42191832400000001</v>
      </c>
      <c r="AC202" s="14">
        <v>0.197187584</v>
      </c>
    </row>
    <row r="203" spans="17:29">
      <c r="Q203" s="14"/>
      <c r="R203" s="14">
        <v>576</v>
      </c>
      <c r="S203" s="14">
        <v>193</v>
      </c>
      <c r="T203" s="14">
        <v>0.95477000000000001</v>
      </c>
      <c r="U203" s="14">
        <v>518393</v>
      </c>
      <c r="V203" s="14">
        <v>0.535385</v>
      </c>
      <c r="W203" s="14">
        <v>101985</v>
      </c>
      <c r="X203" s="14"/>
      <c r="Y203" s="14"/>
      <c r="Z203" s="14"/>
      <c r="AA203" s="14"/>
      <c r="AB203" s="14">
        <v>0.56074761500000003</v>
      </c>
      <c r="AC203" s="14">
        <v>0.196732981</v>
      </c>
    </row>
    <row r="204" spans="17:29">
      <c r="Q204" s="14"/>
      <c r="R204" s="14">
        <v>582</v>
      </c>
      <c r="S204" s="14">
        <v>194</v>
      </c>
      <c r="T204" s="14">
        <v>0.94078600000000001</v>
      </c>
      <c r="U204" s="14">
        <v>522543</v>
      </c>
      <c r="V204" s="14">
        <v>0.61754699999999996</v>
      </c>
      <c r="W204" s="14">
        <v>101925</v>
      </c>
      <c r="X204" s="14"/>
      <c r="Y204" s="14"/>
      <c r="Z204" s="14"/>
      <c r="AA204" s="14"/>
      <c r="AB204" s="14">
        <v>0.65641601800000005</v>
      </c>
      <c r="AC204" s="14">
        <v>0.19505571799999999</v>
      </c>
    </row>
    <row r="205" spans="17:29">
      <c r="Q205" s="14"/>
      <c r="R205" s="14">
        <v>588</v>
      </c>
      <c r="S205" s="14">
        <v>195</v>
      </c>
      <c r="T205" s="14">
        <v>0.94692699999999996</v>
      </c>
      <c r="U205" s="14">
        <v>527887</v>
      </c>
      <c r="V205" s="14">
        <v>0.58021400000000001</v>
      </c>
      <c r="W205" s="14">
        <v>101985</v>
      </c>
      <c r="X205" s="14"/>
      <c r="Y205" s="14"/>
      <c r="Z205" s="14"/>
      <c r="AA205" s="14"/>
      <c r="AB205" s="14">
        <v>0.61273361100000001</v>
      </c>
      <c r="AC205" s="14">
        <v>0.193194756</v>
      </c>
    </row>
    <row r="206" spans="17:29">
      <c r="Q206" s="14"/>
      <c r="R206" s="14">
        <v>594</v>
      </c>
      <c r="S206" s="14">
        <v>196</v>
      </c>
      <c r="T206" s="14">
        <v>0.80407499999999998</v>
      </c>
      <c r="U206" s="14">
        <v>532770</v>
      </c>
      <c r="V206" s="14">
        <v>0.59766300000000006</v>
      </c>
      <c r="W206" s="14">
        <v>101860</v>
      </c>
      <c r="X206" s="14"/>
      <c r="Y206" s="14"/>
      <c r="Z206" s="14"/>
      <c r="AA206" s="14"/>
      <c r="AB206" s="14">
        <v>0.743292603</v>
      </c>
      <c r="AC206" s="14">
        <v>0.19118944399999999</v>
      </c>
    </row>
    <row r="207" spans="17:29">
      <c r="Q207" s="14"/>
      <c r="R207" s="14">
        <v>600</v>
      </c>
      <c r="S207" s="14">
        <v>197</v>
      </c>
      <c r="T207" s="14">
        <v>1.25027</v>
      </c>
      <c r="U207" s="14">
        <v>537497</v>
      </c>
      <c r="V207" s="14">
        <v>0.52576599999999996</v>
      </c>
      <c r="W207" s="14">
        <v>101985</v>
      </c>
      <c r="X207" s="14"/>
      <c r="Y207" s="14"/>
      <c r="Z207" s="14"/>
      <c r="AA207" s="14"/>
      <c r="AB207" s="14">
        <v>0.420521967</v>
      </c>
      <c r="AC207" s="14">
        <v>0.18974059400000001</v>
      </c>
    </row>
    <row r="208" spans="17:29">
      <c r="Q208" s="14"/>
      <c r="R208" s="14">
        <v>606</v>
      </c>
      <c r="S208" s="14">
        <v>198</v>
      </c>
      <c r="T208" s="14">
        <v>0.90299600000000002</v>
      </c>
      <c r="U208" s="14">
        <v>542103</v>
      </c>
      <c r="V208" s="14">
        <v>0.51673400000000003</v>
      </c>
      <c r="W208" s="14">
        <v>101979</v>
      </c>
      <c r="X208" s="14"/>
      <c r="Y208" s="14"/>
      <c r="Z208" s="14"/>
      <c r="AA208" s="14"/>
      <c r="AB208" s="14">
        <v>0.572243952</v>
      </c>
      <c r="AC208" s="14">
        <v>0.188117387</v>
      </c>
    </row>
    <row r="209" spans="17:29">
      <c r="Q209" s="14"/>
      <c r="R209" s="14">
        <v>612</v>
      </c>
      <c r="S209" s="14">
        <v>199</v>
      </c>
      <c r="T209" s="14">
        <v>0.98541500000000004</v>
      </c>
      <c r="U209" s="14">
        <v>546603</v>
      </c>
      <c r="V209" s="14">
        <v>0.57282999999999995</v>
      </c>
      <c r="W209" s="14">
        <v>101977</v>
      </c>
      <c r="X209" s="14"/>
      <c r="Y209" s="14"/>
      <c r="Z209" s="14"/>
      <c r="AA209" s="14"/>
      <c r="AB209" s="14">
        <v>0.58130838299999998</v>
      </c>
      <c r="AC209" s="14">
        <v>0.186565021</v>
      </c>
    </row>
    <row r="210" spans="17:29">
      <c r="Q210" s="14"/>
      <c r="R210" s="14">
        <v>618</v>
      </c>
      <c r="S210" s="14">
        <v>200</v>
      </c>
      <c r="T210" s="14">
        <v>0.97755199999999998</v>
      </c>
      <c r="U210" s="14">
        <v>552332</v>
      </c>
      <c r="V210" s="14">
        <v>0.53069200000000005</v>
      </c>
      <c r="W210" s="14">
        <v>101800</v>
      </c>
      <c r="X210" s="14"/>
      <c r="Y210" s="14"/>
      <c r="Z210" s="14"/>
      <c r="AA210" s="14"/>
      <c r="AB210" s="14">
        <v>0.54287853699999999</v>
      </c>
      <c r="AC210" s="14">
        <v>0.18430943699999999</v>
      </c>
    </row>
    <row r="211" spans="17:29">
      <c r="Q211" s="14"/>
      <c r="R211" s="14">
        <v>682</v>
      </c>
      <c r="S211" s="14">
        <v>210</v>
      </c>
      <c r="T211" s="14">
        <v>1.4514</v>
      </c>
      <c r="U211" s="14">
        <v>601707</v>
      </c>
      <c r="V211" s="14">
        <v>0.57961099999999999</v>
      </c>
      <c r="W211" s="14">
        <v>101983</v>
      </c>
      <c r="X211" s="14"/>
      <c r="Y211" s="14"/>
      <c r="Z211" s="14"/>
      <c r="AA211" s="14"/>
      <c r="AB211" s="14">
        <v>0.39934614899999998</v>
      </c>
      <c r="AC211" s="14">
        <v>0.169489469</v>
      </c>
    </row>
    <row r="212" spans="17:29">
      <c r="Q212" s="14"/>
      <c r="R212" s="14">
        <v>749</v>
      </c>
      <c r="S212" s="14">
        <v>220</v>
      </c>
      <c r="T212" s="14">
        <v>1.24823</v>
      </c>
      <c r="U212" s="14">
        <v>652092</v>
      </c>
      <c r="V212" s="14">
        <v>0.584978</v>
      </c>
      <c r="W212" s="14">
        <v>101860</v>
      </c>
      <c r="X212" s="14"/>
      <c r="Y212" s="14"/>
      <c r="Z212" s="14"/>
      <c r="AA212" s="14"/>
      <c r="AB212" s="14">
        <v>0.46864600299999998</v>
      </c>
      <c r="AC212" s="14">
        <v>0.15620495300000001</v>
      </c>
    </row>
    <row r="213" spans="17:29">
      <c r="Q213" s="14"/>
      <c r="R213" s="14">
        <v>819</v>
      </c>
      <c r="S213" s="14">
        <v>230</v>
      </c>
      <c r="T213" s="14">
        <v>1.40812</v>
      </c>
      <c r="U213" s="14">
        <v>705747</v>
      </c>
      <c r="V213" s="14">
        <v>0.571299</v>
      </c>
      <c r="W213" s="14">
        <v>101985</v>
      </c>
      <c r="X213" s="14"/>
      <c r="Y213" s="14"/>
      <c r="Z213" s="14"/>
      <c r="AA213" s="14"/>
      <c r="AB213" s="14">
        <v>0.40571755199999998</v>
      </c>
      <c r="AC213" s="14">
        <v>0.144506459</v>
      </c>
    </row>
    <row r="214" spans="17:29">
      <c r="Q214" s="14"/>
      <c r="R214" s="14">
        <v>892</v>
      </c>
      <c r="S214" s="14">
        <v>240</v>
      </c>
      <c r="T214" s="14">
        <v>1.17537</v>
      </c>
      <c r="U214" s="14">
        <v>760472</v>
      </c>
      <c r="V214" s="14">
        <v>0.55981999999999998</v>
      </c>
      <c r="W214" s="14">
        <v>101850</v>
      </c>
      <c r="X214" s="14"/>
      <c r="Y214" s="14"/>
      <c r="Z214" s="14"/>
      <c r="AA214" s="14"/>
      <c r="AB214" s="14">
        <v>0.47629257200000003</v>
      </c>
      <c r="AC214" s="14">
        <v>0.13392998</v>
      </c>
    </row>
    <row r="215" spans="17:29">
      <c r="Q215" s="14"/>
      <c r="R215" s="14">
        <v>968</v>
      </c>
      <c r="S215" s="14">
        <v>250</v>
      </c>
      <c r="T215" s="14">
        <v>1.22153</v>
      </c>
      <c r="U215" s="14">
        <v>820837</v>
      </c>
      <c r="V215" s="14">
        <v>0.53468899999999997</v>
      </c>
      <c r="W215" s="14">
        <v>101983</v>
      </c>
      <c r="X215" s="14"/>
      <c r="Y215" s="14"/>
      <c r="Z215" s="14"/>
      <c r="AA215" s="14"/>
      <c r="AB215" s="14">
        <v>0.43772072699999998</v>
      </c>
      <c r="AC215" s="14">
        <v>0.124242694</v>
      </c>
    </row>
    <row r="216" spans="17:29">
      <c r="Q216" s="14"/>
      <c r="R216" s="14">
        <v>1048</v>
      </c>
      <c r="S216" s="14">
        <v>260</v>
      </c>
      <c r="T216" s="14">
        <v>1.5511200000000001</v>
      </c>
      <c r="U216" s="14">
        <v>881712</v>
      </c>
      <c r="V216" s="14">
        <v>0.61397999999999997</v>
      </c>
      <c r="W216" s="14">
        <v>101854</v>
      </c>
      <c r="X216" s="14"/>
      <c r="Y216" s="14"/>
      <c r="Z216" s="14"/>
      <c r="AA216" s="14"/>
      <c r="AB216" s="14">
        <v>0.39583011000000001</v>
      </c>
      <c r="AC216" s="14">
        <v>0.115518446</v>
      </c>
    </row>
    <row r="217" spans="17:29">
      <c r="Q217" s="14"/>
      <c r="R217" s="14">
        <v>1130</v>
      </c>
      <c r="S217" s="14">
        <v>270</v>
      </c>
      <c r="T217" s="14">
        <v>1.4580599999999999</v>
      </c>
      <c r="U217" s="14">
        <v>944187</v>
      </c>
      <c r="V217" s="14">
        <v>0.47628100000000001</v>
      </c>
      <c r="W217" s="14">
        <v>101985</v>
      </c>
      <c r="X217" s="14"/>
      <c r="Y217" s="14"/>
      <c r="Z217" s="14"/>
      <c r="AA217" s="14"/>
      <c r="AB217" s="14">
        <v>0.32665390999999999</v>
      </c>
      <c r="AC217" s="14">
        <v>0.10801356099999999</v>
      </c>
    </row>
    <row r="218" spans="17:29">
      <c r="Q218" s="14"/>
      <c r="R218" s="14">
        <v>1216</v>
      </c>
      <c r="S218" s="14">
        <v>280</v>
      </c>
      <c r="T218" s="14">
        <v>1.9233499999999999</v>
      </c>
      <c r="U218" s="14">
        <v>1011032</v>
      </c>
      <c r="V218" s="14">
        <v>0.59126500000000004</v>
      </c>
      <c r="W218" s="14">
        <v>101620</v>
      </c>
      <c r="X218" s="14"/>
      <c r="Y218" s="14"/>
      <c r="Z218" s="14"/>
      <c r="AA218" s="14"/>
      <c r="AB218" s="14">
        <v>0.30741414700000003</v>
      </c>
      <c r="AC218" s="14">
        <v>0.100511161</v>
      </c>
    </row>
    <row r="219" spans="17:29">
      <c r="Q219" s="14"/>
      <c r="R219" s="14">
        <v>1305</v>
      </c>
      <c r="S219" s="14">
        <v>290</v>
      </c>
      <c r="T219" s="14">
        <v>1.6682300000000001</v>
      </c>
      <c r="U219" s="14">
        <v>1079277</v>
      </c>
      <c r="V219" s="14">
        <v>0.61533000000000004</v>
      </c>
      <c r="W219" s="14">
        <v>101979</v>
      </c>
      <c r="X219" s="14"/>
      <c r="Y219" s="14"/>
      <c r="Z219" s="14"/>
      <c r="AA219" s="14"/>
      <c r="AB219" s="14">
        <v>0.36885201699999998</v>
      </c>
      <c r="AC219" s="14">
        <v>9.4488254999999993E-2</v>
      </c>
    </row>
    <row r="220" spans="17:29">
      <c r="Q220" s="14"/>
      <c r="R220" s="14">
        <v>1396</v>
      </c>
      <c r="S220" s="14">
        <v>300</v>
      </c>
      <c r="T220" s="14">
        <v>1.42353</v>
      </c>
      <c r="U220" s="14">
        <v>1147752</v>
      </c>
      <c r="V220" s="14">
        <v>0.55724399999999996</v>
      </c>
      <c r="W220" s="14">
        <v>101860</v>
      </c>
      <c r="X220" s="14"/>
      <c r="Y220" s="14"/>
      <c r="Z220" s="14"/>
      <c r="AA220" s="14"/>
      <c r="AB220" s="14">
        <v>0.39145223499999998</v>
      </c>
      <c r="AC220" s="14">
        <v>8.8747395000000007E-2</v>
      </c>
    </row>
    <row r="221" spans="17:29">
      <c r="Q221" s="14"/>
      <c r="R221" s="14">
        <v>1691</v>
      </c>
      <c r="S221" s="14">
        <v>330</v>
      </c>
      <c r="T221" s="14">
        <v>1.5686100000000001</v>
      </c>
      <c r="U221" s="14">
        <v>1374997</v>
      </c>
      <c r="V221" s="14">
        <v>0.57936799999999999</v>
      </c>
      <c r="W221" s="14">
        <v>101985</v>
      </c>
      <c r="X221" s="14"/>
      <c r="Y221" s="14"/>
      <c r="Z221" s="14"/>
      <c r="AA221" s="14"/>
      <c r="AB221" s="14">
        <v>0.36935120900000001</v>
      </c>
      <c r="AC221" s="14">
        <v>7.4171071000000005E-2</v>
      </c>
    </row>
    <row r="222" spans="17:29">
      <c r="Q222" s="14"/>
      <c r="R222" s="14">
        <v>2127</v>
      </c>
      <c r="S222" s="14">
        <v>370</v>
      </c>
      <c r="T222" s="14">
        <v>2.7470699999999999</v>
      </c>
      <c r="U222" s="14">
        <v>1710777</v>
      </c>
      <c r="V222" s="14">
        <v>0.54532400000000003</v>
      </c>
      <c r="W222" s="14">
        <v>101981</v>
      </c>
      <c r="X222" s="14"/>
      <c r="Y222" s="14"/>
      <c r="Z222" s="14"/>
      <c r="AA222" s="14"/>
      <c r="AB222" s="14">
        <v>0.198511141</v>
      </c>
      <c r="AC222" s="14">
        <v>5.9610925000000002E-2</v>
      </c>
    </row>
    <row r="223" spans="17:29">
      <c r="Q223" s="14"/>
      <c r="R223" s="14">
        <v>2613</v>
      </c>
      <c r="S223" s="14">
        <v>410</v>
      </c>
      <c r="T223" s="14">
        <v>1.9811099999999999</v>
      </c>
      <c r="U223" s="14">
        <v>2082687</v>
      </c>
      <c r="V223" s="14">
        <v>0.55300099999999996</v>
      </c>
      <c r="W223" s="14">
        <v>101977</v>
      </c>
      <c r="X223" s="14"/>
      <c r="Y223" s="14"/>
      <c r="Z223" s="14"/>
      <c r="AA223" s="14"/>
      <c r="AB223" s="14">
        <v>0.279136948</v>
      </c>
      <c r="AC223" s="14">
        <v>4.8964150999999997E-2</v>
      </c>
    </row>
    <row r="224" spans="17:29">
      <c r="Q224" s="14"/>
      <c r="R224" s="14">
        <v>3150</v>
      </c>
      <c r="S224" s="14">
        <v>450</v>
      </c>
      <c r="T224" s="14">
        <v>3.1017600000000001</v>
      </c>
      <c r="U224" s="14">
        <v>2495937</v>
      </c>
      <c r="V224" s="14">
        <v>0.63353199999999998</v>
      </c>
      <c r="W224" s="14">
        <v>101971</v>
      </c>
      <c r="X224" s="14"/>
      <c r="Y224" s="14"/>
      <c r="Z224" s="14"/>
      <c r="AA224" s="14"/>
      <c r="AB224" s="14">
        <v>0.20424919999999999</v>
      </c>
      <c r="AC224" s="14">
        <v>4.0854796999999998E-2</v>
      </c>
    </row>
    <row r="225" spans="17:29">
      <c r="Q225" s="14"/>
      <c r="R225" s="14">
        <v>3736</v>
      </c>
      <c r="S225" s="14">
        <v>490</v>
      </c>
      <c r="T225" s="14">
        <v>3.0865800000000001</v>
      </c>
      <c r="U225" s="14">
        <v>2946907</v>
      </c>
      <c r="V225" s="14">
        <v>0.57254400000000005</v>
      </c>
      <c r="W225" s="14">
        <v>101977</v>
      </c>
      <c r="X225" s="14"/>
      <c r="Y225" s="14"/>
      <c r="Z225" s="14"/>
      <c r="AA225" s="14"/>
      <c r="AB225" s="14">
        <v>0.185494625</v>
      </c>
      <c r="AC225" s="14">
        <v>3.4604757E-2</v>
      </c>
    </row>
    <row r="226" spans="17:29">
      <c r="Q226" s="14"/>
      <c r="R226" s="14">
        <v>4372</v>
      </c>
      <c r="S226" s="14">
        <v>530</v>
      </c>
      <c r="T226" s="14">
        <v>3.0616699999999999</v>
      </c>
      <c r="U226" s="14">
        <v>3435407</v>
      </c>
      <c r="V226" s="14">
        <v>0.64210699999999998</v>
      </c>
      <c r="W226" s="14">
        <v>101985</v>
      </c>
      <c r="X226" s="14"/>
      <c r="Y226" s="14"/>
      <c r="Z226" s="14"/>
      <c r="AA226" s="14"/>
      <c r="AB226" s="14">
        <v>0.20972443099999999</v>
      </c>
      <c r="AC226" s="14">
        <v>2.9686438999999998E-2</v>
      </c>
    </row>
    <row r="227" spans="17:29">
      <c r="Q227" s="14"/>
      <c r="R227" s="14">
        <v>5058</v>
      </c>
      <c r="S227" s="14">
        <v>570</v>
      </c>
      <c r="T227" s="14">
        <v>5.8317100000000002</v>
      </c>
      <c r="U227" s="14">
        <v>3961677</v>
      </c>
      <c r="V227" s="14">
        <v>0.70472800000000002</v>
      </c>
      <c r="W227" s="14">
        <v>101985</v>
      </c>
      <c r="X227" s="14"/>
      <c r="Y227" s="14"/>
      <c r="Z227" s="14"/>
      <c r="AA227" s="14"/>
      <c r="AB227" s="14">
        <v>0.120844143</v>
      </c>
      <c r="AC227" s="14">
        <v>2.5742886E-2</v>
      </c>
    </row>
    <row r="228" spans="17:29">
      <c r="Q228" s="14"/>
      <c r="R228" s="14">
        <v>5606</v>
      </c>
      <c r="S228" s="14">
        <v>600</v>
      </c>
      <c r="T228" s="14">
        <v>4.1177099999999998</v>
      </c>
      <c r="U228" s="14">
        <v>4382292</v>
      </c>
      <c r="V228" s="14">
        <v>0.59868500000000002</v>
      </c>
      <c r="W228" s="14">
        <v>101858</v>
      </c>
      <c r="X228" s="14"/>
      <c r="Y228" s="14"/>
      <c r="Z228" s="14"/>
      <c r="AA228" s="14"/>
      <c r="AB228" s="14">
        <v>0.14539270600000001</v>
      </c>
      <c r="AC228" s="14">
        <v>2.3243087999999999E-2</v>
      </c>
    </row>
    <row r="229" spans="17:29">
      <c r="Q229" s="14"/>
      <c r="R229" s="14">
        <v>7634</v>
      </c>
      <c r="S229" s="14">
        <v>700</v>
      </c>
      <c r="T229" s="14">
        <v>5.4733499999999999</v>
      </c>
      <c r="U229" s="14">
        <v>5939522</v>
      </c>
      <c r="V229" s="14">
        <v>0.59693200000000002</v>
      </c>
      <c r="W229" s="14">
        <v>101620</v>
      </c>
      <c r="X229" s="14"/>
      <c r="Y229" s="14"/>
      <c r="Z229" s="14"/>
      <c r="AA229" s="14"/>
      <c r="AB229" s="14">
        <v>0.109061544</v>
      </c>
      <c r="AC229" s="14">
        <v>1.7109121000000001E-2</v>
      </c>
    </row>
    <row r="230" spans="17:29">
      <c r="Q230" s="14"/>
      <c r="R230" s="14">
        <v>9975</v>
      </c>
      <c r="S230" s="14">
        <v>800</v>
      </c>
      <c r="T230" s="14">
        <v>8.0485799999999994</v>
      </c>
      <c r="U230" s="14">
        <v>7737992</v>
      </c>
      <c r="V230" s="14">
        <v>0.715252</v>
      </c>
      <c r="W230" s="14">
        <v>101852</v>
      </c>
      <c r="X230" s="14"/>
      <c r="Y230" s="14"/>
      <c r="Z230" s="14"/>
      <c r="AA230" s="14"/>
      <c r="AB230" s="14">
        <v>8.8866855999999994E-2</v>
      </c>
      <c r="AC230" s="14">
        <v>1.3162587999999999E-2</v>
      </c>
    </row>
    <row r="231" spans="17:29">
      <c r="Q231" s="14"/>
      <c r="R231" s="14">
        <v>12628</v>
      </c>
      <c r="S231" s="14">
        <v>900</v>
      </c>
      <c r="T231" s="14">
        <v>9.5344700000000007</v>
      </c>
      <c r="U231" s="14">
        <v>9775222</v>
      </c>
      <c r="V231" s="14">
        <v>0.71764899999999998</v>
      </c>
      <c r="W231" s="14">
        <v>101860</v>
      </c>
      <c r="X231" s="14"/>
      <c r="Y231" s="14"/>
      <c r="Z231" s="14"/>
      <c r="AA231" s="14"/>
      <c r="AB231" s="14">
        <v>7.5268893000000003E-2</v>
      </c>
      <c r="AC231" s="14">
        <v>1.0420224E-2</v>
      </c>
    </row>
    <row r="232" spans="17:29">
      <c r="Q232" s="14"/>
      <c r="R232" s="14">
        <v>15593</v>
      </c>
      <c r="S232" s="14">
        <v>1000</v>
      </c>
      <c r="T232" s="14">
        <v>10.3216</v>
      </c>
      <c r="U232" s="14">
        <v>12052632</v>
      </c>
      <c r="V232" s="14">
        <v>0.70119699999999996</v>
      </c>
      <c r="W232" s="14">
        <v>101620</v>
      </c>
      <c r="X232" s="14"/>
      <c r="Y232" s="14"/>
      <c r="Z232" s="14"/>
      <c r="AA232" s="14"/>
      <c r="AB232" s="14">
        <v>6.7934913E-2</v>
      </c>
      <c r="AC232" s="14">
        <v>8.4313530000000008E-3</v>
      </c>
    </row>
    <row r="233" spans="17:29">
      <c r="Q233" s="14"/>
      <c r="R233" s="14">
        <v>62437</v>
      </c>
      <c r="S233" s="14">
        <v>2000</v>
      </c>
      <c r="T233" s="14">
        <v>45.232100000000003</v>
      </c>
      <c r="U233" s="14">
        <v>48027572</v>
      </c>
      <c r="V233" s="14">
        <v>1.9647600000000001</v>
      </c>
      <c r="W233" s="14">
        <v>101740</v>
      </c>
      <c r="X233" s="14"/>
      <c r="Y233" s="14"/>
      <c r="Z233" s="14"/>
      <c r="AA233" s="14"/>
      <c r="AB233" s="14">
        <v>4.3437293000000002E-2</v>
      </c>
      <c r="AC233" s="14">
        <v>2.1183669999999999E-3</v>
      </c>
    </row>
    <row r="234" spans="17:29">
      <c r="Q234" s="14"/>
      <c r="R234" s="14">
        <v>140531</v>
      </c>
      <c r="S234" s="14">
        <v>3000</v>
      </c>
      <c r="T234" s="14">
        <v>98.736900000000006</v>
      </c>
      <c r="U234" s="14">
        <v>108003352</v>
      </c>
      <c r="V234" s="14">
        <v>3.4290799999999999</v>
      </c>
      <c r="W234" s="14">
        <v>101852</v>
      </c>
      <c r="X234" s="14"/>
      <c r="Y234" s="14"/>
      <c r="Z234" s="14"/>
      <c r="AA234" s="14"/>
      <c r="AB234" s="14">
        <v>3.4729467999999999E-2</v>
      </c>
      <c r="AC234" s="14">
        <v>9.4304499999999999E-4</v>
      </c>
    </row>
    <row r="235" spans="17:29">
      <c r="Q235" s="14"/>
      <c r="R235" s="14">
        <v>249875</v>
      </c>
      <c r="S235" s="14">
        <v>4000</v>
      </c>
      <c r="T235" s="14">
        <v>149.744</v>
      </c>
      <c r="U235" s="14">
        <v>191981562</v>
      </c>
      <c r="V235" s="14">
        <v>5.0665800000000001</v>
      </c>
      <c r="W235" s="14">
        <v>101846</v>
      </c>
      <c r="X235" s="14"/>
      <c r="Y235" s="14"/>
      <c r="Z235" s="14"/>
      <c r="AA235" s="14"/>
      <c r="AB235" s="14">
        <v>3.3834944999999998E-2</v>
      </c>
      <c r="AC235" s="14">
        <v>5.3049900000000003E-4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workbookViewId="0">
      <selection activeCell="D17" sqref="D17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21" si="0">C5/H5</f>
        <v>0.35895019262520639</v>
      </c>
      <c r="E5">
        <v>127593456</v>
      </c>
      <c r="F5">
        <f t="shared" ref="F5:F21" si="1">E5/J5</f>
        <v>0.65292475450458798</v>
      </c>
      <c r="G5" s="1"/>
      <c r="H5">
        <v>2907.2</v>
      </c>
      <c r="I5">
        <f t="shared" ref="I5:I21" si="2">H5/H5</f>
        <v>1</v>
      </c>
      <c r="J5">
        <v>195418316</v>
      </c>
      <c r="K5">
        <f t="shared" ref="K5:K15" si="3">J5/J5</f>
        <v>1</v>
      </c>
      <c r="L5" s="1"/>
      <c r="M5">
        <v>3171.94</v>
      </c>
      <c r="N5">
        <f t="shared" ref="N5:N21" si="4">M5/H5</f>
        <v>1.0910635663181067</v>
      </c>
      <c r="O5">
        <v>195424000</v>
      </c>
      <c r="P5">
        <f t="shared" ref="P5:P15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>O6/J6</f>
        <v>0.97229935087923158</v>
      </c>
      <c r="Q6" s="1"/>
      <c r="V6" s="1"/>
      <c r="AA6" s="1"/>
    </row>
    <row r="7" spans="1:27">
      <c r="A7" t="s">
        <v>88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99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100</v>
      </c>
      <c r="B12" s="1"/>
      <c r="C12" s="6">
        <v>4.3101200000000004</v>
      </c>
      <c r="D12" s="6">
        <f>C12/H12</f>
        <v>5.7222211158684325E-2</v>
      </c>
      <c r="E12" s="6">
        <v>1984428</v>
      </c>
      <c r="F12" s="6">
        <f>E12/J12</f>
        <v>9.827505008631358E-3</v>
      </c>
      <c r="G12" s="1"/>
      <c r="H12" s="6">
        <v>75.322500000000005</v>
      </c>
      <c r="I12" s="6">
        <f>H12/H12</f>
        <v>1</v>
      </c>
      <c r="J12" s="6">
        <v>201925921</v>
      </c>
      <c r="K12" s="6">
        <f>J12/J12</f>
        <v>1</v>
      </c>
      <c r="L12" s="1"/>
      <c r="M12" s="6">
        <v>7.6692900000000002</v>
      </c>
      <c r="N12" s="6">
        <f>M12/H12</f>
        <v>0.10181937668027481</v>
      </c>
      <c r="O12" s="6">
        <v>2735461</v>
      </c>
      <c r="P12" s="6">
        <f>O12/J12</f>
        <v>1.35468541455854E-2</v>
      </c>
      <c r="Q12" s="1"/>
      <c r="R12" s="6"/>
      <c r="S12" s="6"/>
      <c r="T12" s="6"/>
      <c r="U12" s="6"/>
      <c r="V12" s="1"/>
      <c r="W12" s="6"/>
      <c r="X12" s="6"/>
      <c r="Y12" s="6"/>
      <c r="Z12" s="6"/>
      <c r="AA12" s="1"/>
    </row>
    <row r="13" spans="1:27">
      <c r="A13" s="5" t="s">
        <v>69</v>
      </c>
      <c r="B13" s="1"/>
      <c r="C13" s="6">
        <v>5.6093000000000002</v>
      </c>
      <c r="D13" s="6">
        <f t="shared" si="0"/>
        <v>4.4569544316872589</v>
      </c>
      <c r="E13" s="6">
        <v>3562817</v>
      </c>
      <c r="F13" s="6">
        <f t="shared" si="1"/>
        <v>1.0637624430471209</v>
      </c>
      <c r="G13" s="1"/>
      <c r="H13" s="6">
        <v>1.2585500000000001</v>
      </c>
      <c r="I13" s="6">
        <f t="shared" si="2"/>
        <v>1</v>
      </c>
      <c r="J13" s="6">
        <v>3349260</v>
      </c>
      <c r="K13" s="6">
        <f t="shared" si="3"/>
        <v>1</v>
      </c>
      <c r="L13" s="1"/>
      <c r="M13" s="6">
        <v>0.57199199999999994</v>
      </c>
      <c r="N13" s="6">
        <f t="shared" si="4"/>
        <v>0.45448492312581934</v>
      </c>
      <c r="O13" s="6">
        <v>219370</v>
      </c>
      <c r="P13" s="6">
        <f t="shared" si="5"/>
        <v>6.5498050315592096E-2</v>
      </c>
      <c r="Q13" s="1"/>
      <c r="V13" s="1"/>
      <c r="AA13" s="1"/>
    </row>
    <row r="14" spans="1:27">
      <c r="A14" s="5" t="s">
        <v>70</v>
      </c>
      <c r="B14" s="1"/>
      <c r="C14" s="6">
        <v>6.6540000000000002E-2</v>
      </c>
      <c r="D14" s="6">
        <f t="shared" si="0"/>
        <v>0.16838407968256539</v>
      </c>
      <c r="E14" s="6">
        <v>29527</v>
      </c>
      <c r="F14" s="6">
        <f t="shared" si="1"/>
        <v>4.5473446230233291E-2</v>
      </c>
      <c r="G14" s="1"/>
      <c r="H14" s="6">
        <v>0.39516800000000002</v>
      </c>
      <c r="I14" s="6">
        <f t="shared" si="2"/>
        <v>1</v>
      </c>
      <c r="J14" s="6">
        <v>649324</v>
      </c>
      <c r="K14" s="6">
        <f t="shared" si="3"/>
        <v>1</v>
      </c>
      <c r="L14" s="1"/>
      <c r="M14" s="6">
        <v>0.13713700000000001</v>
      </c>
      <c r="N14" s="6">
        <f t="shared" si="4"/>
        <v>0.34703467892137013</v>
      </c>
      <c r="O14" s="6">
        <v>58798</v>
      </c>
      <c r="P14" s="6">
        <f t="shared" si="5"/>
        <v>9.0552636280192944E-2</v>
      </c>
      <c r="Q14" s="1"/>
      <c r="R14" s="6">
        <v>0.64637699999999998</v>
      </c>
      <c r="S14" s="6">
        <f>R14/R14</f>
        <v>1</v>
      </c>
      <c r="T14" s="6">
        <v>982235</v>
      </c>
      <c r="U14" s="6">
        <f>T14/T14</f>
        <v>1</v>
      </c>
      <c r="V14" s="1"/>
      <c r="W14" s="6">
        <v>0.188948</v>
      </c>
      <c r="X14" s="6">
        <f>W14/R14</f>
        <v>0.292318569503556</v>
      </c>
      <c r="Y14" s="6">
        <v>94098</v>
      </c>
      <c r="Z14" s="6">
        <f>Y14/T14</f>
        <v>9.5799884956247736E-2</v>
      </c>
      <c r="AA14" s="1"/>
    </row>
    <row r="15" spans="1:27">
      <c r="A15" s="5" t="s">
        <v>82</v>
      </c>
      <c r="B15" s="1"/>
      <c r="C15" s="6">
        <v>2.40943</v>
      </c>
      <c r="D15" s="6">
        <f t="shared" si="0"/>
        <v>0.37459635855953055</v>
      </c>
      <c r="E15" s="6">
        <v>1177164</v>
      </c>
      <c r="F15" s="6">
        <f t="shared" si="1"/>
        <v>0.29984968848760535</v>
      </c>
      <c r="G15" s="1"/>
      <c r="H15" s="6">
        <v>6.4320700000000004</v>
      </c>
      <c r="I15" s="6">
        <f t="shared" si="2"/>
        <v>1</v>
      </c>
      <c r="J15" s="6">
        <v>3925847</v>
      </c>
      <c r="K15" s="6">
        <f t="shared" si="3"/>
        <v>1</v>
      </c>
      <c r="L15" s="1"/>
      <c r="M15" s="6">
        <v>4.8103999999999996</v>
      </c>
      <c r="N15" s="6">
        <f t="shared" si="4"/>
        <v>0.74787743292594755</v>
      </c>
      <c r="O15" s="6">
        <v>2252206</v>
      </c>
      <c r="P15" s="6">
        <f t="shared" si="5"/>
        <v>0.57368664647399659</v>
      </c>
      <c r="Q15" s="1"/>
      <c r="R15" s="6">
        <v>11.6592</v>
      </c>
      <c r="S15" s="6">
        <f>R15/R15</f>
        <v>1</v>
      </c>
      <c r="T15" s="6">
        <v>15657168</v>
      </c>
      <c r="U15" s="6">
        <f>T15/T15</f>
        <v>1</v>
      </c>
      <c r="V15" s="1"/>
      <c r="W15" s="6">
        <v>8.91</v>
      </c>
      <c r="X15" s="6">
        <f>W15/R15</f>
        <v>0.76420337587484566</v>
      </c>
      <c r="Y15" s="6">
        <v>12998512</v>
      </c>
      <c r="Z15" s="6">
        <f>Y15/T15</f>
        <v>0.83019560114574997</v>
      </c>
      <c r="AA15" s="1"/>
    </row>
    <row r="16" spans="1:27">
      <c r="A16" s="4" t="s">
        <v>138</v>
      </c>
      <c r="B16" s="1"/>
      <c r="C16" s="6">
        <v>382.86099999999999</v>
      </c>
      <c r="D16" s="6">
        <f t="shared" si="0"/>
        <v>0.64948607508613487</v>
      </c>
      <c r="E16" s="6">
        <v>53384242</v>
      </c>
      <c r="F16" s="6">
        <f t="shared" si="1"/>
        <v>0.51093324620020009</v>
      </c>
      <c r="G16" s="1"/>
      <c r="H16" s="6">
        <v>589.48299999999995</v>
      </c>
      <c r="I16" s="6">
        <f t="shared" si="2"/>
        <v>1</v>
      </c>
      <c r="J16" s="6">
        <v>104483790</v>
      </c>
      <c r="K16" s="6">
        <f>J16/J16</f>
        <v>1</v>
      </c>
      <c r="L16" s="1"/>
      <c r="M16" s="6">
        <v>620.92999999999995</v>
      </c>
      <c r="N16" s="6">
        <f t="shared" si="4"/>
        <v>1.0533467462166</v>
      </c>
      <c r="O16" s="6">
        <v>107663729</v>
      </c>
      <c r="P16" s="6">
        <f>O16/J16</f>
        <v>1.0304347593057257</v>
      </c>
      <c r="Q16" s="1"/>
      <c r="R16" s="6"/>
      <c r="S16" s="6"/>
      <c r="T16" s="6"/>
      <c r="U16" s="6"/>
      <c r="V16" s="1"/>
      <c r="W16" s="6"/>
      <c r="X16" s="6"/>
      <c r="Y16" s="6"/>
      <c r="Z16" s="6"/>
      <c r="AA16" s="1"/>
    </row>
    <row r="17" spans="1:27">
      <c r="A17" s="4" t="s">
        <v>86</v>
      </c>
      <c r="B17" s="1"/>
      <c r="C17" s="6">
        <v>87.272099999999995</v>
      </c>
      <c r="D17" s="6">
        <f t="shared" si="0"/>
        <v>0.32423392429894043</v>
      </c>
      <c r="E17" s="6">
        <v>40097632</v>
      </c>
      <c r="F17" s="6">
        <f t="shared" si="1"/>
        <v>0.51181402913790208</v>
      </c>
      <c r="G17" s="1"/>
      <c r="H17" s="6">
        <v>269.16399999999999</v>
      </c>
      <c r="I17" s="6">
        <f t="shared" si="2"/>
        <v>1</v>
      </c>
      <c r="J17" s="6">
        <v>78344144</v>
      </c>
      <c r="K17" s="6">
        <f>J17/J17</f>
        <v>1</v>
      </c>
      <c r="L17" s="1"/>
      <c r="M17" s="6">
        <v>230.70500000000001</v>
      </c>
      <c r="N17" s="6">
        <f t="shared" si="4"/>
        <v>0.85711685069325771</v>
      </c>
      <c r="O17" s="6">
        <v>72552902</v>
      </c>
      <c r="P17" s="6">
        <f>O17/J17</f>
        <v>0.92607945272846426</v>
      </c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3" t="s">
        <v>85</v>
      </c>
      <c r="B18" s="1"/>
      <c r="C18" s="6">
        <v>209.93299999999999</v>
      </c>
      <c r="D18" s="6">
        <f t="shared" si="0"/>
        <v>0.49650913631869975</v>
      </c>
      <c r="E18" s="6">
        <v>80165578</v>
      </c>
      <c r="F18" s="6">
        <f t="shared" si="1"/>
        <v>0.51234264902087756</v>
      </c>
      <c r="G18" s="1"/>
      <c r="H18" s="6">
        <v>422.81799999999998</v>
      </c>
      <c r="I18" s="6">
        <f>H18/H18</f>
        <v>1</v>
      </c>
      <c r="J18" s="6">
        <v>156468680</v>
      </c>
      <c r="K18" s="6">
        <f t="shared" ref="K18:K21" si="6">J18/J18</f>
        <v>1</v>
      </c>
      <c r="L18" s="1"/>
      <c r="M18" s="6">
        <v>652.06700000000001</v>
      </c>
      <c r="N18" s="6">
        <f t="shared" si="4"/>
        <v>1.5421930949013525</v>
      </c>
      <c r="O18" s="6">
        <v>144891654</v>
      </c>
      <c r="P18" s="6">
        <f t="shared" ref="P18:P21" si="7">O18/J18</f>
        <v>0.92601058563285632</v>
      </c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4" t="s">
        <v>58</v>
      </c>
      <c r="B19" s="1"/>
      <c r="C19" s="6">
        <v>62.825000000000003</v>
      </c>
      <c r="D19" s="6">
        <f t="shared" si="0"/>
        <v>0.46615420002522762</v>
      </c>
      <c r="E19" s="6">
        <v>15743462</v>
      </c>
      <c r="F19" s="6">
        <f t="shared" si="1"/>
        <v>0.46591114903344993</v>
      </c>
      <c r="G19" s="1"/>
      <c r="H19" s="6">
        <v>134.773</v>
      </c>
      <c r="I19" s="6">
        <f t="shared" si="2"/>
        <v>1</v>
      </c>
      <c r="J19" s="6">
        <v>33790696</v>
      </c>
      <c r="K19" s="6">
        <f>J19/J19</f>
        <v>1</v>
      </c>
      <c r="L19" s="1"/>
      <c r="M19" s="6">
        <v>150.52000000000001</v>
      </c>
      <c r="N19" s="6">
        <f t="shared" si="4"/>
        <v>1.1168409102713452</v>
      </c>
      <c r="O19" s="6">
        <v>33080120</v>
      </c>
      <c r="P19" s="6">
        <f t="shared" si="7"/>
        <v>0.97897125291529952</v>
      </c>
      <c r="Q19" s="1"/>
      <c r="V19" s="1"/>
      <c r="AA19" s="1"/>
    </row>
    <row r="20" spans="1:27">
      <c r="A20" s="4" t="s">
        <v>89</v>
      </c>
      <c r="B20" s="1"/>
      <c r="C20" s="6">
        <v>914.50199999999995</v>
      </c>
      <c r="D20" s="6">
        <f t="shared" si="0"/>
        <v>0.70913066741107778</v>
      </c>
      <c r="E20" s="6">
        <v>243119489</v>
      </c>
      <c r="F20" s="6">
        <f t="shared" si="1"/>
        <v>0.56851600081732534</v>
      </c>
      <c r="G20" s="1"/>
      <c r="H20" s="6">
        <v>1289.6099999999999</v>
      </c>
      <c r="I20" s="6">
        <f t="shared" si="2"/>
        <v>1</v>
      </c>
      <c r="J20" s="6">
        <v>427638780</v>
      </c>
      <c r="K20" s="6">
        <f t="shared" si="6"/>
        <v>1</v>
      </c>
      <c r="L20" s="1"/>
      <c r="M20" s="6">
        <v>757.71699999999998</v>
      </c>
      <c r="N20" s="6">
        <f t="shared" si="4"/>
        <v>0.58755515233287592</v>
      </c>
      <c r="O20" s="6">
        <v>262620558</v>
      </c>
      <c r="P20" s="6">
        <f t="shared" si="7"/>
        <v>0.61411773272760717</v>
      </c>
      <c r="Q20" s="1"/>
      <c r="V20" s="1"/>
      <c r="AA20" s="1"/>
    </row>
    <row r="21" spans="1:27">
      <c r="A21" s="4" t="s">
        <v>60</v>
      </c>
      <c r="B21" s="1"/>
      <c r="C21" s="6">
        <v>137.75899999999999</v>
      </c>
      <c r="D21" s="6">
        <f t="shared" si="0"/>
        <v>0.48478354201417478</v>
      </c>
      <c r="E21" s="6">
        <v>33621816</v>
      </c>
      <c r="F21" s="6">
        <f t="shared" si="1"/>
        <v>0.48501518194400722</v>
      </c>
      <c r="G21" s="1"/>
      <c r="H21" s="6">
        <v>284.166</v>
      </c>
      <c r="I21" s="6">
        <f t="shared" si="2"/>
        <v>1</v>
      </c>
      <c r="J21" s="6">
        <v>69321162</v>
      </c>
      <c r="K21" s="6">
        <f t="shared" si="6"/>
        <v>1</v>
      </c>
      <c r="L21" s="1"/>
      <c r="M21" s="6">
        <v>315.17399999999998</v>
      </c>
      <c r="N21" s="6">
        <f t="shared" si="4"/>
        <v>1.1091193175819767</v>
      </c>
      <c r="O21" s="6">
        <v>68839914</v>
      </c>
      <c r="P21" s="6">
        <f t="shared" si="7"/>
        <v>0.99305770437027585</v>
      </c>
      <c r="Q21" s="1"/>
      <c r="V21" s="1"/>
      <c r="AA21" s="1"/>
    </row>
    <row r="22" spans="1:27" s="2" customFormat="1">
      <c r="A22" s="2" t="s">
        <v>25</v>
      </c>
      <c r="B22" s="8"/>
      <c r="D22" s="2">
        <f>GEOMEAN(D5,D6,D8,D11,D13,D14,D9,D10,D15,D7,D12,D16,D17,D19,D20,D21)</f>
        <v>0.43774277413280194</v>
      </c>
      <c r="F22" s="2">
        <f>GEOMEAN(F5,F6,F8,F11,F13,F14,F9,F10,F15,F7,F12,F16,F17,F19,F20,F21)</f>
        <v>0.26786831735135952</v>
      </c>
      <c r="G22" s="8"/>
      <c r="I22" s="2">
        <f>GEOMEAN(I5,I6,I8,I11,I13,I23,I9,I10,I14,I15,I7,I12,I16,I17,I19,I20,I21)</f>
        <v>1</v>
      </c>
      <c r="K22" s="2">
        <f>GEOMEAN(K5,K6,K8,K11,K13,K14,K9,K10,K15,K7,K12,K16,K17,K19,K20,K21)</f>
        <v>1</v>
      </c>
      <c r="L22" s="8"/>
      <c r="N22" s="2">
        <f>GEOMEAN(N5,N6,N8,N11,N13,N14,N9,N10,N15,N7,N12,N16,N17,N19,N20,N21)</f>
        <v>0.64917955794298932</v>
      </c>
      <c r="P22" s="2">
        <f>GEOMEAN(P5,P6,P8,P11,P13,P14,P9,P10,P15,P7,P12,P16,P17,P19,P20,P21)</f>
        <v>0.35575826308323288</v>
      </c>
      <c r="Q22" s="8"/>
      <c r="S22" s="2">
        <f>GEOMEAN(S14,S15)</f>
        <v>1</v>
      </c>
      <c r="U22" s="2">
        <f>GEOMEAN(U14,U15)</f>
        <v>1</v>
      </c>
      <c r="V22" s="8"/>
      <c r="X22" s="2">
        <f>GEOMEAN(X14,X15)</f>
        <v>0.47264239933116792</v>
      </c>
      <c r="Z22" s="2">
        <f>GEOMEAN(Z14,Z15)</f>
        <v>0.28201532419523906</v>
      </c>
      <c r="AA22" s="8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29" spans="1:27">
      <c r="A29" t="s">
        <v>139</v>
      </c>
    </row>
    <row r="30" spans="1:27">
      <c r="A30">
        <v>4</v>
      </c>
      <c r="B30" t="s">
        <v>90</v>
      </c>
    </row>
    <row r="31" spans="1:27">
      <c r="A31">
        <v>16</v>
      </c>
      <c r="B31" t="s">
        <v>91</v>
      </c>
    </row>
    <row r="32" spans="1:27">
      <c r="A32" t="s">
        <v>140</v>
      </c>
      <c r="B32" t="s">
        <v>87</v>
      </c>
    </row>
    <row r="33" spans="1:3">
      <c r="A33" t="s">
        <v>141</v>
      </c>
      <c r="B33" t="s">
        <v>78</v>
      </c>
    </row>
    <row r="34" spans="1:3">
      <c r="A34">
        <v>394</v>
      </c>
      <c r="B34" t="s">
        <v>84</v>
      </c>
    </row>
    <row r="35" spans="1:3">
      <c r="A35">
        <v>1563</v>
      </c>
      <c r="B35" t="s">
        <v>80</v>
      </c>
    </row>
    <row r="36" spans="1:3">
      <c r="A36">
        <v>16</v>
      </c>
      <c r="B36" t="s">
        <v>93</v>
      </c>
    </row>
    <row r="37" spans="1:3">
      <c r="A37">
        <v>157</v>
      </c>
      <c r="B37" t="s">
        <v>83</v>
      </c>
    </row>
    <row r="38" spans="1:3">
      <c r="A38">
        <v>16</v>
      </c>
      <c r="B38" t="s">
        <v>92</v>
      </c>
    </row>
    <row r="39" spans="1:3">
      <c r="A39">
        <v>2</v>
      </c>
      <c r="B39" t="s">
        <v>94</v>
      </c>
    </row>
    <row r="40" spans="1:3">
      <c r="A40">
        <v>16000</v>
      </c>
      <c r="B40" t="s">
        <v>95</v>
      </c>
    </row>
    <row r="41" spans="1:3">
      <c r="A41">
        <v>4</v>
      </c>
      <c r="B41" t="s">
        <v>136</v>
      </c>
    </row>
    <row r="42" spans="1:3">
      <c r="A42">
        <v>16</v>
      </c>
      <c r="B42" t="s">
        <v>96</v>
      </c>
    </row>
    <row r="43" spans="1:3">
      <c r="A43">
        <v>8</v>
      </c>
      <c r="B43" t="s">
        <v>97</v>
      </c>
    </row>
    <row r="44" spans="1:3">
      <c r="A44">
        <v>8</v>
      </c>
      <c r="B44" t="s">
        <v>135</v>
      </c>
    </row>
    <row r="45" spans="1:3">
      <c r="A45">
        <v>250</v>
      </c>
      <c r="B45" t="s">
        <v>98</v>
      </c>
    </row>
    <row r="46" spans="1:3">
      <c r="A46">
        <v>8</v>
      </c>
      <c r="B46" t="s">
        <v>137</v>
      </c>
    </row>
    <row r="48" spans="1:3">
      <c r="B48" s="11"/>
      <c r="C48" t="s">
        <v>134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2"/>
  <sheetViews>
    <sheetView workbookViewId="0">
      <selection activeCell="H12" sqref="H12"/>
    </sheetView>
  </sheetViews>
  <sheetFormatPr baseColWidth="10" defaultRowHeight="15" x14ac:dyDescent="0"/>
  <cols>
    <col min="2" max="2" width="9.83203125" customWidth="1"/>
    <col min="3" max="4" width="14" customWidth="1"/>
  </cols>
  <sheetData>
    <row r="5" spans="2:5">
      <c r="B5" s="9" t="s">
        <v>101</v>
      </c>
      <c r="C5" s="9" t="s">
        <v>102</v>
      </c>
      <c r="D5" s="9" t="s">
        <v>6</v>
      </c>
      <c r="E5" s="9" t="s">
        <v>103</v>
      </c>
    </row>
    <row r="6" spans="2:5">
      <c r="B6" t="s">
        <v>104</v>
      </c>
      <c r="C6">
        <v>221</v>
      </c>
      <c r="D6" t="s">
        <v>105</v>
      </c>
      <c r="E6" t="s">
        <v>106</v>
      </c>
    </row>
    <row r="7" spans="2:5">
      <c r="B7" t="s">
        <v>33</v>
      </c>
      <c r="C7">
        <v>153</v>
      </c>
      <c r="D7" t="s">
        <v>107</v>
      </c>
      <c r="E7" t="s">
        <v>108</v>
      </c>
    </row>
    <row r="8" spans="2:5">
      <c r="B8" t="s">
        <v>60</v>
      </c>
      <c r="C8">
        <v>133</v>
      </c>
      <c r="D8" t="s">
        <v>109</v>
      </c>
      <c r="E8" t="s">
        <v>110</v>
      </c>
    </row>
    <row r="9" spans="2:5">
      <c r="B9" t="s">
        <v>44</v>
      </c>
      <c r="C9">
        <v>235</v>
      </c>
      <c r="D9" t="s">
        <v>111</v>
      </c>
      <c r="E9" t="s">
        <v>112</v>
      </c>
    </row>
    <row r="10" spans="2:5">
      <c r="B10" t="s">
        <v>45</v>
      </c>
      <c r="C10">
        <v>201</v>
      </c>
      <c r="D10" t="s">
        <v>111</v>
      </c>
      <c r="E10" t="s">
        <v>113</v>
      </c>
    </row>
    <row r="11" spans="2:5">
      <c r="B11" t="s">
        <v>32</v>
      </c>
      <c r="C11">
        <v>182</v>
      </c>
      <c r="D11" t="s">
        <v>109</v>
      </c>
      <c r="E11" t="s">
        <v>114</v>
      </c>
    </row>
    <row r="12" spans="2:5">
      <c r="B12" t="s">
        <v>58</v>
      </c>
      <c r="C12">
        <v>143</v>
      </c>
      <c r="D12" t="s">
        <v>109</v>
      </c>
      <c r="E12" t="s">
        <v>115</v>
      </c>
    </row>
    <row r="13" spans="2:5">
      <c r="B13" t="s">
        <v>59</v>
      </c>
      <c r="C13">
        <v>185</v>
      </c>
      <c r="D13" s="10">
        <v>4000</v>
      </c>
      <c r="E13" t="s">
        <v>116</v>
      </c>
    </row>
    <row r="14" spans="2:5">
      <c r="B14" t="s">
        <v>86</v>
      </c>
      <c r="C14">
        <v>154</v>
      </c>
      <c r="D14" t="s">
        <v>105</v>
      </c>
      <c r="E14" t="s">
        <v>117</v>
      </c>
    </row>
    <row r="15" spans="2:5">
      <c r="B15" t="s">
        <v>85</v>
      </c>
      <c r="C15">
        <v>160</v>
      </c>
      <c r="D15" t="s">
        <v>109</v>
      </c>
      <c r="E15" t="s">
        <v>118</v>
      </c>
    </row>
    <row r="16" spans="2:5">
      <c r="B16" t="s">
        <v>119</v>
      </c>
      <c r="C16">
        <v>201</v>
      </c>
      <c r="D16" t="s">
        <v>120</v>
      </c>
      <c r="E16" t="s">
        <v>121</v>
      </c>
    </row>
    <row r="17" spans="2:5">
      <c r="B17" t="s">
        <v>122</v>
      </c>
      <c r="C17">
        <v>333</v>
      </c>
      <c r="D17" t="s">
        <v>123</v>
      </c>
      <c r="E17" t="s">
        <v>124</v>
      </c>
    </row>
    <row r="18" spans="2:5">
      <c r="B18" t="s">
        <v>125</v>
      </c>
      <c r="C18">
        <v>138</v>
      </c>
      <c r="D18" s="10">
        <v>10000</v>
      </c>
      <c r="E18" t="s">
        <v>126</v>
      </c>
    </row>
    <row r="19" spans="2:5">
      <c r="B19" t="s">
        <v>127</v>
      </c>
      <c r="C19">
        <v>152</v>
      </c>
      <c r="D19" t="s">
        <v>128</v>
      </c>
      <c r="E19" t="s">
        <v>129</v>
      </c>
    </row>
    <row r="20" spans="2:5">
      <c r="B20" t="s">
        <v>48</v>
      </c>
      <c r="C20">
        <v>142</v>
      </c>
      <c r="D20" t="s">
        <v>128</v>
      </c>
      <c r="E20" t="s">
        <v>130</v>
      </c>
    </row>
    <row r="21" spans="2:5">
      <c r="B21" t="s">
        <v>70</v>
      </c>
      <c r="C21">
        <v>126</v>
      </c>
      <c r="D21" t="s">
        <v>131</v>
      </c>
      <c r="E21" t="s">
        <v>132</v>
      </c>
    </row>
    <row r="22" spans="2:5">
      <c r="B22" t="s">
        <v>69</v>
      </c>
      <c r="C22">
        <v>139</v>
      </c>
      <c r="D22" s="10">
        <v>50400</v>
      </c>
      <c r="E22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1"/>
  <sheetViews>
    <sheetView topLeftCell="A44" workbookViewId="0">
      <selection activeCell="O74" sqref="O74"/>
    </sheetView>
  </sheetViews>
  <sheetFormatPr baseColWidth="10" defaultRowHeight="15" x14ac:dyDescent="0"/>
  <cols>
    <col min="2" max="2" width="14.6640625" customWidth="1"/>
    <col min="3" max="3" width="9.5" customWidth="1"/>
    <col min="4" max="4" width="12.6640625" customWidth="1"/>
    <col min="5" max="5" width="9.5" customWidth="1"/>
    <col min="6" max="7" width="13.1640625" customWidth="1"/>
    <col min="8" max="8" width="15" customWidth="1"/>
    <col min="9" max="9" width="15.1640625" customWidth="1"/>
    <col min="10" max="10" width="19.33203125" customWidth="1"/>
    <col min="11" max="11" width="17.1640625" customWidth="1"/>
    <col min="12" max="12" width="18.1640625" customWidth="1"/>
    <col min="13" max="13" width="19.33203125" customWidth="1"/>
    <col min="14" max="14" width="23.6640625" customWidth="1"/>
    <col min="15" max="15" width="14.1640625" customWidth="1"/>
    <col min="16" max="16" width="18.1640625" customWidth="1"/>
    <col min="17" max="17" width="17.1640625" customWidth="1"/>
    <col min="18" max="18" width="25" customWidth="1"/>
  </cols>
  <sheetData>
    <row r="4" spans="1:18">
      <c r="A4" s="12" t="s">
        <v>150</v>
      </c>
      <c r="B4" t="s">
        <v>38</v>
      </c>
      <c r="C4" t="s">
        <v>142</v>
      </c>
      <c r="D4" t="s">
        <v>143</v>
      </c>
      <c r="E4" t="s">
        <v>144</v>
      </c>
      <c r="F4" t="s">
        <v>145</v>
      </c>
      <c r="G4" t="s">
        <v>152</v>
      </c>
      <c r="H4" t="s">
        <v>154</v>
      </c>
      <c r="I4" t="s">
        <v>153</v>
      </c>
      <c r="J4" t="s">
        <v>155</v>
      </c>
      <c r="K4" t="s">
        <v>156</v>
      </c>
      <c r="L4" t="s">
        <v>157</v>
      </c>
      <c r="M4" t="s">
        <v>158</v>
      </c>
      <c r="N4" t="s">
        <v>159</v>
      </c>
      <c r="O4" t="s">
        <v>146</v>
      </c>
      <c r="P4" t="s">
        <v>147</v>
      </c>
      <c r="Q4" t="s">
        <v>148</v>
      </c>
      <c r="R4" t="s">
        <v>149</v>
      </c>
    </row>
    <row r="5" spans="1:18">
      <c r="A5" t="s">
        <v>161</v>
      </c>
      <c r="B5" t="s">
        <v>20</v>
      </c>
      <c r="C5">
        <v>3504.5</v>
      </c>
      <c r="D5">
        <v>99307688</v>
      </c>
      <c r="E5">
        <v>5137.22</v>
      </c>
      <c r="F5">
        <v>163118364</v>
      </c>
      <c r="G5">
        <v>9226.57</v>
      </c>
      <c r="H5">
        <v>9358.74</v>
      </c>
      <c r="I5">
        <v>9198.2099999999991</v>
      </c>
      <c r="J5">
        <v>9924.85</v>
      </c>
      <c r="K5">
        <v>146879931</v>
      </c>
      <c r="L5">
        <v>147129306</v>
      </c>
      <c r="M5">
        <v>163049756</v>
      </c>
      <c r="N5">
        <v>163065484</v>
      </c>
    </row>
    <row r="6" spans="1:18">
      <c r="A6" t="s">
        <v>162</v>
      </c>
      <c r="B6" t="s">
        <v>32</v>
      </c>
      <c r="C6">
        <v>257.62599999999998</v>
      </c>
      <c r="D6">
        <v>66253195</v>
      </c>
      <c r="E6">
        <v>549.35199999999998</v>
      </c>
      <c r="F6">
        <v>140652845</v>
      </c>
      <c r="G6">
        <v>562.67999999999995</v>
      </c>
      <c r="H6">
        <v>561.85799999999995</v>
      </c>
      <c r="I6">
        <v>561.80499999999995</v>
      </c>
      <c r="J6">
        <v>558.26400000000001</v>
      </c>
      <c r="K6">
        <v>137574056</v>
      </c>
      <c r="L6">
        <v>140652845</v>
      </c>
      <c r="M6">
        <v>140652845</v>
      </c>
      <c r="N6">
        <v>140652845</v>
      </c>
    </row>
    <row r="7" spans="1:18">
      <c r="A7" t="s">
        <v>163</v>
      </c>
      <c r="B7" t="s">
        <v>88</v>
      </c>
      <c r="C7">
        <v>26653.7</v>
      </c>
      <c r="D7">
        <v>857629076</v>
      </c>
      <c r="E7">
        <v>28614</v>
      </c>
      <c r="F7">
        <v>1308194294</v>
      </c>
      <c r="G7">
        <v>49621.5</v>
      </c>
      <c r="H7">
        <v>46719.4</v>
      </c>
      <c r="I7">
        <v>43831.5</v>
      </c>
      <c r="J7">
        <v>47536.1</v>
      </c>
      <c r="K7">
        <v>1294868359</v>
      </c>
      <c r="L7">
        <v>1308616941</v>
      </c>
      <c r="M7">
        <v>1307483070</v>
      </c>
      <c r="N7">
        <v>1308351859</v>
      </c>
    </row>
    <row r="8" spans="1:18">
      <c r="A8" t="s">
        <v>164</v>
      </c>
      <c r="B8" t="s">
        <v>99</v>
      </c>
      <c r="C8">
        <v>2.5821399999999999</v>
      </c>
      <c r="D8">
        <v>243498</v>
      </c>
      <c r="E8">
        <v>195.38</v>
      </c>
      <c r="F8">
        <v>319962660</v>
      </c>
      <c r="G8">
        <v>9.8388799999999996</v>
      </c>
      <c r="H8">
        <v>10.3475</v>
      </c>
      <c r="I8">
        <v>10.559699999999999</v>
      </c>
      <c r="J8">
        <v>144.86500000000001</v>
      </c>
      <c r="K8">
        <v>167360</v>
      </c>
      <c r="L8">
        <v>167360</v>
      </c>
      <c r="M8">
        <v>167360</v>
      </c>
      <c r="N8">
        <v>319965740</v>
      </c>
    </row>
    <row r="9" spans="1:18">
      <c r="A9" t="s">
        <v>165</v>
      </c>
      <c r="B9" s="6" t="s">
        <v>44</v>
      </c>
      <c r="C9">
        <v>12353.1</v>
      </c>
      <c r="D9">
        <v>731105193</v>
      </c>
      <c r="E9">
        <v>21853.4</v>
      </c>
      <c r="F9">
        <v>1111571709</v>
      </c>
      <c r="G9">
        <v>31204.2</v>
      </c>
      <c r="H9">
        <v>30052.799999999999</v>
      </c>
      <c r="I9">
        <v>29918.400000000001</v>
      </c>
      <c r="J9">
        <v>30757.7</v>
      </c>
      <c r="K9">
        <v>895409838</v>
      </c>
      <c r="L9">
        <v>951580044</v>
      </c>
      <c r="M9">
        <v>1031705737</v>
      </c>
      <c r="N9">
        <v>1115683981</v>
      </c>
    </row>
    <row r="10" spans="1:18">
      <c r="B10" s="6" t="s">
        <v>45</v>
      </c>
    </row>
    <row r="11" spans="1:18">
      <c r="B11" s="5" t="s">
        <v>48</v>
      </c>
    </row>
    <row r="12" spans="1:18">
      <c r="B12" s="5" t="s">
        <v>100</v>
      </c>
    </row>
    <row r="13" spans="1:18">
      <c r="B13" s="5" t="s">
        <v>69</v>
      </c>
    </row>
    <row r="14" spans="1:18">
      <c r="B14" s="5" t="s">
        <v>70</v>
      </c>
    </row>
    <row r="15" spans="1:18">
      <c r="B15" s="5" t="s">
        <v>82</v>
      </c>
    </row>
    <row r="16" spans="1:18">
      <c r="B16" s="5" t="s">
        <v>138</v>
      </c>
    </row>
    <row r="17" spans="1:18">
      <c r="B17" s="5" t="s">
        <v>86</v>
      </c>
    </row>
    <row r="18" spans="1:18">
      <c r="B18" s="5" t="s">
        <v>85</v>
      </c>
    </row>
    <row r="19" spans="1:18">
      <c r="B19" s="5" t="s">
        <v>58</v>
      </c>
    </row>
    <row r="20" spans="1:18">
      <c r="B20" s="5" t="s">
        <v>89</v>
      </c>
    </row>
    <row r="21" spans="1:18">
      <c r="B21" s="5" t="s">
        <v>60</v>
      </c>
    </row>
    <row r="25" spans="1:18">
      <c r="A25" s="12" t="s">
        <v>151</v>
      </c>
      <c r="B25" t="s">
        <v>38</v>
      </c>
      <c r="C25" t="s">
        <v>142</v>
      </c>
      <c r="D25" t="s">
        <v>143</v>
      </c>
      <c r="E25" t="s">
        <v>144</v>
      </c>
      <c r="F25" t="s">
        <v>145</v>
      </c>
      <c r="G25" t="s">
        <v>152</v>
      </c>
      <c r="H25" t="s">
        <v>160</v>
      </c>
      <c r="I25" t="s">
        <v>153</v>
      </c>
      <c r="J25" t="s">
        <v>155</v>
      </c>
      <c r="K25" t="s">
        <v>156</v>
      </c>
      <c r="L25" t="s">
        <v>157</v>
      </c>
      <c r="M25" t="s">
        <v>158</v>
      </c>
      <c r="N25" t="s">
        <v>159</v>
      </c>
      <c r="O25" t="s">
        <v>146</v>
      </c>
      <c r="P25" t="s">
        <v>147</v>
      </c>
      <c r="Q25" t="s">
        <v>148</v>
      </c>
      <c r="R25" t="s">
        <v>149</v>
      </c>
    </row>
    <row r="26" spans="1:18">
      <c r="B26" t="s">
        <v>20</v>
      </c>
      <c r="C26">
        <f>C5/E5</f>
        <v>0.6821782987685947</v>
      </c>
      <c r="D26">
        <f>D5/F5</f>
        <v>0.60880752825598472</v>
      </c>
      <c r="E26">
        <f>E5/E5</f>
        <v>1</v>
      </c>
      <c r="F26">
        <f>F5/F5</f>
        <v>1</v>
      </c>
      <c r="G26">
        <f>G5/E5</f>
        <v>1.7960239195518197</v>
      </c>
      <c r="H26">
        <f>H5/E5</f>
        <v>1.8217518424361814</v>
      </c>
      <c r="I26">
        <f>I5/E5</f>
        <v>1.7905034240308959</v>
      </c>
      <c r="J26">
        <f>J5/E5</f>
        <v>1.9319495758406298</v>
      </c>
      <c r="K26">
        <f>K5/F5</f>
        <v>0.90045000083497651</v>
      </c>
      <c r="L26">
        <f>L5/F5</f>
        <v>0.90197879865935882</v>
      </c>
      <c r="M26">
        <f>M5/F5</f>
        <v>0.99957939744908186</v>
      </c>
      <c r="N26">
        <f>N5/F5</f>
        <v>0.99967581822976104</v>
      </c>
    </row>
    <row r="27" spans="1:18">
      <c r="B27" t="s">
        <v>32</v>
      </c>
      <c r="C27">
        <f t="shared" ref="C27:C30" si="0">C6/E6</f>
        <v>0.46896343328139334</v>
      </c>
      <c r="D27">
        <f t="shared" ref="D27:D30" si="1">D6/F6</f>
        <v>0.47104056089302709</v>
      </c>
      <c r="E27">
        <f t="shared" ref="E27:F30" si="2">E6/E6</f>
        <v>1</v>
      </c>
      <c r="F27">
        <f t="shared" si="2"/>
        <v>1</v>
      </c>
      <c r="G27">
        <f t="shared" ref="G27:G30" si="3">G6/E6</f>
        <v>1.0242613115088322</v>
      </c>
      <c r="H27">
        <f t="shared" ref="H27:H30" si="4">H6/E6</f>
        <v>1.0227650031309614</v>
      </c>
      <c r="I27">
        <f t="shared" ref="I27:I30" si="5">I6/E6</f>
        <v>1.0226685258267922</v>
      </c>
      <c r="J27">
        <f t="shared" ref="J27:J30" si="6">J6/E6</f>
        <v>1.0162227497123886</v>
      </c>
      <c r="K27">
        <f t="shared" ref="K27:K30" si="7">K6/F6</f>
        <v>0.97811072360463092</v>
      </c>
      <c r="L27">
        <f t="shared" ref="L27:L30" si="8">L6/F6</f>
        <v>1</v>
      </c>
      <c r="M27">
        <f t="shared" ref="M27:M30" si="9">M6/F6</f>
        <v>1</v>
      </c>
      <c r="N27">
        <f t="shared" ref="N27:N30" si="10">N6/F6</f>
        <v>1</v>
      </c>
    </row>
    <row r="28" spans="1:18">
      <c r="B28" t="s">
        <v>88</v>
      </c>
      <c r="C28">
        <f t="shared" si="0"/>
        <v>0.93149157754945133</v>
      </c>
      <c r="D28">
        <f t="shared" si="1"/>
        <v>0.65558233966735224</v>
      </c>
      <c r="E28">
        <f t="shared" si="2"/>
        <v>1</v>
      </c>
      <c r="F28">
        <f t="shared" si="2"/>
        <v>1</v>
      </c>
      <c r="G28">
        <f t="shared" si="3"/>
        <v>1.7341685888026841</v>
      </c>
      <c r="H28">
        <f t="shared" si="4"/>
        <v>1.6327462081498567</v>
      </c>
      <c r="I28">
        <f t="shared" si="5"/>
        <v>1.5318200880687776</v>
      </c>
      <c r="J28">
        <f t="shared" si="6"/>
        <v>1.6612881806108897</v>
      </c>
      <c r="K28">
        <f t="shared" si="7"/>
        <v>0.98981348943263314</v>
      </c>
      <c r="L28">
        <f t="shared" si="8"/>
        <v>1.0003230766270259</v>
      </c>
      <c r="M28">
        <f t="shared" si="9"/>
        <v>0.99945633152257118</v>
      </c>
      <c r="N28">
        <f>N7/F7</f>
        <v>1.0001204446470395</v>
      </c>
    </row>
    <row r="29" spans="1:18">
      <c r="B29" t="s">
        <v>99</v>
      </c>
      <c r="C29">
        <f t="shared" si="0"/>
        <v>1.321598935407923E-2</v>
      </c>
      <c r="D29">
        <f t="shared" si="1"/>
        <v>7.6102005152726255E-4</v>
      </c>
      <c r="E29">
        <f t="shared" si="2"/>
        <v>1</v>
      </c>
      <c r="F29">
        <f t="shared" si="2"/>
        <v>1</v>
      </c>
      <c r="G29">
        <f t="shared" si="3"/>
        <v>5.0357661992015558E-2</v>
      </c>
      <c r="H29">
        <f t="shared" si="4"/>
        <v>5.2960896714095609E-2</v>
      </c>
      <c r="I29">
        <f t="shared" si="5"/>
        <v>5.4046985361858937E-2</v>
      </c>
      <c r="J29">
        <f t="shared" si="6"/>
        <v>0.74145255399733856</v>
      </c>
      <c r="K29">
        <f t="shared" si="7"/>
        <v>5.2306103468448479E-4</v>
      </c>
      <c r="L29">
        <f t="shared" si="8"/>
        <v>5.2306103468448479E-4</v>
      </c>
      <c r="M29">
        <f t="shared" si="9"/>
        <v>5.2306103468448479E-4</v>
      </c>
      <c r="N29">
        <f t="shared" si="10"/>
        <v>1.0000096261232483</v>
      </c>
    </row>
    <row r="30" spans="1:18">
      <c r="B30" s="6" t="s">
        <v>44</v>
      </c>
      <c r="C30">
        <f t="shared" si="0"/>
        <v>0.56527130789716928</v>
      </c>
      <c r="D30">
        <f t="shared" si="1"/>
        <v>0.65772202286231451</v>
      </c>
      <c r="E30">
        <f t="shared" si="2"/>
        <v>1</v>
      </c>
      <c r="F30">
        <f t="shared" si="2"/>
        <v>1</v>
      </c>
      <c r="G30">
        <f t="shared" si="3"/>
        <v>1.4278876513494467</v>
      </c>
      <c r="H30">
        <f t="shared" si="4"/>
        <v>1.3752001976809098</v>
      </c>
      <c r="I30">
        <f t="shared" si="5"/>
        <v>1.3690501249233529</v>
      </c>
      <c r="J30">
        <f t="shared" si="6"/>
        <v>1.4074560480291396</v>
      </c>
      <c r="K30">
        <f t="shared" si="7"/>
        <v>0.80553492928093229</v>
      </c>
      <c r="L30">
        <f t="shared" si="8"/>
        <v>0.85606716714306008</v>
      </c>
      <c r="M30">
        <f t="shared" si="9"/>
        <v>0.92815040959269324</v>
      </c>
      <c r="N30">
        <f t="shared" si="10"/>
        <v>1.0036995112116514</v>
      </c>
    </row>
    <row r="31" spans="1:18">
      <c r="B31" s="2" t="s">
        <v>25</v>
      </c>
      <c r="C31">
        <f t="shared" ref="C31:N31" si="11">GEOMEAN(C26:C30)</f>
        <v>0.29479118098503071</v>
      </c>
      <c r="D31">
        <f t="shared" si="11"/>
        <v>0.15657441934895389</v>
      </c>
      <c r="E31">
        <f t="shared" si="11"/>
        <v>1</v>
      </c>
      <c r="F31">
        <f t="shared" si="11"/>
        <v>1</v>
      </c>
      <c r="G31">
        <f t="shared" si="11"/>
        <v>0.74492879029154224</v>
      </c>
      <c r="H31">
        <f t="shared" si="11"/>
        <v>0.73977730397078612</v>
      </c>
      <c r="I31">
        <f t="shared" si="11"/>
        <v>0.73016620147009825</v>
      </c>
      <c r="J31">
        <f t="shared" si="11"/>
        <v>1.2775843302822085</v>
      </c>
      <c r="K31">
        <f t="shared" si="11"/>
        <v>0.20559263244562689</v>
      </c>
      <c r="L31">
        <f t="shared" si="11"/>
        <v>0.20954599529784809</v>
      </c>
      <c r="M31">
        <f t="shared" si="11"/>
        <v>0.2173453583564893</v>
      </c>
      <c r="N31">
        <f t="shared" si="11"/>
        <v>1.0006999476478222</v>
      </c>
    </row>
    <row r="32" spans="1:18">
      <c r="B32" s="6" t="s">
        <v>45</v>
      </c>
    </row>
    <row r="33" spans="1:8">
      <c r="B33" s="5" t="s">
        <v>48</v>
      </c>
    </row>
    <row r="34" spans="1:8">
      <c r="B34" s="5" t="s">
        <v>100</v>
      </c>
    </row>
    <row r="35" spans="1:8">
      <c r="B35" s="5" t="s">
        <v>69</v>
      </c>
    </row>
    <row r="36" spans="1:8">
      <c r="B36" s="5" t="s">
        <v>70</v>
      </c>
    </row>
    <row r="37" spans="1:8">
      <c r="B37" s="5" t="s">
        <v>82</v>
      </c>
    </row>
    <row r="38" spans="1:8">
      <c r="B38" s="5" t="s">
        <v>138</v>
      </c>
    </row>
    <row r="39" spans="1:8">
      <c r="B39" s="5" t="s">
        <v>86</v>
      </c>
    </row>
    <row r="40" spans="1:8">
      <c r="B40" s="5" t="s">
        <v>85</v>
      </c>
    </row>
    <row r="41" spans="1:8">
      <c r="B41" s="5" t="s">
        <v>58</v>
      </c>
    </row>
    <row r="42" spans="1:8">
      <c r="B42" s="5" t="s">
        <v>89</v>
      </c>
    </row>
    <row r="43" spans="1:8">
      <c r="B43" s="5" t="s">
        <v>60</v>
      </c>
    </row>
    <row r="46" spans="1:8">
      <c r="A46" t="s">
        <v>166</v>
      </c>
      <c r="B46" t="s">
        <v>38</v>
      </c>
      <c r="C46" t="s">
        <v>142</v>
      </c>
      <c r="D46" t="s">
        <v>144</v>
      </c>
      <c r="E46" t="s">
        <v>152</v>
      </c>
      <c r="F46" t="s">
        <v>160</v>
      </c>
      <c r="G46" t="s">
        <v>153</v>
      </c>
      <c r="H46" t="s">
        <v>155</v>
      </c>
    </row>
    <row r="47" spans="1:8">
      <c r="B47" t="s">
        <v>20</v>
      </c>
      <c r="C47">
        <f>C26/E26</f>
        <v>0.6821782987685947</v>
      </c>
      <c r="D47">
        <f>E26/E26</f>
        <v>1</v>
      </c>
      <c r="E47">
        <f>G26/E26</f>
        <v>1.7960239195518197</v>
      </c>
      <c r="F47">
        <f>H26/E26</f>
        <v>1.8217518424361814</v>
      </c>
      <c r="G47" s="13">
        <f>I26/E26</f>
        <v>1.7905034240308959</v>
      </c>
      <c r="H47">
        <f>J26/E26</f>
        <v>1.9319495758406298</v>
      </c>
    </row>
    <row r="48" spans="1:8">
      <c r="B48" t="s">
        <v>32</v>
      </c>
      <c r="C48">
        <f t="shared" ref="C48:C51" si="12">C27/E27</f>
        <v>0.46896343328139334</v>
      </c>
      <c r="D48">
        <f t="shared" ref="D48:D51" si="13">E27/E27</f>
        <v>1</v>
      </c>
      <c r="E48">
        <f t="shared" ref="E48:E51" si="14">G27/E27</f>
        <v>1.0242613115088322</v>
      </c>
      <c r="F48">
        <f t="shared" ref="F48:F51" si="15">H27/E27</f>
        <v>1.0227650031309614</v>
      </c>
      <c r="G48" s="13">
        <f t="shared" ref="G48:G51" si="16">I27/E27</f>
        <v>1.0226685258267922</v>
      </c>
      <c r="H48">
        <f t="shared" ref="H48:H51" si="17">J27/E27</f>
        <v>1.0162227497123886</v>
      </c>
    </row>
    <row r="49" spans="1:8">
      <c r="B49" t="s">
        <v>88</v>
      </c>
      <c r="C49">
        <f t="shared" si="12"/>
        <v>0.93149157754945133</v>
      </c>
      <c r="D49">
        <f t="shared" si="13"/>
        <v>1</v>
      </c>
      <c r="E49">
        <f t="shared" si="14"/>
        <v>1.7341685888026841</v>
      </c>
      <c r="F49">
        <f t="shared" si="15"/>
        <v>1.6327462081498567</v>
      </c>
      <c r="G49" s="13">
        <f t="shared" si="16"/>
        <v>1.5318200880687776</v>
      </c>
      <c r="H49">
        <f t="shared" si="17"/>
        <v>1.6612881806108897</v>
      </c>
    </row>
    <row r="50" spans="1:8">
      <c r="B50" t="s">
        <v>99</v>
      </c>
      <c r="C50">
        <f t="shared" si="12"/>
        <v>1.321598935407923E-2</v>
      </c>
      <c r="D50">
        <f t="shared" si="13"/>
        <v>1</v>
      </c>
      <c r="E50">
        <f t="shared" si="14"/>
        <v>5.0357661992015558E-2</v>
      </c>
      <c r="F50">
        <f t="shared" si="15"/>
        <v>5.2960896714095609E-2</v>
      </c>
      <c r="G50" s="13">
        <f t="shared" si="16"/>
        <v>5.4046985361858937E-2</v>
      </c>
      <c r="H50">
        <f t="shared" si="17"/>
        <v>0.74145255399733856</v>
      </c>
    </row>
    <row r="51" spans="1:8">
      <c r="B51" s="6" t="s">
        <v>44</v>
      </c>
      <c r="C51">
        <f t="shared" si="12"/>
        <v>0.56527130789716928</v>
      </c>
      <c r="D51">
        <f t="shared" si="13"/>
        <v>1</v>
      </c>
      <c r="E51">
        <f t="shared" si="14"/>
        <v>1.4278876513494467</v>
      </c>
      <c r="F51">
        <f t="shared" si="15"/>
        <v>1.3752001976809098</v>
      </c>
      <c r="G51" s="13">
        <f t="shared" si="16"/>
        <v>1.3690501249233529</v>
      </c>
      <c r="H51">
        <f t="shared" si="17"/>
        <v>1.4074560480291396</v>
      </c>
    </row>
    <row r="52" spans="1:8">
      <c r="B52" s="2" t="s">
        <v>25</v>
      </c>
      <c r="C52">
        <f t="shared" ref="C52:H52" si="18">GEOMEAN(C47:C51)</f>
        <v>0.29479118098503071</v>
      </c>
      <c r="D52">
        <f t="shared" si="18"/>
        <v>1</v>
      </c>
      <c r="E52">
        <f t="shared" si="18"/>
        <v>0.74492879029154224</v>
      </c>
      <c r="F52">
        <f t="shared" si="18"/>
        <v>0.73977730397078612</v>
      </c>
      <c r="G52">
        <f t="shared" si="18"/>
        <v>0.73016620147009825</v>
      </c>
      <c r="H52">
        <f t="shared" si="18"/>
        <v>1.2775843302822085</v>
      </c>
    </row>
    <row r="55" spans="1:8">
      <c r="A55" t="s">
        <v>167</v>
      </c>
      <c r="B55" t="s">
        <v>38</v>
      </c>
      <c r="C55" t="s">
        <v>143</v>
      </c>
      <c r="D55" t="s">
        <v>145</v>
      </c>
      <c r="E55" t="s">
        <v>156</v>
      </c>
      <c r="F55" t="s">
        <v>157</v>
      </c>
      <c r="G55" t="s">
        <v>158</v>
      </c>
      <c r="H55" t="s">
        <v>159</v>
      </c>
    </row>
    <row r="56" spans="1:8">
      <c r="B56" t="s">
        <v>20</v>
      </c>
      <c r="C56">
        <f>D5/F5</f>
        <v>0.60880752825598472</v>
      </c>
      <c r="D56">
        <f>F5/F5</f>
        <v>1</v>
      </c>
      <c r="E56">
        <f>K5/F5</f>
        <v>0.90045000083497651</v>
      </c>
      <c r="F56">
        <f>L5/F5</f>
        <v>0.90197879865935882</v>
      </c>
      <c r="G56">
        <f>M5/F5</f>
        <v>0.99957939744908186</v>
      </c>
      <c r="H56">
        <f>N5/F5</f>
        <v>0.99967581822976104</v>
      </c>
    </row>
    <row r="57" spans="1:8">
      <c r="B57" t="s">
        <v>32</v>
      </c>
      <c r="C57">
        <f t="shared" ref="C57:C60" si="19">D6/F6</f>
        <v>0.47104056089302709</v>
      </c>
      <c r="D57">
        <f t="shared" ref="D57:D60" si="20">F6/F6</f>
        <v>1</v>
      </c>
      <c r="E57">
        <f t="shared" ref="E57:E60" si="21">K6/F6</f>
        <v>0.97811072360463092</v>
      </c>
      <c r="F57">
        <f t="shared" ref="F57:F60" si="22">L6/F6</f>
        <v>1</v>
      </c>
      <c r="G57">
        <f t="shared" ref="G57:G60" si="23">M6/F6</f>
        <v>1</v>
      </c>
      <c r="H57">
        <f t="shared" ref="H57:H60" si="24">N6/F6</f>
        <v>1</v>
      </c>
    </row>
    <row r="58" spans="1:8">
      <c r="B58" t="s">
        <v>88</v>
      </c>
      <c r="C58">
        <f t="shared" si="19"/>
        <v>0.65558233966735224</v>
      </c>
      <c r="D58">
        <f t="shared" si="20"/>
        <v>1</v>
      </c>
      <c r="E58">
        <f t="shared" si="21"/>
        <v>0.98981348943263314</v>
      </c>
      <c r="F58">
        <f t="shared" si="22"/>
        <v>1.0003230766270259</v>
      </c>
      <c r="G58">
        <f t="shared" si="23"/>
        <v>0.99945633152257118</v>
      </c>
      <c r="H58">
        <f t="shared" si="24"/>
        <v>1.0001204446470395</v>
      </c>
    </row>
    <row r="59" spans="1:8">
      <c r="B59" t="s">
        <v>99</v>
      </c>
      <c r="C59">
        <f t="shared" si="19"/>
        <v>7.6102005152726255E-4</v>
      </c>
      <c r="D59">
        <f t="shared" si="20"/>
        <v>1</v>
      </c>
      <c r="E59">
        <f t="shared" si="21"/>
        <v>5.2306103468448479E-4</v>
      </c>
      <c r="F59">
        <f t="shared" si="22"/>
        <v>5.2306103468448479E-4</v>
      </c>
      <c r="G59">
        <f t="shared" si="23"/>
        <v>5.2306103468448479E-4</v>
      </c>
      <c r="H59">
        <f t="shared" si="24"/>
        <v>1.0000096261232483</v>
      </c>
    </row>
    <row r="60" spans="1:8">
      <c r="B60" s="6" t="s">
        <v>44</v>
      </c>
      <c r="C60">
        <f t="shared" si="19"/>
        <v>0.65772202286231451</v>
      </c>
      <c r="D60">
        <f t="shared" si="20"/>
        <v>1</v>
      </c>
      <c r="E60">
        <f t="shared" si="21"/>
        <v>0.80553492928093229</v>
      </c>
      <c r="F60">
        <f t="shared" si="22"/>
        <v>0.85606716714306008</v>
      </c>
      <c r="G60">
        <f t="shared" si="23"/>
        <v>0.92815040959269324</v>
      </c>
      <c r="H60">
        <f t="shared" si="24"/>
        <v>1.0036995112116514</v>
      </c>
    </row>
    <row r="61" spans="1:8">
      <c r="B61" s="2" t="s">
        <v>25</v>
      </c>
      <c r="C61">
        <f>GEOMEAN(C56:C60)</f>
        <v>0.15657441934895389</v>
      </c>
      <c r="D61">
        <f>GEOMEAN(D56:D60)</f>
        <v>1</v>
      </c>
      <c r="E61">
        <f>GEOMEAN(E56:E60)</f>
        <v>0.20559263244562689</v>
      </c>
      <c r="F61">
        <f t="shared" ref="F61:H61" si="25">GEOMEAN(F56:F60)</f>
        <v>0.20954599529784809</v>
      </c>
      <c r="G61">
        <f t="shared" si="25"/>
        <v>0.2173453583564893</v>
      </c>
      <c r="H61">
        <f t="shared" si="25"/>
        <v>1.0006999476478222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7"/>
  <sheetViews>
    <sheetView tabSelected="1" topLeftCell="A63" workbookViewId="0">
      <selection activeCell="A441" sqref="A441:XFD441"/>
    </sheetView>
  </sheetViews>
  <sheetFormatPr baseColWidth="10" defaultRowHeight="15" x14ac:dyDescent="0"/>
  <cols>
    <col min="3" max="3" width="13" customWidth="1"/>
    <col min="6" max="6" width="10.83203125" customWidth="1"/>
    <col min="7" max="7" width="11.5" customWidth="1"/>
    <col min="9" max="9" width="12.33203125" customWidth="1"/>
    <col min="10" max="10" width="12.5" customWidth="1"/>
    <col min="11" max="11" width="12.33203125" customWidth="1"/>
    <col min="12" max="12" width="12.83203125" customWidth="1"/>
    <col min="13" max="13" width="13" customWidth="1"/>
    <col min="14" max="14" width="15.1640625" customWidth="1"/>
    <col min="15" max="15" width="15.5" customWidth="1"/>
  </cols>
  <sheetData>
    <row r="1" spans="1:38">
      <c r="A1" s="15"/>
    </row>
    <row r="2" spans="1:38">
      <c r="A2" t="s">
        <v>178</v>
      </c>
    </row>
    <row r="3" spans="1:38">
      <c r="A3" t="s">
        <v>179</v>
      </c>
    </row>
    <row r="5" spans="1:38">
      <c r="C5" t="s">
        <v>168</v>
      </c>
    </row>
    <row r="7" spans="1:38">
      <c r="A7" t="s">
        <v>190</v>
      </c>
      <c r="B7" t="s">
        <v>201</v>
      </c>
      <c r="C7" t="s">
        <v>177</v>
      </c>
      <c r="D7" t="s">
        <v>169</v>
      </c>
      <c r="E7" t="s">
        <v>171</v>
      </c>
      <c r="F7" t="s">
        <v>170</v>
      </c>
      <c r="G7" t="s">
        <v>172</v>
      </c>
      <c r="H7" t="s">
        <v>173</v>
      </c>
      <c r="I7" t="s">
        <v>175</v>
      </c>
      <c r="J7" t="s">
        <v>174</v>
      </c>
      <c r="K7" t="s">
        <v>176</v>
      </c>
      <c r="L7" t="s">
        <v>184</v>
      </c>
      <c r="M7" t="s">
        <v>185</v>
      </c>
      <c r="N7" t="s">
        <v>186</v>
      </c>
      <c r="O7" t="s">
        <v>187</v>
      </c>
      <c r="P7" t="s">
        <v>202</v>
      </c>
      <c r="AF7">
        <v>100</v>
      </c>
      <c r="AG7">
        <v>0.86684790439869741</v>
      </c>
      <c r="AH7">
        <v>1.0669813841631781</v>
      </c>
      <c r="AI7">
        <v>1.2258903927371887</v>
      </c>
      <c r="AJ7">
        <v>1.041244251026161</v>
      </c>
      <c r="AK7">
        <v>1</v>
      </c>
      <c r="AL7">
        <v>0</v>
      </c>
    </row>
    <row r="8" spans="1:38">
      <c r="B8">
        <v>1</v>
      </c>
      <c r="C8">
        <v>100</v>
      </c>
      <c r="D8">
        <v>0.104099</v>
      </c>
      <c r="E8">
        <v>33681</v>
      </c>
      <c r="F8">
        <v>9.0237999999999999E-2</v>
      </c>
      <c r="G8">
        <v>35937</v>
      </c>
      <c r="H8">
        <v>0.120284</v>
      </c>
      <c r="I8">
        <v>60663</v>
      </c>
      <c r="J8">
        <v>0.147455</v>
      </c>
      <c r="K8">
        <v>63165</v>
      </c>
      <c r="L8">
        <f>F8/D8</f>
        <v>0.86684790439869741</v>
      </c>
      <c r="M8">
        <f>G8/E8</f>
        <v>1.0669813841631781</v>
      </c>
      <c r="N8">
        <f>J8/H8</f>
        <v>1.2258903927371887</v>
      </c>
      <c r="O8">
        <f>K8/I8</f>
        <v>1.041244251026161</v>
      </c>
      <c r="P8">
        <v>0</v>
      </c>
      <c r="AF8">
        <v>130</v>
      </c>
      <c r="AG8">
        <v>0.84706278404309043</v>
      </c>
      <c r="AH8">
        <v>1.1035073456825968</v>
      </c>
      <c r="AI8">
        <v>1.2366601993935882</v>
      </c>
      <c r="AJ8">
        <v>1.0373693551567738</v>
      </c>
      <c r="AK8">
        <v>2</v>
      </c>
      <c r="AL8">
        <v>1</v>
      </c>
    </row>
    <row r="9" spans="1:38">
      <c r="B9">
        <v>2</v>
      </c>
      <c r="C9">
        <v>130</v>
      </c>
      <c r="D9">
        <v>0.11882</v>
      </c>
      <c r="E9">
        <v>34442</v>
      </c>
      <c r="F9">
        <v>0.100648</v>
      </c>
      <c r="G9">
        <v>38007</v>
      </c>
      <c r="H9">
        <v>0.119061</v>
      </c>
      <c r="I9">
        <v>60852</v>
      </c>
      <c r="J9">
        <v>0.14723800000000001</v>
      </c>
      <c r="K9">
        <v>63126</v>
      </c>
      <c r="L9">
        <f t="shared" ref="L9:L11" si="0">F9/D9</f>
        <v>0.84706278404309043</v>
      </c>
      <c r="M9">
        <f t="shared" ref="M9:M11" si="1">G9/E9</f>
        <v>1.1035073456825968</v>
      </c>
      <c r="N9">
        <f t="shared" ref="N9:N11" si="2">J9/H9</f>
        <v>1.2366601993935882</v>
      </c>
      <c r="O9">
        <f t="shared" ref="O9:O11" si="3">K9/I9</f>
        <v>1.0373693551567738</v>
      </c>
      <c r="P9">
        <v>1</v>
      </c>
      <c r="AF9">
        <v>140</v>
      </c>
      <c r="AG9">
        <v>0.7044993148251536</v>
      </c>
      <c r="AH9">
        <v>1.1209049039770587</v>
      </c>
      <c r="AI9">
        <v>1.162923412471955</v>
      </c>
      <c r="AJ9">
        <v>1.0373693551567738</v>
      </c>
      <c r="AK9">
        <v>2</v>
      </c>
      <c r="AL9">
        <v>1</v>
      </c>
    </row>
    <row r="10" spans="1:38">
      <c r="B10">
        <v>2</v>
      </c>
      <c r="C10">
        <v>140</v>
      </c>
      <c r="D10">
        <v>0.15762399999999999</v>
      </c>
      <c r="E10">
        <v>34523</v>
      </c>
      <c r="F10">
        <v>0.11104600000000001</v>
      </c>
      <c r="G10">
        <v>38697</v>
      </c>
      <c r="H10">
        <v>0.127919</v>
      </c>
      <c r="I10">
        <v>60852</v>
      </c>
      <c r="J10">
        <v>0.14876</v>
      </c>
      <c r="K10">
        <v>63126</v>
      </c>
      <c r="L10">
        <f t="shared" si="0"/>
        <v>0.7044993148251536</v>
      </c>
      <c r="M10">
        <f t="shared" si="1"/>
        <v>1.1209049039770587</v>
      </c>
      <c r="N10">
        <f t="shared" si="2"/>
        <v>1.162923412471955</v>
      </c>
      <c r="O10">
        <f t="shared" si="3"/>
        <v>1.0373693551567738</v>
      </c>
      <c r="P10">
        <v>1</v>
      </c>
      <c r="AF10">
        <v>200</v>
      </c>
      <c r="AG10">
        <v>0.6998144326321083</v>
      </c>
      <c r="AH10">
        <v>1.1990796663790624</v>
      </c>
      <c r="AI10">
        <v>1.2228306516691096</v>
      </c>
      <c r="AJ10">
        <v>1.0272234961213835</v>
      </c>
      <c r="AK10">
        <v>3</v>
      </c>
      <c r="AL10">
        <v>1</v>
      </c>
    </row>
    <row r="11" spans="1:38">
      <c r="B11">
        <v>3</v>
      </c>
      <c r="C11">
        <v>200</v>
      </c>
      <c r="D11">
        <v>0.172983</v>
      </c>
      <c r="E11">
        <v>34770</v>
      </c>
      <c r="F11">
        <v>0.121056</v>
      </c>
      <c r="G11">
        <v>41692</v>
      </c>
      <c r="H11">
        <v>0.12144199999999999</v>
      </c>
      <c r="I11">
        <v>61491</v>
      </c>
      <c r="J11">
        <v>0.148503</v>
      </c>
      <c r="K11">
        <v>63165</v>
      </c>
      <c r="L11">
        <f t="shared" si="0"/>
        <v>0.6998144326321083</v>
      </c>
      <c r="M11">
        <f t="shared" si="1"/>
        <v>1.1990796663790624</v>
      </c>
      <c r="N11">
        <f t="shared" si="2"/>
        <v>1.2228306516691096</v>
      </c>
      <c r="O11">
        <f t="shared" si="3"/>
        <v>1.0272234961213835</v>
      </c>
      <c r="P11">
        <v>1</v>
      </c>
      <c r="AF11">
        <v>210</v>
      </c>
      <c r="AG11">
        <v>0.85951357449907884</v>
      </c>
      <c r="AH11">
        <v>1.197209382446671</v>
      </c>
      <c r="AI11">
        <v>1.0736642728642261</v>
      </c>
      <c r="AJ11">
        <v>1.0247238039616489</v>
      </c>
      <c r="AK11">
        <v>3</v>
      </c>
      <c r="AL11">
        <v>1</v>
      </c>
    </row>
    <row r="12" spans="1:38">
      <c r="B12">
        <v>3</v>
      </c>
      <c r="C12">
        <v>210</v>
      </c>
      <c r="D12">
        <v>0.140042</v>
      </c>
      <c r="E12">
        <v>34831</v>
      </c>
      <c r="F12">
        <v>0.120368</v>
      </c>
      <c r="G12">
        <v>41700</v>
      </c>
      <c r="H12">
        <v>0.136742</v>
      </c>
      <c r="I12">
        <v>61641</v>
      </c>
      <c r="J12">
        <v>0.146815</v>
      </c>
      <c r="K12">
        <v>63165</v>
      </c>
      <c r="L12">
        <f t="shared" ref="L12:M81" si="4">F12/D12</f>
        <v>0.85951357449907884</v>
      </c>
      <c r="M12">
        <f t="shared" ref="M12:M46" si="5">G12/E12</f>
        <v>1.197209382446671</v>
      </c>
      <c r="N12">
        <f t="shared" ref="N12:N20" si="6">J12/H12</f>
        <v>1.0736642728642261</v>
      </c>
      <c r="O12">
        <f t="shared" ref="O12:O46" si="7">K12/I12</f>
        <v>1.0247238039616489</v>
      </c>
      <c r="P12">
        <v>1</v>
      </c>
      <c r="AF12">
        <v>250</v>
      </c>
      <c r="AG12">
        <v>0.59365221892881193</v>
      </c>
      <c r="AH12">
        <v>1.2221929130396554</v>
      </c>
      <c r="AI12">
        <v>1.1772626004972395</v>
      </c>
      <c r="AJ12">
        <v>1.0197607400590885</v>
      </c>
      <c r="AK12">
        <v>3</v>
      </c>
      <c r="AL12">
        <v>1</v>
      </c>
    </row>
    <row r="13" spans="1:38">
      <c r="B13">
        <v>3</v>
      </c>
      <c r="C13">
        <v>250</v>
      </c>
      <c r="D13">
        <v>0.218281</v>
      </c>
      <c r="E13">
        <v>34119</v>
      </c>
      <c r="F13">
        <v>0.129583</v>
      </c>
      <c r="G13">
        <v>41700</v>
      </c>
      <c r="H13">
        <v>0.12388399999999999</v>
      </c>
      <c r="I13">
        <v>61941</v>
      </c>
      <c r="J13">
        <v>0.145844</v>
      </c>
      <c r="K13">
        <v>63165</v>
      </c>
      <c r="L13">
        <f t="shared" si="4"/>
        <v>0.59365221892881193</v>
      </c>
      <c r="M13">
        <f t="shared" si="5"/>
        <v>1.2221929130396554</v>
      </c>
      <c r="N13">
        <f t="shared" si="6"/>
        <v>1.1772626004972395</v>
      </c>
      <c r="O13">
        <f t="shared" si="7"/>
        <v>1.0197607400590885</v>
      </c>
      <c r="P13">
        <v>1</v>
      </c>
      <c r="AF13">
        <v>260</v>
      </c>
      <c r="AG13">
        <v>0.60167066285095516</v>
      </c>
      <c r="AH13">
        <v>1.1839191414456873</v>
      </c>
      <c r="AI13">
        <v>1.1678168492135386</v>
      </c>
      <c r="AJ13">
        <v>1.0184898354307841</v>
      </c>
      <c r="AK13">
        <v>4</v>
      </c>
      <c r="AL13">
        <v>2</v>
      </c>
    </row>
    <row r="14" spans="1:38">
      <c r="B14">
        <v>4</v>
      </c>
      <c r="C14">
        <v>260</v>
      </c>
      <c r="D14">
        <v>0.193935</v>
      </c>
      <c r="E14">
        <v>35222</v>
      </c>
      <c r="F14">
        <v>0.116685</v>
      </c>
      <c r="G14">
        <v>41700</v>
      </c>
      <c r="H14">
        <v>0.12143</v>
      </c>
      <c r="I14">
        <v>61980</v>
      </c>
      <c r="J14">
        <v>0.14180799999999999</v>
      </c>
      <c r="K14">
        <v>63126</v>
      </c>
      <c r="L14">
        <f t="shared" si="4"/>
        <v>0.60167066285095516</v>
      </c>
      <c r="M14">
        <f t="shared" si="5"/>
        <v>1.1839191414456873</v>
      </c>
      <c r="N14">
        <f t="shared" si="6"/>
        <v>1.1678168492135386</v>
      </c>
      <c r="O14">
        <f t="shared" si="7"/>
        <v>1.0184898354307841</v>
      </c>
      <c r="P14">
        <v>2</v>
      </c>
      <c r="AF14">
        <v>320</v>
      </c>
      <c r="AG14">
        <v>0.70915710230778717</v>
      </c>
      <c r="AH14">
        <v>1.1926311573888666</v>
      </c>
      <c r="AI14">
        <v>1.1190232533819366</v>
      </c>
      <c r="AJ14">
        <v>1.009315777699658</v>
      </c>
      <c r="AK14">
        <v>5</v>
      </c>
      <c r="AL14">
        <v>2</v>
      </c>
    </row>
    <row r="15" spans="1:38">
      <c r="B15">
        <v>5</v>
      </c>
      <c r="C15">
        <v>320</v>
      </c>
      <c r="D15">
        <v>0.16206000000000001</v>
      </c>
      <c r="E15">
        <v>34958</v>
      </c>
      <c r="F15">
        <v>0.114926</v>
      </c>
      <c r="G15">
        <v>41692</v>
      </c>
      <c r="H15">
        <v>0.13387299999999999</v>
      </c>
      <c r="I15">
        <v>62582</v>
      </c>
      <c r="J15">
        <v>0.149807</v>
      </c>
      <c r="K15">
        <v>63165</v>
      </c>
      <c r="L15">
        <f t="shared" si="4"/>
        <v>0.70915710230778717</v>
      </c>
      <c r="M15">
        <f t="shared" si="5"/>
        <v>1.1926311573888666</v>
      </c>
      <c r="N15">
        <f t="shared" si="6"/>
        <v>1.1190232533819366</v>
      </c>
      <c r="O15">
        <f t="shared" si="7"/>
        <v>1.009315777699658</v>
      </c>
      <c r="P15">
        <v>2</v>
      </c>
      <c r="AF15">
        <v>370</v>
      </c>
      <c r="AG15">
        <v>0.6302683874912649</v>
      </c>
      <c r="AH15">
        <v>1.1660095629561278</v>
      </c>
      <c r="AI15">
        <v>1.188768556528552</v>
      </c>
      <c r="AJ15">
        <v>1.0015221424154497</v>
      </c>
      <c r="AK15">
        <v>5</v>
      </c>
      <c r="AL15">
        <v>2</v>
      </c>
    </row>
    <row r="16" spans="1:38">
      <c r="B16">
        <v>5</v>
      </c>
      <c r="C16">
        <v>370</v>
      </c>
      <c r="D16">
        <v>0.183168</v>
      </c>
      <c r="E16">
        <v>35763</v>
      </c>
      <c r="F16">
        <v>0.11544500000000001</v>
      </c>
      <c r="G16">
        <v>41700</v>
      </c>
      <c r="H16">
        <v>0.122531</v>
      </c>
      <c r="I16">
        <v>63069</v>
      </c>
      <c r="J16">
        <v>0.14566100000000001</v>
      </c>
      <c r="K16">
        <v>63165</v>
      </c>
      <c r="L16">
        <f t="shared" si="4"/>
        <v>0.6302683874912649</v>
      </c>
      <c r="M16">
        <f t="shared" si="5"/>
        <v>1.1660095629561278</v>
      </c>
      <c r="N16">
        <f t="shared" si="6"/>
        <v>1.188768556528552</v>
      </c>
      <c r="O16">
        <f t="shared" si="7"/>
        <v>1.0015221424154497</v>
      </c>
      <c r="P16">
        <v>2</v>
      </c>
      <c r="AF16">
        <v>390</v>
      </c>
      <c r="AG16">
        <v>0.93312961109380288</v>
      </c>
      <c r="AH16">
        <v>1.1540399147452045</v>
      </c>
      <c r="AI16">
        <v>1.166347886127888</v>
      </c>
      <c r="AJ16">
        <v>1.0002852253280092</v>
      </c>
      <c r="AK16">
        <v>6</v>
      </c>
      <c r="AL16">
        <v>2</v>
      </c>
    </row>
    <row r="17" spans="2:38">
      <c r="B17">
        <v>6</v>
      </c>
      <c r="C17">
        <v>390</v>
      </c>
      <c r="D17">
        <v>0.15085899999999999</v>
      </c>
      <c r="E17">
        <v>36127</v>
      </c>
      <c r="F17">
        <v>0.14077100000000001</v>
      </c>
      <c r="G17">
        <v>41692</v>
      </c>
      <c r="H17">
        <v>0.126001</v>
      </c>
      <c r="I17">
        <v>63108</v>
      </c>
      <c r="J17">
        <v>0.14696100000000001</v>
      </c>
      <c r="K17">
        <v>63126</v>
      </c>
      <c r="L17">
        <f t="shared" si="4"/>
        <v>0.93312961109380288</v>
      </c>
      <c r="M17">
        <f t="shared" si="5"/>
        <v>1.1540399147452045</v>
      </c>
      <c r="N17">
        <f t="shared" si="6"/>
        <v>1.166347886127888</v>
      </c>
      <c r="O17">
        <f t="shared" si="7"/>
        <v>1.0002852253280092</v>
      </c>
      <c r="P17">
        <v>2</v>
      </c>
      <c r="AF17">
        <v>440</v>
      </c>
      <c r="AG17">
        <v>0.56512068379389047</v>
      </c>
      <c r="AH17">
        <v>1.1653622540250448</v>
      </c>
      <c r="AI17">
        <v>1.2368255266925752</v>
      </c>
      <c r="AJ17">
        <v>0.99320722675597906</v>
      </c>
      <c r="AK17">
        <v>7</v>
      </c>
      <c r="AL17">
        <v>3</v>
      </c>
    </row>
    <row r="18" spans="2:38">
      <c r="B18">
        <v>7</v>
      </c>
      <c r="C18">
        <v>440</v>
      </c>
      <c r="D18">
        <v>0.20591000000000001</v>
      </c>
      <c r="E18">
        <v>35776</v>
      </c>
      <c r="F18">
        <v>0.116364</v>
      </c>
      <c r="G18">
        <v>41692</v>
      </c>
      <c r="H18">
        <v>0.122225</v>
      </c>
      <c r="I18">
        <v>63597</v>
      </c>
      <c r="J18">
        <v>0.151171</v>
      </c>
      <c r="K18">
        <v>63165</v>
      </c>
      <c r="L18">
        <f t="shared" si="4"/>
        <v>0.56512068379389047</v>
      </c>
      <c r="M18">
        <f t="shared" si="5"/>
        <v>1.1653622540250448</v>
      </c>
      <c r="N18">
        <f t="shared" si="6"/>
        <v>1.2368255266925752</v>
      </c>
      <c r="O18">
        <f t="shared" si="7"/>
        <v>0.99320722675597906</v>
      </c>
      <c r="P18">
        <v>3</v>
      </c>
      <c r="AF18">
        <v>520</v>
      </c>
      <c r="AG18">
        <v>0.73968603890598128</v>
      </c>
      <c r="AH18">
        <v>1.1266585596541008</v>
      </c>
      <c r="AI18">
        <v>1.1740139028065997</v>
      </c>
      <c r="AJ18">
        <v>0.98271997011021861</v>
      </c>
      <c r="AK18">
        <v>8</v>
      </c>
      <c r="AL18">
        <v>3</v>
      </c>
    </row>
    <row r="19" spans="2:38">
      <c r="B19">
        <v>8</v>
      </c>
      <c r="C19">
        <v>520</v>
      </c>
      <c r="D19">
        <v>0.16511600000000001</v>
      </c>
      <c r="E19">
        <v>37005</v>
      </c>
      <c r="F19">
        <v>0.12213400000000001</v>
      </c>
      <c r="G19">
        <v>41692</v>
      </c>
      <c r="H19">
        <v>0.12673699999999999</v>
      </c>
      <c r="I19">
        <v>64236</v>
      </c>
      <c r="J19">
        <v>0.14879100000000001</v>
      </c>
      <c r="K19">
        <v>63126</v>
      </c>
      <c r="L19">
        <f t="shared" si="4"/>
        <v>0.73968603890598128</v>
      </c>
      <c r="M19">
        <f t="shared" si="5"/>
        <v>1.1266585596541008</v>
      </c>
      <c r="N19">
        <f t="shared" si="6"/>
        <v>1.1740139028065997</v>
      </c>
      <c r="O19">
        <f t="shared" si="7"/>
        <v>0.98271997011021861</v>
      </c>
      <c r="P19">
        <v>3</v>
      </c>
      <c r="AF19">
        <v>580</v>
      </c>
      <c r="AG19">
        <v>0.79942304898549321</v>
      </c>
      <c r="AH19">
        <v>1.1244135253195275</v>
      </c>
      <c r="AI19">
        <v>1.2370471252019593</v>
      </c>
      <c r="AJ19">
        <v>0.97364161849710984</v>
      </c>
      <c r="AK19">
        <v>9</v>
      </c>
      <c r="AL19">
        <v>4</v>
      </c>
    </row>
    <row r="20" spans="2:38">
      <c r="B20">
        <v>9</v>
      </c>
      <c r="C20">
        <v>580</v>
      </c>
      <c r="D20">
        <v>0.14455299999999999</v>
      </c>
      <c r="E20">
        <v>37086</v>
      </c>
      <c r="F20">
        <v>0.115559</v>
      </c>
      <c r="G20">
        <v>41700</v>
      </c>
      <c r="H20">
        <v>0.118217</v>
      </c>
      <c r="I20">
        <v>64875</v>
      </c>
      <c r="J20">
        <v>0.14624000000000001</v>
      </c>
      <c r="K20">
        <v>63165</v>
      </c>
      <c r="L20">
        <f t="shared" si="4"/>
        <v>0.79942304898549321</v>
      </c>
      <c r="M20">
        <f t="shared" si="5"/>
        <v>1.1244135253195275</v>
      </c>
      <c r="N20">
        <f t="shared" si="6"/>
        <v>1.2370471252019593</v>
      </c>
      <c r="O20">
        <f t="shared" si="7"/>
        <v>0.97364161849710984</v>
      </c>
      <c r="P20">
        <v>4</v>
      </c>
      <c r="AF20">
        <v>700</v>
      </c>
      <c r="AG20">
        <v>0.75798770712430708</v>
      </c>
      <c r="AH20">
        <v>1.1056608776348933</v>
      </c>
      <c r="AI20">
        <v>1.1602943118866884</v>
      </c>
      <c r="AJ20">
        <v>0.95918181404036262</v>
      </c>
      <c r="AK20">
        <v>10</v>
      </c>
      <c r="AL20">
        <v>5</v>
      </c>
    </row>
    <row r="21" spans="2:38">
      <c r="B21">
        <v>10</v>
      </c>
      <c r="C21">
        <v>700</v>
      </c>
      <c r="D21">
        <v>0.169041</v>
      </c>
      <c r="E21">
        <v>37715</v>
      </c>
      <c r="F21">
        <v>0.12813099999999999</v>
      </c>
      <c r="G21">
        <v>41700</v>
      </c>
      <c r="H21">
        <v>0.12870699999999999</v>
      </c>
      <c r="I21">
        <v>65853</v>
      </c>
      <c r="J21">
        <v>0.149338</v>
      </c>
      <c r="K21">
        <v>63165</v>
      </c>
      <c r="L21">
        <f t="shared" si="4"/>
        <v>0.75798770712430708</v>
      </c>
      <c r="M21">
        <f t="shared" si="5"/>
        <v>1.1056608776348933</v>
      </c>
      <c r="N21">
        <f t="shared" ref="N21:N81" si="8">J21/H21</f>
        <v>1.1602943118866884</v>
      </c>
      <c r="O21">
        <f t="shared" si="7"/>
        <v>0.95918181404036262</v>
      </c>
      <c r="P21">
        <v>5</v>
      </c>
      <c r="AF21">
        <v>800</v>
      </c>
      <c r="AG21">
        <v>0.7789500739737707</v>
      </c>
      <c r="AH21">
        <v>1.0818412994966007</v>
      </c>
      <c r="AI21">
        <v>1.1253219980022982</v>
      </c>
      <c r="AJ21">
        <v>0.94566877264424953</v>
      </c>
      <c r="AK21">
        <v>12</v>
      </c>
      <c r="AL21">
        <v>6</v>
      </c>
    </row>
    <row r="22" spans="2:38">
      <c r="B22">
        <v>12</v>
      </c>
      <c r="C22">
        <v>800</v>
      </c>
      <c r="D22">
        <v>0.15951599999999999</v>
      </c>
      <c r="E22">
        <v>38538</v>
      </c>
      <c r="F22">
        <v>0.124255</v>
      </c>
      <c r="G22">
        <v>41692</v>
      </c>
      <c r="H22">
        <v>0.13315299999999999</v>
      </c>
      <c r="I22">
        <v>66794</v>
      </c>
      <c r="J22">
        <v>0.14984</v>
      </c>
      <c r="K22">
        <v>63165</v>
      </c>
      <c r="L22">
        <f t="shared" si="4"/>
        <v>0.7789500739737707</v>
      </c>
      <c r="M22">
        <f t="shared" si="5"/>
        <v>1.0818412994966007</v>
      </c>
      <c r="N22">
        <f t="shared" si="8"/>
        <v>1.1253219980022982</v>
      </c>
      <c r="O22">
        <f t="shared" si="7"/>
        <v>0.94566877264424953</v>
      </c>
      <c r="P22">
        <v>6</v>
      </c>
      <c r="AF22">
        <v>900</v>
      </c>
      <c r="AG22">
        <v>0.75043749617573274</v>
      </c>
      <c r="AH22">
        <v>1.0818804483188045</v>
      </c>
      <c r="AI22">
        <v>1.1005002713209988</v>
      </c>
      <c r="AJ22">
        <v>0.93354037267080747</v>
      </c>
      <c r="AK22">
        <v>14</v>
      </c>
      <c r="AL22">
        <v>7</v>
      </c>
    </row>
    <row r="23" spans="2:38">
      <c r="B23">
        <v>14</v>
      </c>
      <c r="C23">
        <v>900</v>
      </c>
      <c r="D23">
        <v>0.16342999999999999</v>
      </c>
      <c r="E23">
        <v>38544</v>
      </c>
      <c r="F23">
        <v>0.122644</v>
      </c>
      <c r="G23">
        <v>41700</v>
      </c>
      <c r="H23">
        <v>0.13452700000000001</v>
      </c>
      <c r="I23">
        <v>67620</v>
      </c>
      <c r="J23">
        <v>0.14804700000000001</v>
      </c>
      <c r="K23">
        <v>63126</v>
      </c>
      <c r="L23">
        <f t="shared" si="4"/>
        <v>0.75043749617573274</v>
      </c>
      <c r="M23">
        <f t="shared" si="5"/>
        <v>1.0818804483188045</v>
      </c>
      <c r="N23">
        <f t="shared" si="8"/>
        <v>1.1005002713209988</v>
      </c>
      <c r="O23">
        <f t="shared" si="7"/>
        <v>0.93354037267080747</v>
      </c>
      <c r="P23">
        <v>7</v>
      </c>
      <c r="AF23">
        <v>1000</v>
      </c>
      <c r="AG23">
        <v>0.77517482517482517</v>
      </c>
      <c r="AH23">
        <v>1.0500969700022669</v>
      </c>
      <c r="AI23">
        <v>1.1497898356897209</v>
      </c>
      <c r="AJ23">
        <v>0.92132323983722053</v>
      </c>
      <c r="AK23">
        <v>15</v>
      </c>
      <c r="AL23">
        <v>7</v>
      </c>
    </row>
    <row r="24" spans="2:38">
      <c r="B24">
        <v>15</v>
      </c>
      <c r="C24">
        <v>1000</v>
      </c>
      <c r="D24">
        <v>0.15157999999999999</v>
      </c>
      <c r="E24">
        <v>39703</v>
      </c>
      <c r="F24">
        <v>0.11750099999999999</v>
      </c>
      <c r="G24">
        <v>41692</v>
      </c>
      <c r="H24">
        <v>0.12823300000000001</v>
      </c>
      <c r="I24">
        <v>68559</v>
      </c>
      <c r="J24">
        <v>0.14744099999999999</v>
      </c>
      <c r="K24">
        <v>63165</v>
      </c>
      <c r="L24">
        <f t="shared" si="4"/>
        <v>0.77517482517482517</v>
      </c>
      <c r="M24">
        <f t="shared" si="5"/>
        <v>1.0500969700022669</v>
      </c>
      <c r="N24">
        <f t="shared" si="8"/>
        <v>1.1497898356897209</v>
      </c>
      <c r="O24">
        <f t="shared" si="7"/>
        <v>0.92132323983722053</v>
      </c>
      <c r="P24">
        <v>7</v>
      </c>
      <c r="AF24">
        <v>1100</v>
      </c>
      <c r="AG24">
        <v>0.6960458088866418</v>
      </c>
      <c r="AH24">
        <v>1.0333804178128021</v>
      </c>
      <c r="AI24">
        <v>1.1489840776282636</v>
      </c>
      <c r="AJ24">
        <v>0.91032902416879247</v>
      </c>
      <c r="AK24">
        <v>17</v>
      </c>
      <c r="AL24">
        <v>8</v>
      </c>
    </row>
    <row r="25" spans="2:38">
      <c r="B25">
        <v>17</v>
      </c>
      <c r="C25">
        <v>1100</v>
      </c>
      <c r="D25">
        <v>0.170098</v>
      </c>
      <c r="E25">
        <v>40353</v>
      </c>
      <c r="F25">
        <v>0.118396</v>
      </c>
      <c r="G25">
        <v>41700</v>
      </c>
      <c r="H25">
        <v>0.13057099999999999</v>
      </c>
      <c r="I25">
        <v>69387</v>
      </c>
      <c r="J25">
        <v>0.15002399999999999</v>
      </c>
      <c r="K25">
        <v>63165</v>
      </c>
      <c r="L25">
        <f t="shared" si="4"/>
        <v>0.6960458088866418</v>
      </c>
      <c r="M25">
        <f t="shared" si="5"/>
        <v>1.0333804178128021</v>
      </c>
      <c r="N25">
        <f t="shared" si="8"/>
        <v>1.1489840776282636</v>
      </c>
      <c r="O25">
        <f t="shared" si="7"/>
        <v>0.91032902416879247</v>
      </c>
      <c r="P25">
        <v>8</v>
      </c>
      <c r="AF25">
        <v>1200</v>
      </c>
      <c r="AG25">
        <v>0.81496277832047692</v>
      </c>
      <c r="AH25">
        <v>1.0293304365000988</v>
      </c>
      <c r="AI25">
        <v>1.1617262423714037</v>
      </c>
      <c r="AJ25">
        <v>0.898148674781026</v>
      </c>
      <c r="AK25">
        <v>18</v>
      </c>
      <c r="AL25">
        <v>9</v>
      </c>
    </row>
    <row r="26" spans="2:38">
      <c r="B26">
        <v>18</v>
      </c>
      <c r="C26">
        <v>1200</v>
      </c>
      <c r="D26">
        <v>0.14843500000000001</v>
      </c>
      <c r="E26">
        <v>40504</v>
      </c>
      <c r="F26">
        <v>0.12096899999999999</v>
      </c>
      <c r="G26">
        <v>41692</v>
      </c>
      <c r="H26">
        <v>0.12617</v>
      </c>
      <c r="I26">
        <v>70328</v>
      </c>
      <c r="J26">
        <v>0.14657500000000001</v>
      </c>
      <c r="K26">
        <v>63165</v>
      </c>
      <c r="L26">
        <f t="shared" si="4"/>
        <v>0.81496277832047692</v>
      </c>
      <c r="M26">
        <f t="shared" si="5"/>
        <v>1.0293304365000988</v>
      </c>
      <c r="N26">
        <f t="shared" si="8"/>
        <v>1.1617262423714037</v>
      </c>
      <c r="O26">
        <f t="shared" si="7"/>
        <v>0.898148674781026</v>
      </c>
      <c r="P26">
        <v>9</v>
      </c>
      <c r="AF26">
        <v>1300</v>
      </c>
      <c r="AG26">
        <v>0.61675069683554684</v>
      </c>
      <c r="AH26">
        <v>1.014993671502288</v>
      </c>
      <c r="AI26">
        <v>1.1540023653169837</v>
      </c>
      <c r="AJ26">
        <v>0.88723610467321223</v>
      </c>
      <c r="AK26">
        <v>20</v>
      </c>
      <c r="AL26">
        <v>10</v>
      </c>
    </row>
    <row r="27" spans="2:38">
      <c r="B27">
        <v>20</v>
      </c>
      <c r="C27">
        <v>1300</v>
      </c>
      <c r="D27">
        <v>0.19516800000000001</v>
      </c>
      <c r="E27">
        <v>41084</v>
      </c>
      <c r="F27">
        <v>0.12037</v>
      </c>
      <c r="G27">
        <v>41700</v>
      </c>
      <c r="H27">
        <v>0.128524</v>
      </c>
      <c r="I27">
        <v>71193</v>
      </c>
      <c r="J27">
        <v>0.148317</v>
      </c>
      <c r="K27">
        <v>63165</v>
      </c>
      <c r="L27">
        <f t="shared" si="4"/>
        <v>0.61675069683554684</v>
      </c>
      <c r="M27">
        <f t="shared" si="5"/>
        <v>1.014993671502288</v>
      </c>
      <c r="N27">
        <f t="shared" si="8"/>
        <v>1.1540023653169837</v>
      </c>
      <c r="O27">
        <f t="shared" si="7"/>
        <v>0.88723610467321223</v>
      </c>
      <c r="P27">
        <v>10</v>
      </c>
      <c r="AF27">
        <v>1400</v>
      </c>
      <c r="AG27">
        <v>0.67235557026982284</v>
      </c>
      <c r="AH27">
        <v>0.98925139399691542</v>
      </c>
      <c r="AI27">
        <v>1.1302632779010733</v>
      </c>
      <c r="AJ27">
        <v>0.87615996005160002</v>
      </c>
      <c r="AK27">
        <v>21</v>
      </c>
      <c r="AL27">
        <v>10</v>
      </c>
    </row>
    <row r="28" spans="2:38">
      <c r="B28">
        <v>21</v>
      </c>
      <c r="C28">
        <v>1400</v>
      </c>
      <c r="D28">
        <v>0.18123</v>
      </c>
      <c r="E28">
        <v>42145</v>
      </c>
      <c r="F28">
        <v>0.121851</v>
      </c>
      <c r="G28">
        <v>41692</v>
      </c>
      <c r="H28">
        <v>0.13157199999999999</v>
      </c>
      <c r="I28">
        <v>72093</v>
      </c>
      <c r="J28">
        <v>0.14871100000000001</v>
      </c>
      <c r="K28">
        <v>63165</v>
      </c>
      <c r="L28">
        <f t="shared" si="4"/>
        <v>0.67235557026982284</v>
      </c>
      <c r="M28">
        <f t="shared" si="5"/>
        <v>0.98925139399691542</v>
      </c>
      <c r="N28">
        <f t="shared" si="8"/>
        <v>1.1302632779010733</v>
      </c>
      <c r="O28">
        <f t="shared" si="7"/>
        <v>0.87615996005160002</v>
      </c>
      <c r="P28">
        <v>10</v>
      </c>
      <c r="AF28">
        <v>1500</v>
      </c>
      <c r="AG28">
        <v>0.7456963909977975</v>
      </c>
      <c r="AH28">
        <v>0.97680955727336616</v>
      </c>
      <c r="AI28">
        <v>1.127357886731075</v>
      </c>
      <c r="AJ28">
        <v>0.86621137943802196</v>
      </c>
      <c r="AK28">
        <v>23</v>
      </c>
      <c r="AL28">
        <v>11</v>
      </c>
    </row>
    <row r="29" spans="2:38">
      <c r="B29">
        <v>23</v>
      </c>
      <c r="C29">
        <v>1500</v>
      </c>
      <c r="D29">
        <v>0.16253799999999999</v>
      </c>
      <c r="E29">
        <v>42690</v>
      </c>
      <c r="F29">
        <v>0.12120400000000001</v>
      </c>
      <c r="G29">
        <v>41700</v>
      </c>
      <c r="H29">
        <v>0.132799</v>
      </c>
      <c r="I29">
        <v>72921</v>
      </c>
      <c r="J29">
        <v>0.14971200000000001</v>
      </c>
      <c r="K29">
        <v>63165</v>
      </c>
      <c r="L29">
        <f t="shared" si="4"/>
        <v>0.7456963909977975</v>
      </c>
      <c r="M29">
        <f t="shared" si="5"/>
        <v>0.97680955727336616</v>
      </c>
      <c r="N29">
        <f t="shared" si="8"/>
        <v>1.127357886731075</v>
      </c>
      <c r="O29">
        <f t="shared" si="7"/>
        <v>0.86621137943802196</v>
      </c>
      <c r="P29">
        <v>11</v>
      </c>
      <c r="AF29">
        <v>1600</v>
      </c>
      <c r="AG29">
        <v>0.80882657213401932</v>
      </c>
      <c r="AH29">
        <v>0.94989861247180518</v>
      </c>
      <c r="AI29">
        <v>1.1338940081672308</v>
      </c>
      <c r="AJ29">
        <v>0.85517586851154859</v>
      </c>
      <c r="AK29">
        <v>25</v>
      </c>
      <c r="AL29">
        <v>12</v>
      </c>
    </row>
    <row r="30" spans="2:38">
      <c r="B30">
        <v>25</v>
      </c>
      <c r="C30">
        <v>1600</v>
      </c>
      <c r="D30">
        <v>0.14499400000000001</v>
      </c>
      <c r="E30">
        <v>43891</v>
      </c>
      <c r="F30">
        <v>0.117275</v>
      </c>
      <c r="G30">
        <v>41692</v>
      </c>
      <c r="H30">
        <v>0.131746</v>
      </c>
      <c r="I30">
        <v>73862</v>
      </c>
      <c r="J30">
        <v>0.14938599999999999</v>
      </c>
      <c r="K30">
        <v>63165</v>
      </c>
      <c r="L30">
        <f t="shared" si="4"/>
        <v>0.80882657213401932</v>
      </c>
      <c r="M30">
        <f t="shared" si="5"/>
        <v>0.94989861247180518</v>
      </c>
      <c r="N30">
        <f t="shared" si="8"/>
        <v>1.1338940081672308</v>
      </c>
      <c r="O30">
        <f t="shared" si="7"/>
        <v>0.85517586851154859</v>
      </c>
      <c r="P30">
        <v>12</v>
      </c>
      <c r="AF30">
        <v>1700</v>
      </c>
      <c r="AG30">
        <v>0.64576502884070375</v>
      </c>
      <c r="AH30">
        <v>0.961604980975441</v>
      </c>
      <c r="AI30">
        <v>1.110422894613861</v>
      </c>
      <c r="AJ30">
        <v>0.84527680757958967</v>
      </c>
      <c r="AK30">
        <v>26</v>
      </c>
      <c r="AL30">
        <v>13</v>
      </c>
    </row>
    <row r="31" spans="2:38">
      <c r="B31">
        <v>26</v>
      </c>
      <c r="C31">
        <v>1700</v>
      </c>
      <c r="D31">
        <v>0.179954</v>
      </c>
      <c r="E31">
        <v>43365</v>
      </c>
      <c r="F31">
        <v>0.11620800000000001</v>
      </c>
      <c r="G31">
        <v>41700</v>
      </c>
      <c r="H31">
        <v>0.13480900000000001</v>
      </c>
      <c r="I31">
        <v>74727</v>
      </c>
      <c r="J31">
        <v>0.14969499999999999</v>
      </c>
      <c r="K31">
        <v>63165</v>
      </c>
      <c r="L31">
        <f t="shared" si="4"/>
        <v>0.64576502884070375</v>
      </c>
      <c r="M31">
        <f t="shared" si="5"/>
        <v>0.961604980975441</v>
      </c>
      <c r="N31">
        <f t="shared" si="8"/>
        <v>1.110422894613861</v>
      </c>
      <c r="O31">
        <f t="shared" si="7"/>
        <v>0.84527680757958967</v>
      </c>
      <c r="P31">
        <v>13</v>
      </c>
      <c r="AF31">
        <v>1800</v>
      </c>
      <c r="AG31">
        <v>0.56451079691639872</v>
      </c>
      <c r="AH31">
        <v>0.93580535105045792</v>
      </c>
      <c r="AI31">
        <v>1.1907305402548265</v>
      </c>
      <c r="AJ31">
        <v>0.83592880978865403</v>
      </c>
      <c r="AK31">
        <v>28</v>
      </c>
      <c r="AL31">
        <v>14</v>
      </c>
    </row>
    <row r="32" spans="2:38">
      <c r="B32">
        <v>28</v>
      </c>
      <c r="C32">
        <v>1800</v>
      </c>
      <c r="D32">
        <v>0.20871700000000001</v>
      </c>
      <c r="E32">
        <v>44552</v>
      </c>
      <c r="F32">
        <v>0.117823</v>
      </c>
      <c r="G32">
        <v>41692</v>
      </c>
      <c r="H32">
        <v>0.12581100000000001</v>
      </c>
      <c r="I32">
        <v>75516</v>
      </c>
      <c r="J32">
        <v>0.149807</v>
      </c>
      <c r="K32">
        <v>63126</v>
      </c>
      <c r="L32">
        <f t="shared" si="4"/>
        <v>0.56451079691639872</v>
      </c>
      <c r="M32">
        <f t="shared" si="5"/>
        <v>0.93580535105045792</v>
      </c>
      <c r="N32">
        <f t="shared" si="8"/>
        <v>1.1907305402548265</v>
      </c>
      <c r="O32">
        <f t="shared" si="7"/>
        <v>0.83592880978865403</v>
      </c>
      <c r="P32">
        <v>14</v>
      </c>
      <c r="AF32">
        <v>1900</v>
      </c>
      <c r="AG32">
        <v>0.75927703134996805</v>
      </c>
      <c r="AH32">
        <v>0.92914438502673802</v>
      </c>
      <c r="AI32">
        <v>1.088619953515144</v>
      </c>
      <c r="AJ32">
        <v>0.82617225819109275</v>
      </c>
      <c r="AK32">
        <v>29</v>
      </c>
      <c r="AL32">
        <v>14</v>
      </c>
    </row>
    <row r="33" spans="2:38">
      <c r="B33">
        <v>29</v>
      </c>
      <c r="C33">
        <v>1900</v>
      </c>
      <c r="D33">
        <v>0.16880400000000001</v>
      </c>
      <c r="E33">
        <v>44880</v>
      </c>
      <c r="F33">
        <v>0.12816900000000001</v>
      </c>
      <c r="G33">
        <v>41700</v>
      </c>
      <c r="H33">
        <v>0.13724900000000001</v>
      </c>
      <c r="I33">
        <v>76455</v>
      </c>
      <c r="J33">
        <v>0.14941199999999999</v>
      </c>
      <c r="K33">
        <v>63165</v>
      </c>
      <c r="L33">
        <f t="shared" si="4"/>
        <v>0.75927703134996805</v>
      </c>
      <c r="M33">
        <f t="shared" si="5"/>
        <v>0.92914438502673802</v>
      </c>
      <c r="N33">
        <f t="shared" si="8"/>
        <v>1.088619953515144</v>
      </c>
      <c r="O33">
        <f t="shared" si="7"/>
        <v>0.82617225819109275</v>
      </c>
      <c r="P33">
        <v>14</v>
      </c>
      <c r="AF33">
        <v>2000</v>
      </c>
      <c r="AG33">
        <v>0.79696101449852108</v>
      </c>
      <c r="AH33">
        <v>0.92126836813611757</v>
      </c>
      <c r="AI33">
        <v>1.0840458856946749</v>
      </c>
      <c r="AJ33">
        <v>0.81612744844694818</v>
      </c>
      <c r="AK33">
        <v>31</v>
      </c>
      <c r="AL33">
        <v>15</v>
      </c>
    </row>
    <row r="34" spans="2:38">
      <c r="B34">
        <v>31</v>
      </c>
      <c r="C34">
        <v>2000</v>
      </c>
      <c r="D34">
        <v>0.15077399999999999</v>
      </c>
      <c r="E34">
        <v>45255</v>
      </c>
      <c r="F34">
        <v>0.120161</v>
      </c>
      <c r="G34">
        <v>41692</v>
      </c>
      <c r="H34">
        <v>0.13694899999999999</v>
      </c>
      <c r="I34">
        <v>77396</v>
      </c>
      <c r="J34">
        <v>0.14845900000000001</v>
      </c>
      <c r="K34">
        <v>63165</v>
      </c>
      <c r="L34">
        <f t="shared" si="4"/>
        <v>0.79696101449852108</v>
      </c>
      <c r="M34">
        <f t="shared" si="5"/>
        <v>0.92126836813611757</v>
      </c>
      <c r="N34">
        <f t="shared" si="8"/>
        <v>1.0840458856946749</v>
      </c>
      <c r="O34">
        <f t="shared" si="7"/>
        <v>0.81612744844694818</v>
      </c>
      <c r="P34">
        <v>15</v>
      </c>
      <c r="AF34">
        <v>2100</v>
      </c>
      <c r="AG34">
        <v>0.87751198768337602</v>
      </c>
      <c r="AH34">
        <v>0.90343826505188807</v>
      </c>
      <c r="AI34">
        <v>1.0574279690794095</v>
      </c>
      <c r="AJ34">
        <v>0.80710698815501969</v>
      </c>
      <c r="AK34">
        <v>32</v>
      </c>
      <c r="AL34">
        <v>16</v>
      </c>
    </row>
    <row r="35" spans="2:38">
      <c r="B35">
        <v>32</v>
      </c>
      <c r="C35">
        <v>2100</v>
      </c>
      <c r="D35">
        <v>0.14744299999999999</v>
      </c>
      <c r="E35">
        <v>46157</v>
      </c>
      <c r="F35">
        <v>0.129383</v>
      </c>
      <c r="G35">
        <v>41700</v>
      </c>
      <c r="H35">
        <v>0.14230000000000001</v>
      </c>
      <c r="I35">
        <v>78261</v>
      </c>
      <c r="J35">
        <v>0.15047199999999999</v>
      </c>
      <c r="K35">
        <v>63165</v>
      </c>
      <c r="L35">
        <f t="shared" si="4"/>
        <v>0.87751198768337602</v>
      </c>
      <c r="M35">
        <f t="shared" si="5"/>
        <v>0.90343826505188807</v>
      </c>
      <c r="N35">
        <f t="shared" si="8"/>
        <v>1.0574279690794095</v>
      </c>
      <c r="O35">
        <f t="shared" si="7"/>
        <v>0.80710698815501969</v>
      </c>
      <c r="P35">
        <v>16</v>
      </c>
      <c r="AF35">
        <v>2200</v>
      </c>
      <c r="AG35">
        <v>0.5755875097058275</v>
      </c>
      <c r="AH35">
        <v>0.89182656313504027</v>
      </c>
      <c r="AI35">
        <v>1.0932309392908048</v>
      </c>
      <c r="AJ35">
        <v>0.79865720896711301</v>
      </c>
      <c r="AK35">
        <v>34</v>
      </c>
      <c r="AL35">
        <v>17</v>
      </c>
    </row>
    <row r="36" spans="2:38">
      <c r="B36">
        <v>34</v>
      </c>
      <c r="C36">
        <v>2200</v>
      </c>
      <c r="D36">
        <v>0.203486</v>
      </c>
      <c r="E36">
        <v>46749</v>
      </c>
      <c r="F36">
        <v>0.11712400000000001</v>
      </c>
      <c r="G36">
        <v>41692</v>
      </c>
      <c r="H36">
        <v>0.13750799999999999</v>
      </c>
      <c r="I36">
        <v>79089</v>
      </c>
      <c r="J36">
        <v>0.15032799999999999</v>
      </c>
      <c r="K36">
        <v>63165</v>
      </c>
      <c r="L36">
        <f t="shared" si="4"/>
        <v>0.5755875097058275</v>
      </c>
      <c r="M36">
        <f t="shared" si="5"/>
        <v>0.89182656313504027</v>
      </c>
      <c r="N36">
        <f t="shared" si="8"/>
        <v>1.0932309392908048</v>
      </c>
      <c r="O36">
        <f t="shared" si="7"/>
        <v>0.79865720896711301</v>
      </c>
      <c r="P36">
        <v>17</v>
      </c>
      <c r="AF36">
        <v>2300</v>
      </c>
      <c r="AG36">
        <v>0.85012288267519887</v>
      </c>
      <c r="AH36">
        <v>0.88961897853820882</v>
      </c>
      <c r="AI36">
        <v>1.0228371935779879</v>
      </c>
      <c r="AJ36">
        <v>0.78967107977346884</v>
      </c>
      <c r="AK36">
        <v>35</v>
      </c>
      <c r="AL36">
        <v>17</v>
      </c>
    </row>
    <row r="37" spans="2:38">
      <c r="B37">
        <v>35</v>
      </c>
      <c r="C37">
        <v>2300</v>
      </c>
      <c r="D37">
        <v>0.15095700000000001</v>
      </c>
      <c r="E37">
        <v>46874</v>
      </c>
      <c r="F37">
        <v>0.128332</v>
      </c>
      <c r="G37">
        <v>41700</v>
      </c>
      <c r="H37">
        <v>0.14493900000000001</v>
      </c>
      <c r="I37">
        <v>79989</v>
      </c>
      <c r="J37">
        <v>0.14824899999999999</v>
      </c>
      <c r="K37">
        <v>63165</v>
      </c>
      <c r="L37">
        <f t="shared" si="4"/>
        <v>0.85012288267519887</v>
      </c>
      <c r="M37">
        <f t="shared" si="5"/>
        <v>0.88961897853820882</v>
      </c>
      <c r="N37">
        <f t="shared" si="8"/>
        <v>1.0228371935779879</v>
      </c>
      <c r="O37">
        <f t="shared" si="7"/>
        <v>0.78967107977346884</v>
      </c>
      <c r="P37">
        <v>17</v>
      </c>
      <c r="AF37">
        <v>2400</v>
      </c>
      <c r="AG37">
        <v>0.65481220284422426</v>
      </c>
      <c r="AH37">
        <v>0.87577196151745573</v>
      </c>
      <c r="AI37">
        <v>1.0967997012761657</v>
      </c>
      <c r="AJ37">
        <v>0.78048931175089586</v>
      </c>
      <c r="AK37">
        <v>37</v>
      </c>
      <c r="AL37">
        <v>18</v>
      </c>
    </row>
    <row r="38" spans="2:38">
      <c r="B38">
        <v>37</v>
      </c>
      <c r="C38">
        <v>2400</v>
      </c>
      <c r="D38">
        <v>0.18887399999999999</v>
      </c>
      <c r="E38">
        <v>47606</v>
      </c>
      <c r="F38">
        <v>0.123677</v>
      </c>
      <c r="G38">
        <v>41692</v>
      </c>
      <c r="H38">
        <v>0.13658100000000001</v>
      </c>
      <c r="I38">
        <v>80930</v>
      </c>
      <c r="J38">
        <v>0.14980199999999999</v>
      </c>
      <c r="K38">
        <v>63165</v>
      </c>
      <c r="L38">
        <f t="shared" si="4"/>
        <v>0.65481220284422426</v>
      </c>
      <c r="M38">
        <f t="shared" si="5"/>
        <v>0.87577196151745573</v>
      </c>
      <c r="N38">
        <f t="shared" si="8"/>
        <v>1.0967997012761657</v>
      </c>
      <c r="O38">
        <f t="shared" si="7"/>
        <v>0.78048931175089586</v>
      </c>
      <c r="P38">
        <v>18</v>
      </c>
      <c r="AF38">
        <v>2500</v>
      </c>
      <c r="AG38">
        <v>0.71695422209903914</v>
      </c>
      <c r="AH38">
        <v>0.85965201616228248</v>
      </c>
      <c r="AI38">
        <v>1.0571200135848418</v>
      </c>
      <c r="AJ38">
        <v>0.77223546671556942</v>
      </c>
      <c r="AK38">
        <v>39</v>
      </c>
      <c r="AL38">
        <v>19</v>
      </c>
    </row>
    <row r="39" spans="2:38">
      <c r="B39">
        <v>39</v>
      </c>
      <c r="C39">
        <v>2500</v>
      </c>
      <c r="D39">
        <v>0.173184</v>
      </c>
      <c r="E39">
        <v>48508</v>
      </c>
      <c r="F39">
        <v>0.124165</v>
      </c>
      <c r="G39">
        <v>41700</v>
      </c>
      <c r="H39">
        <v>0.14133399999999999</v>
      </c>
      <c r="I39">
        <v>81795</v>
      </c>
      <c r="J39">
        <v>0.14940700000000001</v>
      </c>
      <c r="K39">
        <v>63165</v>
      </c>
      <c r="L39">
        <f t="shared" si="4"/>
        <v>0.71695422209903914</v>
      </c>
      <c r="M39">
        <f t="shared" si="5"/>
        <v>0.85965201616228248</v>
      </c>
      <c r="N39">
        <f t="shared" si="8"/>
        <v>1.0571200135848418</v>
      </c>
      <c r="O39">
        <f t="shared" si="7"/>
        <v>0.77223546671556942</v>
      </c>
      <c r="P39">
        <v>19</v>
      </c>
      <c r="AF39">
        <v>2600</v>
      </c>
      <c r="AG39">
        <v>0.66777131545878132</v>
      </c>
      <c r="AH39">
        <v>0.85904436156841735</v>
      </c>
      <c r="AI39">
        <v>1.0687418750134667</v>
      </c>
      <c r="AJ39">
        <v>0.76449656875204242</v>
      </c>
      <c r="AK39">
        <v>40</v>
      </c>
      <c r="AL39">
        <v>20</v>
      </c>
    </row>
    <row r="40" spans="2:38">
      <c r="B40">
        <v>40</v>
      </c>
      <c r="C40">
        <v>2600</v>
      </c>
      <c r="D40">
        <v>0.17984600000000001</v>
      </c>
      <c r="E40">
        <v>48533</v>
      </c>
      <c r="F40">
        <v>0.12009599999999999</v>
      </c>
      <c r="G40">
        <v>41692</v>
      </c>
      <c r="H40">
        <v>0.13923099999999999</v>
      </c>
      <c r="I40">
        <v>82623</v>
      </c>
      <c r="J40">
        <v>0.14880199999999999</v>
      </c>
      <c r="K40">
        <v>63165</v>
      </c>
      <c r="L40">
        <f t="shared" si="4"/>
        <v>0.66777131545878132</v>
      </c>
      <c r="M40">
        <f t="shared" si="5"/>
        <v>0.85904436156841735</v>
      </c>
      <c r="N40">
        <f t="shared" si="8"/>
        <v>1.0687418750134667</v>
      </c>
      <c r="O40">
        <f t="shared" si="7"/>
        <v>0.76449656875204242</v>
      </c>
      <c r="P40">
        <v>20</v>
      </c>
      <c r="AF40">
        <v>2800</v>
      </c>
      <c r="AG40">
        <v>0.5491229405273772</v>
      </c>
      <c r="AH40">
        <v>0.82852089584865163</v>
      </c>
      <c r="AI40">
        <v>1.0826490749613031</v>
      </c>
      <c r="AJ40">
        <v>0.74783339647660541</v>
      </c>
      <c r="AK40">
        <v>43</v>
      </c>
      <c r="AL40">
        <v>21</v>
      </c>
    </row>
    <row r="41" spans="2:38">
      <c r="B41">
        <v>43</v>
      </c>
      <c r="C41">
        <v>2800</v>
      </c>
      <c r="D41">
        <v>0.21024799999999999</v>
      </c>
      <c r="E41">
        <v>50321</v>
      </c>
      <c r="F41">
        <v>0.115452</v>
      </c>
      <c r="G41">
        <v>41692</v>
      </c>
      <c r="H41">
        <v>0.13567000000000001</v>
      </c>
      <c r="I41">
        <v>84464</v>
      </c>
      <c r="J41">
        <v>0.14688300000000001</v>
      </c>
      <c r="K41">
        <v>63165</v>
      </c>
      <c r="L41">
        <f t="shared" si="4"/>
        <v>0.5491229405273772</v>
      </c>
      <c r="M41">
        <f t="shared" si="5"/>
        <v>0.82852089584865163</v>
      </c>
      <c r="N41">
        <f t="shared" si="8"/>
        <v>1.0826490749613031</v>
      </c>
      <c r="O41">
        <f t="shared" si="7"/>
        <v>0.74783339647660541</v>
      </c>
      <c r="P41">
        <v>21</v>
      </c>
      <c r="AF41">
        <v>2900</v>
      </c>
      <c r="AG41">
        <v>0.57500934552215988</v>
      </c>
      <c r="AH41">
        <v>0.82354102893255654</v>
      </c>
      <c r="AI41">
        <v>1.0499228034900006</v>
      </c>
      <c r="AJ41">
        <v>0.7402524346939493</v>
      </c>
      <c r="AK41">
        <v>45</v>
      </c>
      <c r="AL41">
        <v>22</v>
      </c>
    </row>
    <row r="42" spans="2:38">
      <c r="B42">
        <v>45</v>
      </c>
      <c r="C42">
        <v>2900</v>
      </c>
      <c r="D42">
        <v>0.205981</v>
      </c>
      <c r="E42">
        <v>50635</v>
      </c>
      <c r="F42">
        <v>0.118441</v>
      </c>
      <c r="G42">
        <v>41700</v>
      </c>
      <c r="H42">
        <v>0.13925499999999999</v>
      </c>
      <c r="I42">
        <v>85329</v>
      </c>
      <c r="J42">
        <v>0.146207</v>
      </c>
      <c r="K42">
        <v>63165</v>
      </c>
      <c r="L42">
        <f t="shared" si="4"/>
        <v>0.57500934552215988</v>
      </c>
      <c r="M42">
        <f t="shared" si="5"/>
        <v>0.82354102893255654</v>
      </c>
      <c r="N42">
        <f t="shared" si="8"/>
        <v>1.0499228034900006</v>
      </c>
      <c r="O42">
        <f t="shared" si="7"/>
        <v>0.7402524346939493</v>
      </c>
      <c r="P42">
        <v>22</v>
      </c>
      <c r="AF42">
        <v>3000</v>
      </c>
      <c r="AG42">
        <v>0.57964379101090335</v>
      </c>
      <c r="AH42">
        <v>0.80856428058879426</v>
      </c>
      <c r="AI42">
        <v>1.007082572599814</v>
      </c>
      <c r="AJ42">
        <v>0.73313834047146487</v>
      </c>
      <c r="AK42">
        <v>46</v>
      </c>
      <c r="AL42">
        <v>23</v>
      </c>
    </row>
    <row r="43" spans="2:38">
      <c r="B43">
        <v>46</v>
      </c>
      <c r="C43">
        <v>3000</v>
      </c>
      <c r="D43">
        <v>0.20269000000000001</v>
      </c>
      <c r="E43">
        <v>51563</v>
      </c>
      <c r="F43">
        <v>0.117488</v>
      </c>
      <c r="G43">
        <v>41692</v>
      </c>
      <c r="H43">
        <v>0.145145</v>
      </c>
      <c r="I43">
        <v>86157</v>
      </c>
      <c r="J43">
        <v>0.146173</v>
      </c>
      <c r="K43">
        <v>63165</v>
      </c>
      <c r="L43">
        <f t="shared" si="4"/>
        <v>0.57964379101090335</v>
      </c>
      <c r="M43">
        <f t="shared" si="5"/>
        <v>0.80856428058879426</v>
      </c>
      <c r="N43">
        <f t="shared" si="8"/>
        <v>1.007082572599814</v>
      </c>
      <c r="O43">
        <f t="shared" si="7"/>
        <v>0.73313834047146487</v>
      </c>
      <c r="P43">
        <v>23</v>
      </c>
      <c r="AF43">
        <v>3100</v>
      </c>
      <c r="AG43">
        <v>0.65943073876037273</v>
      </c>
      <c r="AH43">
        <v>0.79534617585351897</v>
      </c>
      <c r="AI43">
        <v>1.0932616831957125</v>
      </c>
      <c r="AJ43">
        <v>0.72615968270391451</v>
      </c>
      <c r="AK43">
        <v>48</v>
      </c>
      <c r="AL43">
        <v>24</v>
      </c>
    </row>
    <row r="44" spans="2:38">
      <c r="B44">
        <v>48</v>
      </c>
      <c r="C44">
        <v>3100</v>
      </c>
      <c r="D44">
        <v>0.178231</v>
      </c>
      <c r="E44">
        <v>52430</v>
      </c>
      <c r="F44">
        <v>0.117531</v>
      </c>
      <c r="G44">
        <v>41700</v>
      </c>
      <c r="H44">
        <v>0.13733400000000001</v>
      </c>
      <c r="I44">
        <v>86985</v>
      </c>
      <c r="J44">
        <v>0.150142</v>
      </c>
      <c r="K44">
        <v>63165</v>
      </c>
      <c r="L44">
        <f t="shared" si="4"/>
        <v>0.65943073876037273</v>
      </c>
      <c r="M44">
        <f t="shared" si="5"/>
        <v>0.79534617585351897</v>
      </c>
      <c r="N44">
        <f t="shared" si="8"/>
        <v>1.0932616831957125</v>
      </c>
      <c r="O44">
        <f t="shared" si="7"/>
        <v>0.72615968270391451</v>
      </c>
      <c r="P44">
        <v>24</v>
      </c>
      <c r="AF44">
        <v>3200</v>
      </c>
      <c r="AG44">
        <v>0.77485486948402538</v>
      </c>
      <c r="AH44">
        <v>0.79908001916626736</v>
      </c>
      <c r="AI44">
        <v>0.9691840190625356</v>
      </c>
      <c r="AJ44">
        <v>0.71806713608080897</v>
      </c>
      <c r="AK44">
        <v>50</v>
      </c>
      <c r="AL44">
        <v>24</v>
      </c>
    </row>
    <row r="45" spans="2:38">
      <c r="B45">
        <v>50</v>
      </c>
      <c r="C45">
        <v>3200</v>
      </c>
      <c r="D45">
        <v>0.14779800000000001</v>
      </c>
      <c r="E45">
        <v>52175</v>
      </c>
      <c r="F45">
        <v>0.114522</v>
      </c>
      <c r="G45">
        <v>41692</v>
      </c>
      <c r="H45">
        <v>0.14940300000000001</v>
      </c>
      <c r="I45">
        <v>87911</v>
      </c>
      <c r="J45">
        <v>0.14479900000000001</v>
      </c>
      <c r="K45">
        <v>63126</v>
      </c>
      <c r="L45">
        <f t="shared" si="4"/>
        <v>0.77485486948402538</v>
      </c>
      <c r="M45">
        <f t="shared" si="5"/>
        <v>0.79908001916626736</v>
      </c>
      <c r="N45">
        <f t="shared" si="8"/>
        <v>0.9691840190625356</v>
      </c>
      <c r="O45">
        <f t="shared" si="7"/>
        <v>0.71806713608080897</v>
      </c>
      <c r="P45">
        <v>24</v>
      </c>
      <c r="AF45">
        <v>3300</v>
      </c>
      <c r="AG45">
        <v>0.72683643113224328</v>
      </c>
      <c r="AH45">
        <v>0.78255484452117774</v>
      </c>
      <c r="AI45">
        <v>1.0728606080321343</v>
      </c>
      <c r="AJ45">
        <v>0.71081327436615915</v>
      </c>
      <c r="AK45">
        <v>51</v>
      </c>
      <c r="AL45">
        <v>25</v>
      </c>
    </row>
    <row r="46" spans="2:38">
      <c r="B46">
        <v>51</v>
      </c>
      <c r="C46">
        <v>3300</v>
      </c>
      <c r="D46">
        <v>0.15731600000000001</v>
      </c>
      <c r="E46">
        <v>53287</v>
      </c>
      <c r="F46">
        <v>0.114343</v>
      </c>
      <c r="G46">
        <v>41700</v>
      </c>
      <c r="H46">
        <v>0.141407</v>
      </c>
      <c r="I46">
        <v>88863</v>
      </c>
      <c r="J46">
        <v>0.15171000000000001</v>
      </c>
      <c r="K46">
        <v>63165</v>
      </c>
      <c r="L46">
        <f t="shared" si="4"/>
        <v>0.72683643113224328</v>
      </c>
      <c r="M46">
        <f t="shared" si="5"/>
        <v>0.78255484452117774</v>
      </c>
      <c r="N46">
        <f t="shared" si="8"/>
        <v>1.0728606080321343</v>
      </c>
      <c r="O46">
        <f t="shared" si="7"/>
        <v>0.71081327436615915</v>
      </c>
      <c r="P46">
        <v>25</v>
      </c>
      <c r="AF46">
        <v>3400</v>
      </c>
      <c r="AG46">
        <v>0.72619408291340781</v>
      </c>
      <c r="AH46">
        <v>0.77703848662752772</v>
      </c>
      <c r="AI46">
        <v>1.0001697089830359</v>
      </c>
      <c r="AJ46">
        <v>0.70425126266849514</v>
      </c>
      <c r="AK46">
        <v>53</v>
      </c>
      <c r="AL46">
        <v>26</v>
      </c>
    </row>
    <row r="47" spans="2:38">
      <c r="B47">
        <v>53</v>
      </c>
      <c r="C47">
        <v>3400</v>
      </c>
      <c r="D47">
        <v>0.16173499999999999</v>
      </c>
      <c r="E47">
        <v>53655</v>
      </c>
      <c r="F47">
        <v>0.117451</v>
      </c>
      <c r="G47">
        <v>41692</v>
      </c>
      <c r="H47">
        <v>0.147311</v>
      </c>
      <c r="I47">
        <v>89691</v>
      </c>
      <c r="J47">
        <v>0.14733599999999999</v>
      </c>
      <c r="K47">
        <v>63165</v>
      </c>
      <c r="L47">
        <f t="shared" si="4"/>
        <v>0.72619408291340781</v>
      </c>
      <c r="M47">
        <f t="shared" si="4"/>
        <v>0.77703848662752772</v>
      </c>
      <c r="N47">
        <f t="shared" si="8"/>
        <v>1.0001697089830359</v>
      </c>
      <c r="O47">
        <f t="shared" ref="O47:O81" si="9">K47/I47</f>
        <v>0.70425126266849514</v>
      </c>
      <c r="P47">
        <v>26</v>
      </c>
      <c r="AF47">
        <v>3500</v>
      </c>
      <c r="AG47">
        <v>0.80907024495429858</v>
      </c>
      <c r="AH47">
        <v>0.77286627745343339</v>
      </c>
      <c r="AI47">
        <v>1.0303258253094909</v>
      </c>
      <c r="AJ47">
        <v>0.69780929970503425</v>
      </c>
      <c r="AK47">
        <v>54</v>
      </c>
      <c r="AL47">
        <v>27</v>
      </c>
    </row>
    <row r="48" spans="2:38">
      <c r="B48">
        <v>54</v>
      </c>
      <c r="C48">
        <v>3500</v>
      </c>
      <c r="D48">
        <v>0.145619</v>
      </c>
      <c r="E48">
        <v>53955</v>
      </c>
      <c r="F48">
        <v>0.117816</v>
      </c>
      <c r="G48">
        <v>41700</v>
      </c>
      <c r="H48">
        <v>0.13958400000000001</v>
      </c>
      <c r="I48">
        <v>90519</v>
      </c>
      <c r="J48">
        <v>0.143817</v>
      </c>
      <c r="K48">
        <v>63165</v>
      </c>
      <c r="L48">
        <f t="shared" si="4"/>
        <v>0.80907024495429858</v>
      </c>
      <c r="M48">
        <f t="shared" si="4"/>
        <v>0.77286627745343339</v>
      </c>
      <c r="N48">
        <f t="shared" si="8"/>
        <v>1.0303258253094909</v>
      </c>
      <c r="O48">
        <f t="shared" si="9"/>
        <v>0.69780929970503425</v>
      </c>
      <c r="P48">
        <v>27</v>
      </c>
      <c r="AF48">
        <v>3600</v>
      </c>
      <c r="AG48">
        <v>0.48598201244648309</v>
      </c>
      <c r="AH48">
        <v>0.7624725676664228</v>
      </c>
      <c r="AI48">
        <v>0.98694902084732583</v>
      </c>
      <c r="AJ48">
        <v>0.69062978351191773</v>
      </c>
      <c r="AK48">
        <v>56</v>
      </c>
      <c r="AL48">
        <v>28</v>
      </c>
    </row>
    <row r="49" spans="2:38">
      <c r="B49">
        <v>56</v>
      </c>
      <c r="C49">
        <v>3600</v>
      </c>
      <c r="D49">
        <v>0.23894299999999999</v>
      </c>
      <c r="E49">
        <v>54680</v>
      </c>
      <c r="F49">
        <v>0.116122</v>
      </c>
      <c r="G49">
        <v>41692</v>
      </c>
      <c r="H49">
        <v>0.151866</v>
      </c>
      <c r="I49">
        <v>91460</v>
      </c>
      <c r="J49">
        <v>0.14988399999999999</v>
      </c>
      <c r="K49">
        <v>63165</v>
      </c>
      <c r="L49">
        <f t="shared" si="4"/>
        <v>0.48598201244648309</v>
      </c>
      <c r="M49">
        <f t="shared" si="4"/>
        <v>0.7624725676664228</v>
      </c>
      <c r="N49">
        <f t="shared" si="8"/>
        <v>0.98694902084732583</v>
      </c>
      <c r="O49">
        <f t="shared" si="9"/>
        <v>0.69062978351191773</v>
      </c>
      <c r="P49">
        <v>28</v>
      </c>
      <c r="AF49">
        <v>3700</v>
      </c>
      <c r="AG49">
        <v>0.56132758939251015</v>
      </c>
      <c r="AH49">
        <v>0.74582819123249455</v>
      </c>
      <c r="AI49">
        <v>1.0379249333883476</v>
      </c>
      <c r="AJ49">
        <v>0.68362609175622591</v>
      </c>
      <c r="AK49">
        <v>57</v>
      </c>
      <c r="AL49">
        <v>28</v>
      </c>
    </row>
    <row r="50" spans="2:38">
      <c r="B50">
        <v>57</v>
      </c>
      <c r="C50">
        <v>3700</v>
      </c>
      <c r="D50">
        <v>0.20566599999999999</v>
      </c>
      <c r="E50">
        <v>55911</v>
      </c>
      <c r="F50">
        <v>0.11544599999999999</v>
      </c>
      <c r="G50">
        <v>41700</v>
      </c>
      <c r="H50">
        <v>0.14299300000000001</v>
      </c>
      <c r="I50">
        <v>92397</v>
      </c>
      <c r="J50">
        <v>0.14841599999999999</v>
      </c>
      <c r="K50">
        <v>63165</v>
      </c>
      <c r="L50">
        <f t="shared" si="4"/>
        <v>0.56132758939251015</v>
      </c>
      <c r="M50">
        <f t="shared" si="4"/>
        <v>0.74582819123249455</v>
      </c>
      <c r="N50">
        <f t="shared" si="8"/>
        <v>1.0379249333883476</v>
      </c>
      <c r="O50">
        <f t="shared" si="9"/>
        <v>0.68362609175622591</v>
      </c>
      <c r="P50">
        <v>28</v>
      </c>
      <c r="AF50">
        <v>3800</v>
      </c>
      <c r="AG50">
        <v>0.63040074233022092</v>
      </c>
      <c r="AH50">
        <v>0.74469947307314455</v>
      </c>
      <c r="AI50">
        <v>0.98075011119541611</v>
      </c>
      <c r="AJ50">
        <v>0.67755430410297668</v>
      </c>
      <c r="AK50">
        <v>59</v>
      </c>
      <c r="AL50">
        <v>29</v>
      </c>
    </row>
    <row r="51" spans="2:38">
      <c r="B51">
        <v>59</v>
      </c>
      <c r="C51">
        <v>3800</v>
      </c>
      <c r="D51">
        <v>0.18967300000000001</v>
      </c>
      <c r="E51">
        <v>55985</v>
      </c>
      <c r="F51">
        <v>0.11957</v>
      </c>
      <c r="G51">
        <v>41692</v>
      </c>
      <c r="H51">
        <v>0.15288399999999999</v>
      </c>
      <c r="I51">
        <v>93225</v>
      </c>
      <c r="J51">
        <v>0.14994099999999999</v>
      </c>
      <c r="K51">
        <v>63165</v>
      </c>
      <c r="L51">
        <f t="shared" si="4"/>
        <v>0.63040074233022092</v>
      </c>
      <c r="M51">
        <f t="shared" si="4"/>
        <v>0.74469947307314455</v>
      </c>
      <c r="N51">
        <f t="shared" si="8"/>
        <v>0.98075011119541611</v>
      </c>
      <c r="O51">
        <f t="shared" si="9"/>
        <v>0.67755430410297668</v>
      </c>
      <c r="P51">
        <v>29</v>
      </c>
      <c r="AF51">
        <v>3900</v>
      </c>
      <c r="AG51">
        <v>0.61051496765782487</v>
      </c>
      <c r="AH51">
        <v>0.73204128923530654</v>
      </c>
      <c r="AI51">
        <v>0.93786358601044473</v>
      </c>
      <c r="AJ51">
        <v>0.67158942298491275</v>
      </c>
      <c r="AK51">
        <v>60</v>
      </c>
      <c r="AL51">
        <v>30</v>
      </c>
    </row>
    <row r="52" spans="2:38">
      <c r="B52">
        <v>60</v>
      </c>
      <c r="C52">
        <v>3900</v>
      </c>
      <c r="D52">
        <v>0.19943</v>
      </c>
      <c r="E52">
        <v>56964</v>
      </c>
      <c r="F52">
        <v>0.121755</v>
      </c>
      <c r="G52">
        <v>41700</v>
      </c>
      <c r="H52">
        <v>0.157975</v>
      </c>
      <c r="I52">
        <v>94053</v>
      </c>
      <c r="J52">
        <v>0.14815900000000001</v>
      </c>
      <c r="K52">
        <v>63165</v>
      </c>
      <c r="L52">
        <f t="shared" si="4"/>
        <v>0.61051496765782487</v>
      </c>
      <c r="M52">
        <f t="shared" si="4"/>
        <v>0.73204128923530654</v>
      </c>
      <c r="N52">
        <f t="shared" si="8"/>
        <v>0.93786358601044473</v>
      </c>
      <c r="O52">
        <f t="shared" si="9"/>
        <v>0.67158942298491275</v>
      </c>
      <c r="P52">
        <v>30</v>
      </c>
      <c r="AF52">
        <v>4000</v>
      </c>
      <c r="AG52">
        <v>0.82027582465730553</v>
      </c>
      <c r="AH52">
        <v>0.73356206562857396</v>
      </c>
      <c r="AI52">
        <v>1.0219473864024597</v>
      </c>
      <c r="AJ52">
        <v>0.66493673284628507</v>
      </c>
      <c r="AK52">
        <v>62</v>
      </c>
      <c r="AL52">
        <v>31</v>
      </c>
    </row>
    <row r="53" spans="2:38">
      <c r="B53">
        <v>62</v>
      </c>
      <c r="C53">
        <v>4000</v>
      </c>
      <c r="D53">
        <v>0.143787</v>
      </c>
      <c r="E53">
        <v>56835</v>
      </c>
      <c r="F53">
        <v>0.11794499999999999</v>
      </c>
      <c r="G53">
        <v>41692</v>
      </c>
      <c r="H53">
        <v>0.14635000000000001</v>
      </c>
      <c r="I53">
        <v>94994</v>
      </c>
      <c r="J53">
        <v>0.149562</v>
      </c>
      <c r="K53">
        <v>63165</v>
      </c>
      <c r="L53">
        <f t="shared" si="4"/>
        <v>0.82027582465730553</v>
      </c>
      <c r="M53">
        <f t="shared" si="4"/>
        <v>0.73356206562857396</v>
      </c>
      <c r="N53">
        <f t="shared" si="8"/>
        <v>1.0219473864024597</v>
      </c>
      <c r="O53">
        <f t="shared" si="9"/>
        <v>0.66493673284628507</v>
      </c>
      <c r="P53">
        <v>31</v>
      </c>
      <c r="AF53">
        <v>4100</v>
      </c>
      <c r="AG53">
        <v>0.73795322186736811</v>
      </c>
      <c r="AH53">
        <v>0.71979700688726633</v>
      </c>
      <c r="AI53">
        <v>0.99409399261068676</v>
      </c>
      <c r="AJ53">
        <v>0.65879774577332495</v>
      </c>
      <c r="AK53">
        <v>64</v>
      </c>
      <c r="AL53">
        <v>32</v>
      </c>
    </row>
    <row r="54" spans="2:38">
      <c r="B54">
        <v>64</v>
      </c>
      <c r="C54">
        <v>4100</v>
      </c>
      <c r="D54">
        <v>0.17033599999999999</v>
      </c>
      <c r="E54">
        <v>57933</v>
      </c>
      <c r="F54">
        <v>0.12570000000000001</v>
      </c>
      <c r="G54">
        <v>41700</v>
      </c>
      <c r="H54">
        <v>0.14696899999999999</v>
      </c>
      <c r="I54">
        <v>95820</v>
      </c>
      <c r="J54">
        <v>0.14610100000000001</v>
      </c>
      <c r="K54">
        <v>63126</v>
      </c>
      <c r="L54">
        <f t="shared" si="4"/>
        <v>0.73795322186736811</v>
      </c>
      <c r="M54">
        <f t="shared" si="4"/>
        <v>0.71979700688726633</v>
      </c>
      <c r="N54">
        <f t="shared" si="8"/>
        <v>0.99409399261068676</v>
      </c>
      <c r="O54">
        <f t="shared" si="9"/>
        <v>0.65879774577332495</v>
      </c>
      <c r="P54">
        <v>32</v>
      </c>
      <c r="AF54">
        <v>4200</v>
      </c>
      <c r="AG54">
        <v>0.95792136123246718</v>
      </c>
      <c r="AH54">
        <v>0.71340326140894239</v>
      </c>
      <c r="AI54">
        <v>1.0693690078676967</v>
      </c>
      <c r="AJ54">
        <v>0.65280749077605182</v>
      </c>
      <c r="AK54">
        <v>65</v>
      </c>
      <c r="AL54">
        <v>32</v>
      </c>
    </row>
    <row r="55" spans="2:38">
      <c r="B55">
        <v>65</v>
      </c>
      <c r="C55">
        <v>4200</v>
      </c>
      <c r="D55">
        <v>0.147866</v>
      </c>
      <c r="E55">
        <v>58441</v>
      </c>
      <c r="F55">
        <v>0.14164399999999999</v>
      </c>
      <c r="G55">
        <v>41692</v>
      </c>
      <c r="H55">
        <v>0.13955799999999999</v>
      </c>
      <c r="I55">
        <v>96759</v>
      </c>
      <c r="J55">
        <v>0.14923900000000001</v>
      </c>
      <c r="K55">
        <v>63165</v>
      </c>
      <c r="L55">
        <f t="shared" si="4"/>
        <v>0.95792136123246718</v>
      </c>
      <c r="M55">
        <f t="shared" si="4"/>
        <v>0.71340326140894239</v>
      </c>
      <c r="N55">
        <f t="shared" si="8"/>
        <v>1.0693690078676967</v>
      </c>
      <c r="O55">
        <f t="shared" si="9"/>
        <v>0.65280749077605182</v>
      </c>
      <c r="P55">
        <v>32</v>
      </c>
      <c r="AF55">
        <v>4300</v>
      </c>
      <c r="AG55">
        <v>0.8099652599073599</v>
      </c>
      <c r="AH55">
        <v>0.69865630131018996</v>
      </c>
      <c r="AI55">
        <v>0.98475745364500011</v>
      </c>
      <c r="AJ55">
        <v>0.64726859110332324</v>
      </c>
      <c r="AK55">
        <v>67</v>
      </c>
      <c r="AL55">
        <v>33</v>
      </c>
    </row>
    <row r="56" spans="2:38">
      <c r="B56">
        <v>67</v>
      </c>
      <c r="C56">
        <v>4300</v>
      </c>
      <c r="D56">
        <v>0.15543999999999999</v>
      </c>
      <c r="E56">
        <v>59686</v>
      </c>
      <c r="F56">
        <v>0.12590100000000001</v>
      </c>
      <c r="G56">
        <v>41700</v>
      </c>
      <c r="H56">
        <v>0.15063099999999999</v>
      </c>
      <c r="I56">
        <v>97587</v>
      </c>
      <c r="J56">
        <v>0.14833499999999999</v>
      </c>
      <c r="K56">
        <v>63165</v>
      </c>
      <c r="L56">
        <f t="shared" si="4"/>
        <v>0.8099652599073599</v>
      </c>
      <c r="M56">
        <f t="shared" si="4"/>
        <v>0.69865630131018996</v>
      </c>
      <c r="N56">
        <f t="shared" si="8"/>
        <v>0.98475745364500011</v>
      </c>
      <c r="O56">
        <f t="shared" si="9"/>
        <v>0.64726859110332324</v>
      </c>
      <c r="P56">
        <v>33</v>
      </c>
      <c r="AF56">
        <v>4400</v>
      </c>
      <c r="AG56">
        <v>0.57088252302571263</v>
      </c>
      <c r="AH56">
        <v>0.69359507569456003</v>
      </c>
      <c r="AI56">
        <v>1.010188715082283</v>
      </c>
      <c r="AJ56">
        <v>0.64108679766157839</v>
      </c>
      <c r="AK56">
        <v>68</v>
      </c>
      <c r="AL56">
        <v>34</v>
      </c>
    </row>
    <row r="57" spans="2:38">
      <c r="B57">
        <v>68</v>
      </c>
      <c r="C57">
        <v>4400</v>
      </c>
      <c r="D57">
        <v>0.212697</v>
      </c>
      <c r="E57">
        <v>60110</v>
      </c>
      <c r="F57">
        <v>0.12142500000000001</v>
      </c>
      <c r="G57">
        <v>41692</v>
      </c>
      <c r="H57">
        <v>0.14741799999999999</v>
      </c>
      <c r="I57">
        <v>98528</v>
      </c>
      <c r="J57">
        <v>0.14892</v>
      </c>
      <c r="K57">
        <v>63165</v>
      </c>
      <c r="L57">
        <f t="shared" si="4"/>
        <v>0.57088252302571263</v>
      </c>
      <c r="M57">
        <f t="shared" si="4"/>
        <v>0.69359507569456003</v>
      </c>
      <c r="N57">
        <f t="shared" si="8"/>
        <v>1.010188715082283</v>
      </c>
      <c r="O57">
        <f t="shared" si="9"/>
        <v>0.64108679766157839</v>
      </c>
      <c r="P57">
        <v>34</v>
      </c>
      <c r="AF57">
        <v>4500</v>
      </c>
      <c r="AG57">
        <v>0.74255677089881511</v>
      </c>
      <c r="AH57">
        <v>0.69004318975360324</v>
      </c>
      <c r="AI57">
        <v>1.0672353920330615</v>
      </c>
      <c r="AJ57">
        <v>0.6355075307114183</v>
      </c>
      <c r="AK57">
        <v>70</v>
      </c>
      <c r="AL57">
        <v>35</v>
      </c>
    </row>
    <row r="58" spans="2:38">
      <c r="B58">
        <v>70</v>
      </c>
      <c r="C58">
        <v>4500</v>
      </c>
      <c r="D58">
        <v>0.16703100000000001</v>
      </c>
      <c r="E58">
        <v>60431</v>
      </c>
      <c r="F58">
        <v>0.12403</v>
      </c>
      <c r="G58">
        <v>41700</v>
      </c>
      <c r="H58">
        <v>0.139376</v>
      </c>
      <c r="I58">
        <v>99393</v>
      </c>
      <c r="J58">
        <v>0.14874699999999999</v>
      </c>
      <c r="K58">
        <v>63165</v>
      </c>
      <c r="L58">
        <f t="shared" si="4"/>
        <v>0.74255677089881511</v>
      </c>
      <c r="M58">
        <f t="shared" si="4"/>
        <v>0.69004318975360324</v>
      </c>
      <c r="N58">
        <f t="shared" si="8"/>
        <v>1.0672353920330615</v>
      </c>
      <c r="O58">
        <f t="shared" si="9"/>
        <v>0.6355075307114183</v>
      </c>
      <c r="P58">
        <v>35</v>
      </c>
      <c r="AF58">
        <v>4600</v>
      </c>
      <c r="AG58">
        <v>0.71856968812423083</v>
      </c>
      <c r="AH58">
        <v>0.68469888817723468</v>
      </c>
      <c r="AI58">
        <v>0.95219981431813494</v>
      </c>
      <c r="AJ58">
        <v>0.62980467231013126</v>
      </c>
      <c r="AK58">
        <v>71</v>
      </c>
      <c r="AL58">
        <v>35</v>
      </c>
    </row>
    <row r="59" spans="2:38">
      <c r="B59">
        <v>71</v>
      </c>
      <c r="C59">
        <v>4600</v>
      </c>
      <c r="D59">
        <v>0.16169900000000001</v>
      </c>
      <c r="E59">
        <v>60891</v>
      </c>
      <c r="F59">
        <v>0.116192</v>
      </c>
      <c r="G59">
        <v>41692</v>
      </c>
      <c r="H59">
        <v>0.15510399999999999</v>
      </c>
      <c r="I59">
        <v>100293</v>
      </c>
      <c r="J59">
        <v>0.14768999999999999</v>
      </c>
      <c r="K59">
        <v>63165</v>
      </c>
      <c r="L59">
        <f t="shared" si="4"/>
        <v>0.71856968812423083</v>
      </c>
      <c r="M59">
        <f t="shared" si="4"/>
        <v>0.68469888817723468</v>
      </c>
      <c r="N59">
        <f t="shared" si="8"/>
        <v>0.95219981431813494</v>
      </c>
      <c r="O59">
        <f t="shared" si="9"/>
        <v>0.62980467231013126</v>
      </c>
      <c r="P59">
        <v>35</v>
      </c>
      <c r="AF59">
        <v>4700</v>
      </c>
      <c r="AG59">
        <v>0.60648343904157853</v>
      </c>
      <c r="AH59">
        <v>0.67530364372469631</v>
      </c>
      <c r="AI59">
        <v>0.9486308571719887</v>
      </c>
      <c r="AJ59">
        <v>0.62464769929094843</v>
      </c>
      <c r="AK59">
        <v>73</v>
      </c>
      <c r="AL59">
        <v>36</v>
      </c>
    </row>
    <row r="60" spans="2:38">
      <c r="B60">
        <v>73</v>
      </c>
      <c r="C60">
        <v>4700</v>
      </c>
      <c r="D60">
        <v>0.19156500000000001</v>
      </c>
      <c r="E60">
        <v>61750</v>
      </c>
      <c r="F60">
        <v>0.11618100000000001</v>
      </c>
      <c r="G60">
        <v>41700</v>
      </c>
      <c r="H60">
        <v>0.15692300000000001</v>
      </c>
      <c r="I60">
        <v>101121</v>
      </c>
      <c r="J60">
        <v>0.14886199999999999</v>
      </c>
      <c r="K60">
        <v>63165</v>
      </c>
      <c r="L60">
        <f t="shared" si="4"/>
        <v>0.60648343904157853</v>
      </c>
      <c r="M60">
        <f t="shared" si="4"/>
        <v>0.67530364372469631</v>
      </c>
      <c r="N60">
        <f t="shared" si="8"/>
        <v>0.9486308571719887</v>
      </c>
      <c r="O60">
        <f t="shared" si="9"/>
        <v>0.62464769929094843</v>
      </c>
      <c r="P60">
        <v>36</v>
      </c>
      <c r="AF60">
        <v>4800</v>
      </c>
      <c r="AG60">
        <v>0.55858454616853959</v>
      </c>
      <c r="AH60">
        <v>0.67102298332582244</v>
      </c>
      <c r="AI60">
        <v>0.98046737808996354</v>
      </c>
      <c r="AJ60">
        <v>0.61888851874350881</v>
      </c>
      <c r="AK60">
        <v>75</v>
      </c>
      <c r="AL60">
        <v>37</v>
      </c>
    </row>
    <row r="61" spans="2:38">
      <c r="B61">
        <v>75</v>
      </c>
      <c r="C61">
        <v>4800</v>
      </c>
      <c r="D61">
        <v>0.206266</v>
      </c>
      <c r="E61">
        <v>62132</v>
      </c>
      <c r="F61">
        <v>0.115217</v>
      </c>
      <c r="G61">
        <v>41692</v>
      </c>
      <c r="H61">
        <v>0.14806</v>
      </c>
      <c r="I61">
        <v>102062</v>
      </c>
      <c r="J61">
        <v>0.14516799999999999</v>
      </c>
      <c r="K61">
        <v>63165</v>
      </c>
      <c r="L61">
        <f t="shared" si="4"/>
        <v>0.55858454616853959</v>
      </c>
      <c r="M61">
        <f t="shared" si="4"/>
        <v>0.67102298332582244</v>
      </c>
      <c r="N61">
        <f t="shared" si="8"/>
        <v>0.98046737808996354</v>
      </c>
      <c r="O61">
        <f t="shared" si="9"/>
        <v>0.61888851874350881</v>
      </c>
      <c r="P61">
        <v>37</v>
      </c>
      <c r="AF61">
        <v>4900</v>
      </c>
      <c r="AG61">
        <v>0.69495019087849286</v>
      </c>
      <c r="AH61">
        <v>0.66375907296574554</v>
      </c>
      <c r="AI61">
        <v>0.97228661611200595</v>
      </c>
      <c r="AJ61">
        <v>0.61368737066075951</v>
      </c>
      <c r="AK61">
        <v>76</v>
      </c>
      <c r="AL61">
        <v>38</v>
      </c>
    </row>
    <row r="62" spans="2:38" ht="16" customHeight="1">
      <c r="B62">
        <v>76</v>
      </c>
      <c r="C62">
        <v>4900</v>
      </c>
      <c r="D62">
        <v>0.17707600000000001</v>
      </c>
      <c r="E62">
        <v>62824</v>
      </c>
      <c r="F62">
        <v>0.123059</v>
      </c>
      <c r="G62">
        <v>41700</v>
      </c>
      <c r="H62">
        <v>0.15270600000000001</v>
      </c>
      <c r="I62">
        <v>102927</v>
      </c>
      <c r="J62">
        <v>0.14847399999999999</v>
      </c>
      <c r="K62">
        <v>63165</v>
      </c>
      <c r="L62">
        <f t="shared" si="4"/>
        <v>0.69495019087849286</v>
      </c>
      <c r="M62">
        <f t="shared" si="4"/>
        <v>0.66375907296574554</v>
      </c>
      <c r="N62">
        <f t="shared" si="8"/>
        <v>0.97228661611200595</v>
      </c>
      <c r="O62">
        <f t="shared" si="9"/>
        <v>0.61368737066075951</v>
      </c>
      <c r="P62">
        <v>38</v>
      </c>
      <c r="AF62">
        <v>5100</v>
      </c>
      <c r="AG62">
        <v>0.7983691623424759</v>
      </c>
      <c r="AH62">
        <v>0.65389199021514144</v>
      </c>
      <c r="AI62">
        <v>0.9711774040408736</v>
      </c>
      <c r="AJ62">
        <v>0.60355453633366773</v>
      </c>
      <c r="AK62">
        <v>79</v>
      </c>
      <c r="AL62">
        <v>39</v>
      </c>
    </row>
    <row r="63" spans="2:38" ht="16" customHeight="1">
      <c r="B63">
        <v>79</v>
      </c>
      <c r="C63">
        <v>5100</v>
      </c>
      <c r="D63">
        <v>0.15378600000000001</v>
      </c>
      <c r="E63">
        <v>63772</v>
      </c>
      <c r="F63">
        <v>0.122778</v>
      </c>
      <c r="G63">
        <v>41700</v>
      </c>
      <c r="H63">
        <v>0.15061099999999999</v>
      </c>
      <c r="I63">
        <v>104655</v>
      </c>
      <c r="J63">
        <v>0.14627000000000001</v>
      </c>
      <c r="K63">
        <v>63165</v>
      </c>
      <c r="L63">
        <f t="shared" si="4"/>
        <v>0.7983691623424759</v>
      </c>
      <c r="M63">
        <f t="shared" si="4"/>
        <v>0.65389199021514144</v>
      </c>
      <c r="N63">
        <f t="shared" si="8"/>
        <v>0.9711774040408736</v>
      </c>
      <c r="O63">
        <f t="shared" si="9"/>
        <v>0.60355453633366773</v>
      </c>
      <c r="P63">
        <v>39</v>
      </c>
      <c r="AF63">
        <v>5300</v>
      </c>
      <c r="AG63">
        <v>0.61065067889261149</v>
      </c>
      <c r="AH63">
        <v>0.63988460594156638</v>
      </c>
      <c r="AI63">
        <v>0.94574171922049888</v>
      </c>
      <c r="AJ63">
        <v>0.59331586214670162</v>
      </c>
      <c r="AK63">
        <v>82</v>
      </c>
      <c r="AL63">
        <v>41</v>
      </c>
    </row>
    <row r="64" spans="2:38" ht="16" customHeight="1">
      <c r="B64">
        <v>82</v>
      </c>
      <c r="C64">
        <v>5300</v>
      </c>
      <c r="D64">
        <v>0.204156</v>
      </c>
      <c r="E64">
        <v>65168</v>
      </c>
      <c r="F64">
        <v>0.124668</v>
      </c>
      <c r="G64">
        <v>41700</v>
      </c>
      <c r="H64">
        <v>0.15840899999999999</v>
      </c>
      <c r="I64">
        <v>106461</v>
      </c>
      <c r="J64">
        <v>0.149814</v>
      </c>
      <c r="K64">
        <v>63165</v>
      </c>
      <c r="L64">
        <f t="shared" si="4"/>
        <v>0.61065067889261149</v>
      </c>
      <c r="M64">
        <f t="shared" si="4"/>
        <v>0.63988460594156638</v>
      </c>
      <c r="N64">
        <f t="shared" si="8"/>
        <v>0.94574171922049888</v>
      </c>
      <c r="O64">
        <f t="shared" si="9"/>
        <v>0.59331586214670162</v>
      </c>
      <c r="P64">
        <v>41</v>
      </c>
      <c r="AF64">
        <v>5500</v>
      </c>
      <c r="AG64">
        <v>0.79663334363942417</v>
      </c>
      <c r="AH64">
        <v>0.6320480174608949</v>
      </c>
      <c r="AI64">
        <v>0.96324981705856061</v>
      </c>
      <c r="AJ64">
        <v>0.58383939217480518</v>
      </c>
      <c r="AK64">
        <v>85</v>
      </c>
      <c r="AL64">
        <v>42</v>
      </c>
    </row>
    <row r="65" spans="2:38" ht="16" customHeight="1">
      <c r="B65">
        <v>85</v>
      </c>
      <c r="C65">
        <v>5500</v>
      </c>
      <c r="D65">
        <v>0.14554500000000001</v>
      </c>
      <c r="E65">
        <v>65976</v>
      </c>
      <c r="F65">
        <v>0.11594599999999999</v>
      </c>
      <c r="G65">
        <v>41700</v>
      </c>
      <c r="H65">
        <v>0.154421</v>
      </c>
      <c r="I65">
        <v>108189</v>
      </c>
      <c r="J65">
        <v>0.14874599999999999</v>
      </c>
      <c r="K65">
        <v>63165</v>
      </c>
      <c r="L65">
        <f t="shared" si="4"/>
        <v>0.79663334363942417</v>
      </c>
      <c r="M65">
        <f t="shared" si="4"/>
        <v>0.6320480174608949</v>
      </c>
      <c r="N65">
        <f t="shared" si="8"/>
        <v>0.96324981705856061</v>
      </c>
      <c r="O65">
        <f t="shared" si="9"/>
        <v>0.58383939217480518</v>
      </c>
      <c r="P65">
        <v>42</v>
      </c>
      <c r="AF65">
        <v>5700</v>
      </c>
      <c r="AG65">
        <v>0.72742533777380669</v>
      </c>
      <c r="AH65">
        <v>0.61914448189336457</v>
      </c>
      <c r="AI65">
        <v>0.93424617551696365</v>
      </c>
      <c r="AJ65">
        <v>0.57425337515341601</v>
      </c>
      <c r="AK65">
        <v>89</v>
      </c>
      <c r="AL65">
        <v>44</v>
      </c>
    </row>
    <row r="66" spans="2:38">
      <c r="B66">
        <v>89</v>
      </c>
      <c r="C66">
        <v>5700</v>
      </c>
      <c r="D66">
        <v>0.184665</v>
      </c>
      <c r="E66">
        <v>67351</v>
      </c>
      <c r="F66">
        <v>0.13433</v>
      </c>
      <c r="G66">
        <v>41700</v>
      </c>
      <c r="H66">
        <v>0.15760299999999999</v>
      </c>
      <c r="I66">
        <v>109995</v>
      </c>
      <c r="J66">
        <v>0.14724000000000001</v>
      </c>
      <c r="K66">
        <v>63165</v>
      </c>
      <c r="L66">
        <f t="shared" si="4"/>
        <v>0.72742533777380669</v>
      </c>
      <c r="M66">
        <f t="shared" si="4"/>
        <v>0.61914448189336457</v>
      </c>
      <c r="N66">
        <f t="shared" si="8"/>
        <v>0.93424617551696365</v>
      </c>
      <c r="O66">
        <f t="shared" si="9"/>
        <v>0.57425337515341601</v>
      </c>
      <c r="P66">
        <v>44</v>
      </c>
      <c r="AF66">
        <v>5900</v>
      </c>
      <c r="AG66">
        <v>0.60346271303319865</v>
      </c>
      <c r="AH66">
        <v>0.6057084755610429</v>
      </c>
      <c r="AI66">
        <v>0.94291694661222791</v>
      </c>
      <c r="AJ66">
        <v>0.56558434576927208</v>
      </c>
      <c r="AK66">
        <v>92</v>
      </c>
      <c r="AL66">
        <v>46</v>
      </c>
    </row>
    <row r="67" spans="2:38">
      <c r="B67">
        <v>92</v>
      </c>
      <c r="C67">
        <v>5900</v>
      </c>
      <c r="D67">
        <v>0.20302000000000001</v>
      </c>
      <c r="E67">
        <v>68845</v>
      </c>
      <c r="F67">
        <v>0.122515</v>
      </c>
      <c r="G67">
        <v>41700</v>
      </c>
      <c r="H67">
        <v>0.15479200000000001</v>
      </c>
      <c r="I67">
        <v>111612</v>
      </c>
      <c r="J67">
        <v>0.145956</v>
      </c>
      <c r="K67">
        <v>63126</v>
      </c>
      <c r="L67">
        <f t="shared" si="4"/>
        <v>0.60346271303319865</v>
      </c>
      <c r="M67">
        <f t="shared" si="4"/>
        <v>0.6057084755610429</v>
      </c>
      <c r="N67">
        <f t="shared" si="8"/>
        <v>0.94291694661222791</v>
      </c>
      <c r="O67">
        <f t="shared" si="9"/>
        <v>0.56558434576927208</v>
      </c>
      <c r="P67">
        <v>46</v>
      </c>
      <c r="AF67">
        <v>6000</v>
      </c>
      <c r="AG67">
        <v>0.6317706904849385</v>
      </c>
      <c r="AH67">
        <v>0.60200707530142228</v>
      </c>
      <c r="AI67">
        <v>0.98208228064847525</v>
      </c>
      <c r="AJ67">
        <v>0.56064936448199953</v>
      </c>
      <c r="AK67">
        <v>93</v>
      </c>
      <c r="AL67">
        <v>46</v>
      </c>
    </row>
    <row r="68" spans="2:38">
      <c r="B68">
        <v>93</v>
      </c>
      <c r="C68">
        <v>6000</v>
      </c>
      <c r="D68">
        <v>0.193241</v>
      </c>
      <c r="E68">
        <v>69255</v>
      </c>
      <c r="F68">
        <v>0.122084</v>
      </c>
      <c r="G68">
        <v>41692</v>
      </c>
      <c r="H68">
        <v>0.15476300000000001</v>
      </c>
      <c r="I68">
        <v>112664</v>
      </c>
      <c r="J68">
        <v>0.15198999999999999</v>
      </c>
      <c r="K68">
        <v>63165</v>
      </c>
      <c r="L68">
        <f t="shared" si="4"/>
        <v>0.6317706904849385</v>
      </c>
      <c r="M68">
        <f t="shared" si="4"/>
        <v>0.60200707530142228</v>
      </c>
      <c r="N68">
        <f t="shared" si="8"/>
        <v>0.98208228064847525</v>
      </c>
      <c r="O68">
        <f t="shared" si="9"/>
        <v>0.56064936448199953</v>
      </c>
      <c r="P68">
        <v>46</v>
      </c>
      <c r="AF68">
        <v>6300</v>
      </c>
      <c r="AG68">
        <v>0.71410675844958216</v>
      </c>
      <c r="AH68">
        <v>0.58883334745403715</v>
      </c>
      <c r="AI68">
        <v>0.94108896351818994</v>
      </c>
      <c r="AJ68">
        <v>0.54837869514259674</v>
      </c>
      <c r="AK68">
        <v>98</v>
      </c>
      <c r="AL68">
        <v>49</v>
      </c>
    </row>
    <row r="69" spans="2:38">
      <c r="B69">
        <v>98</v>
      </c>
      <c r="C69">
        <v>6300</v>
      </c>
      <c r="D69">
        <v>0.16444600000000001</v>
      </c>
      <c r="E69">
        <v>70818</v>
      </c>
      <c r="F69">
        <v>0.11743199999999999</v>
      </c>
      <c r="G69">
        <v>41700</v>
      </c>
      <c r="H69">
        <v>0.15662599999999999</v>
      </c>
      <c r="I69">
        <v>115185</v>
      </c>
      <c r="J69">
        <v>0.147399</v>
      </c>
      <c r="K69">
        <v>63165</v>
      </c>
      <c r="L69">
        <f t="shared" si="4"/>
        <v>0.71410675844958216</v>
      </c>
      <c r="M69">
        <f t="shared" si="4"/>
        <v>0.58883334745403715</v>
      </c>
      <c r="N69">
        <f t="shared" si="8"/>
        <v>0.94108896351818994</v>
      </c>
      <c r="O69">
        <f t="shared" si="9"/>
        <v>0.54837869514259674</v>
      </c>
      <c r="P69">
        <v>49</v>
      </c>
      <c r="AF69">
        <v>6600</v>
      </c>
      <c r="AG69">
        <v>0.56867395941904753</v>
      </c>
      <c r="AH69">
        <v>0.57325138527959962</v>
      </c>
      <c r="AI69">
        <v>0.90619319538034993</v>
      </c>
      <c r="AJ69">
        <v>0.53579153624958653</v>
      </c>
      <c r="AK69">
        <v>103</v>
      </c>
      <c r="AL69">
        <v>51</v>
      </c>
    </row>
    <row r="70" spans="2:38">
      <c r="B70">
        <v>103</v>
      </c>
      <c r="C70">
        <v>6600</v>
      </c>
      <c r="D70">
        <v>0.205318</v>
      </c>
      <c r="E70">
        <v>72729</v>
      </c>
      <c r="F70">
        <v>0.116759</v>
      </c>
      <c r="G70">
        <v>41692</v>
      </c>
      <c r="H70">
        <v>0.16338900000000001</v>
      </c>
      <c r="I70">
        <v>117891</v>
      </c>
      <c r="J70">
        <v>0.148062</v>
      </c>
      <c r="K70">
        <v>63165</v>
      </c>
      <c r="L70">
        <f t="shared" si="4"/>
        <v>0.56867395941904753</v>
      </c>
      <c r="M70">
        <f t="shared" si="4"/>
        <v>0.57325138527959962</v>
      </c>
      <c r="N70">
        <f t="shared" si="8"/>
        <v>0.90619319538034993</v>
      </c>
      <c r="O70">
        <f t="shared" si="9"/>
        <v>0.53579153624958653</v>
      </c>
      <c r="P70">
        <v>51</v>
      </c>
      <c r="AF70">
        <v>6900</v>
      </c>
      <c r="AG70">
        <v>0.70703277886497062</v>
      </c>
      <c r="AH70">
        <v>0.5588239235603919</v>
      </c>
      <c r="AI70">
        <v>0.90840420667581157</v>
      </c>
      <c r="AJ70">
        <v>0.52376924799124358</v>
      </c>
      <c r="AK70">
        <v>107</v>
      </c>
      <c r="AL70">
        <v>53</v>
      </c>
    </row>
    <row r="71" spans="2:38">
      <c r="B71">
        <v>107</v>
      </c>
      <c r="C71">
        <v>6900</v>
      </c>
      <c r="D71">
        <v>0.16352</v>
      </c>
      <c r="E71">
        <v>74621</v>
      </c>
      <c r="F71">
        <v>0.11561399999999999</v>
      </c>
      <c r="G71">
        <v>41700</v>
      </c>
      <c r="H71">
        <v>0.164025</v>
      </c>
      <c r="I71">
        <v>120597</v>
      </c>
      <c r="J71">
        <v>0.14900099999999999</v>
      </c>
      <c r="K71">
        <v>63165</v>
      </c>
      <c r="L71">
        <f t="shared" si="4"/>
        <v>0.70703277886497062</v>
      </c>
      <c r="M71">
        <f t="shared" si="4"/>
        <v>0.5588239235603919</v>
      </c>
      <c r="N71">
        <f t="shared" si="8"/>
        <v>0.90840420667581157</v>
      </c>
      <c r="O71">
        <f t="shared" si="9"/>
        <v>0.52376924799124358</v>
      </c>
      <c r="P71">
        <v>53</v>
      </c>
      <c r="AF71">
        <v>7200</v>
      </c>
      <c r="AG71">
        <v>0.82008944164035691</v>
      </c>
      <c r="AH71">
        <v>0.54822548619968703</v>
      </c>
      <c r="AI71">
        <v>0.9235388978479675</v>
      </c>
      <c r="AJ71">
        <v>0.51272789259217166</v>
      </c>
      <c r="AK71">
        <v>112</v>
      </c>
      <c r="AL71">
        <v>56</v>
      </c>
    </row>
    <row r="72" spans="2:38">
      <c r="B72">
        <v>112</v>
      </c>
      <c r="C72">
        <v>7200</v>
      </c>
      <c r="D72">
        <v>0.14601700000000001</v>
      </c>
      <c r="E72">
        <v>76049</v>
      </c>
      <c r="F72">
        <v>0.11974700000000001</v>
      </c>
      <c r="G72">
        <v>41692</v>
      </c>
      <c r="H72">
        <v>0.16184699999999999</v>
      </c>
      <c r="I72">
        <v>123194</v>
      </c>
      <c r="J72">
        <v>0.14947199999999999</v>
      </c>
      <c r="K72">
        <v>63165</v>
      </c>
      <c r="L72">
        <f t="shared" si="4"/>
        <v>0.82008944164035691</v>
      </c>
      <c r="M72">
        <f t="shared" si="4"/>
        <v>0.54822548619968703</v>
      </c>
      <c r="N72">
        <f t="shared" si="8"/>
        <v>0.9235388978479675</v>
      </c>
      <c r="O72">
        <f t="shared" si="9"/>
        <v>0.51272789259217166</v>
      </c>
      <c r="P72">
        <v>56</v>
      </c>
      <c r="AF72">
        <v>7500</v>
      </c>
      <c r="AG72">
        <v>0.57440738850221584</v>
      </c>
      <c r="AH72">
        <v>0.53530854054609178</v>
      </c>
      <c r="AI72">
        <v>0.84721049275262406</v>
      </c>
      <c r="AJ72">
        <v>0.49819776475506161</v>
      </c>
      <c r="AK72">
        <v>117</v>
      </c>
      <c r="AL72">
        <v>58</v>
      </c>
    </row>
    <row r="73" spans="2:38">
      <c r="B73">
        <v>117</v>
      </c>
      <c r="C73">
        <v>7500</v>
      </c>
      <c r="D73">
        <v>0.209623</v>
      </c>
      <c r="E73">
        <v>77899</v>
      </c>
      <c r="F73">
        <v>0.120409</v>
      </c>
      <c r="G73">
        <v>41700</v>
      </c>
      <c r="H73">
        <v>0.174063</v>
      </c>
      <c r="I73">
        <v>126787</v>
      </c>
      <c r="J73">
        <v>0.14746799999999999</v>
      </c>
      <c r="K73">
        <v>63165</v>
      </c>
      <c r="L73">
        <f t="shared" si="4"/>
        <v>0.57440738850221584</v>
      </c>
      <c r="M73">
        <f t="shared" si="4"/>
        <v>0.53530854054609178</v>
      </c>
      <c r="N73">
        <f t="shared" si="8"/>
        <v>0.84721049275262406</v>
      </c>
      <c r="O73">
        <f t="shared" si="9"/>
        <v>0.49819776475506161</v>
      </c>
      <c r="P73">
        <v>58</v>
      </c>
      <c r="AF73">
        <v>7800</v>
      </c>
      <c r="AG73">
        <v>0.75836675608913917</v>
      </c>
      <c r="AH73">
        <v>0.52275747924868976</v>
      </c>
      <c r="AI73">
        <v>0.91596123926545725</v>
      </c>
      <c r="AJ73">
        <v>0.47757465387219539</v>
      </c>
      <c r="AK73">
        <v>121</v>
      </c>
      <c r="AL73">
        <v>60</v>
      </c>
    </row>
    <row r="74" spans="2:38">
      <c r="B74">
        <v>121</v>
      </c>
      <c r="C74">
        <v>7800</v>
      </c>
      <c r="D74">
        <v>0.15059600000000001</v>
      </c>
      <c r="E74">
        <v>79754</v>
      </c>
      <c r="F74">
        <v>0.114207</v>
      </c>
      <c r="G74">
        <v>41692</v>
      </c>
      <c r="H74">
        <v>0.16325799999999999</v>
      </c>
      <c r="I74">
        <v>128493</v>
      </c>
      <c r="J74">
        <v>0.149538</v>
      </c>
      <c r="K74">
        <v>61365</v>
      </c>
      <c r="L74">
        <f t="shared" si="4"/>
        <v>0.75836675608913917</v>
      </c>
      <c r="M74">
        <f t="shared" si="4"/>
        <v>0.52275747924868976</v>
      </c>
      <c r="N74">
        <f t="shared" si="8"/>
        <v>0.91596123926545725</v>
      </c>
      <c r="O74">
        <f t="shared" si="9"/>
        <v>0.47757465387219539</v>
      </c>
      <c r="P74">
        <v>60</v>
      </c>
      <c r="AF74">
        <v>8000</v>
      </c>
      <c r="AG74">
        <v>0.55868986114007579</v>
      </c>
      <c r="AH74">
        <v>0.51345459919457137</v>
      </c>
      <c r="AI74">
        <v>1.0298111771641019</v>
      </c>
      <c r="AJ74">
        <v>0.48490734059050222</v>
      </c>
      <c r="AK74">
        <v>125</v>
      </c>
      <c r="AL74">
        <v>62</v>
      </c>
    </row>
    <row r="75" spans="2:38">
      <c r="B75">
        <v>125</v>
      </c>
      <c r="C75">
        <v>8000</v>
      </c>
      <c r="D75">
        <v>0.25414100000000001</v>
      </c>
      <c r="E75">
        <v>81199</v>
      </c>
      <c r="F75">
        <v>0.141986</v>
      </c>
      <c r="G75">
        <v>41692</v>
      </c>
      <c r="H75">
        <v>0.16030900000000001</v>
      </c>
      <c r="I75">
        <v>130262</v>
      </c>
      <c r="J75">
        <v>0.16508800000000001</v>
      </c>
      <c r="K75">
        <v>63165</v>
      </c>
      <c r="L75">
        <f t="shared" si="4"/>
        <v>0.55868986114007579</v>
      </c>
      <c r="M75">
        <f t="shared" si="4"/>
        <v>0.51345459919457137</v>
      </c>
      <c r="N75">
        <f t="shared" si="8"/>
        <v>1.0298111771641019</v>
      </c>
      <c r="O75">
        <f t="shared" si="9"/>
        <v>0.48490734059050222</v>
      </c>
      <c r="P75">
        <v>62</v>
      </c>
      <c r="AF75">
        <v>8500</v>
      </c>
      <c r="AG75">
        <v>0.68550648800879566</v>
      </c>
      <c r="AH75">
        <v>0.49144971774050983</v>
      </c>
      <c r="AI75">
        <v>0.85332831677298349</v>
      </c>
      <c r="AJ75">
        <v>0.46906676766101546</v>
      </c>
      <c r="AK75">
        <v>132</v>
      </c>
      <c r="AL75">
        <v>66</v>
      </c>
    </row>
    <row r="76" spans="2:38">
      <c r="B76">
        <v>132</v>
      </c>
      <c r="C76">
        <v>8500</v>
      </c>
      <c r="D76">
        <v>0.17008300000000001</v>
      </c>
      <c r="E76">
        <v>84851</v>
      </c>
      <c r="F76">
        <v>0.116593</v>
      </c>
      <c r="G76">
        <v>41700</v>
      </c>
      <c r="H76">
        <v>0.17541899999999999</v>
      </c>
      <c r="I76">
        <v>134661</v>
      </c>
      <c r="J76">
        <v>0.14968999999999999</v>
      </c>
      <c r="K76">
        <v>63165</v>
      </c>
      <c r="L76">
        <f t="shared" si="4"/>
        <v>0.68550648800879566</v>
      </c>
      <c r="M76">
        <f t="shared" si="4"/>
        <v>0.49144971774050983</v>
      </c>
      <c r="N76">
        <f t="shared" si="8"/>
        <v>0.85332831677298349</v>
      </c>
      <c r="O76">
        <f t="shared" si="9"/>
        <v>0.46906676766101546</v>
      </c>
      <c r="P76">
        <v>66</v>
      </c>
      <c r="AF76">
        <v>9000</v>
      </c>
      <c r="AG76">
        <v>0.55622080842639399</v>
      </c>
      <c r="AH76">
        <v>0.47939471989697358</v>
      </c>
      <c r="AI76">
        <v>0.95673923215757928</v>
      </c>
      <c r="AJ76">
        <v>0.45434928033490862</v>
      </c>
      <c r="AK76">
        <v>140</v>
      </c>
      <c r="AL76">
        <v>70</v>
      </c>
    </row>
    <row r="77" spans="2:38">
      <c r="B77">
        <v>140</v>
      </c>
      <c r="C77">
        <v>9000</v>
      </c>
      <c r="D77">
        <v>0.20810799999999999</v>
      </c>
      <c r="E77">
        <v>86968</v>
      </c>
      <c r="F77">
        <v>0.115754</v>
      </c>
      <c r="G77">
        <v>41692</v>
      </c>
      <c r="H77">
        <v>0.17951600000000001</v>
      </c>
      <c r="I77">
        <v>139023</v>
      </c>
      <c r="J77">
        <v>0.17175000000000001</v>
      </c>
      <c r="K77">
        <v>63165</v>
      </c>
      <c r="L77">
        <f t="shared" si="4"/>
        <v>0.55622080842639399</v>
      </c>
      <c r="M77">
        <f t="shared" si="4"/>
        <v>0.47939471989697358</v>
      </c>
      <c r="N77">
        <f t="shared" si="8"/>
        <v>0.95673923215757928</v>
      </c>
      <c r="O77">
        <f t="shared" si="9"/>
        <v>0.45434928033490862</v>
      </c>
      <c r="P77">
        <v>70</v>
      </c>
      <c r="AF77">
        <v>9500</v>
      </c>
      <c r="AG77">
        <v>0.44387251857642823</v>
      </c>
      <c r="AH77">
        <v>0.45677605923848746</v>
      </c>
      <c r="AI77">
        <v>0.83111410847355605</v>
      </c>
      <c r="AJ77">
        <v>0.44052725180458208</v>
      </c>
      <c r="AK77">
        <v>148</v>
      </c>
      <c r="AL77">
        <v>74</v>
      </c>
    </row>
    <row r="78" spans="2:38">
      <c r="B78">
        <v>148</v>
      </c>
      <c r="C78">
        <v>9500</v>
      </c>
      <c r="D78">
        <v>0.27373399999999998</v>
      </c>
      <c r="E78">
        <v>91292</v>
      </c>
      <c r="F78">
        <v>0.121503</v>
      </c>
      <c r="G78">
        <v>41700</v>
      </c>
      <c r="H78">
        <v>0.17941699999999999</v>
      </c>
      <c r="I78">
        <v>143385</v>
      </c>
      <c r="J78">
        <v>0.149116</v>
      </c>
      <c r="K78">
        <v>63165</v>
      </c>
      <c r="L78">
        <f t="shared" si="4"/>
        <v>0.44387251857642823</v>
      </c>
      <c r="M78">
        <f t="shared" si="4"/>
        <v>0.45677605923848746</v>
      </c>
      <c r="N78">
        <f t="shared" si="8"/>
        <v>0.83111410847355605</v>
      </c>
      <c r="O78">
        <f t="shared" si="9"/>
        <v>0.44052725180458208</v>
      </c>
      <c r="P78">
        <v>74</v>
      </c>
      <c r="AF78">
        <v>10000</v>
      </c>
      <c r="AG78">
        <v>0.59905780812728104</v>
      </c>
      <c r="AH78">
        <v>0.44617096870853129</v>
      </c>
      <c r="AI78">
        <v>0.77638981897947235</v>
      </c>
      <c r="AJ78">
        <v>0.42719464358176651</v>
      </c>
      <c r="AK78">
        <v>156</v>
      </c>
      <c r="AL78">
        <v>78</v>
      </c>
    </row>
    <row r="79" spans="2:38">
      <c r="B79">
        <v>156</v>
      </c>
      <c r="C79">
        <v>10000</v>
      </c>
      <c r="D79">
        <v>0.19974700000000001</v>
      </c>
      <c r="E79">
        <v>93444</v>
      </c>
      <c r="F79">
        <v>0.11966</v>
      </c>
      <c r="G79">
        <v>41692</v>
      </c>
      <c r="H79">
        <v>0.18964700000000001</v>
      </c>
      <c r="I79">
        <v>147860</v>
      </c>
      <c r="J79">
        <v>0.14724000000000001</v>
      </c>
      <c r="K79">
        <v>63165</v>
      </c>
      <c r="L79">
        <f t="shared" si="4"/>
        <v>0.59905780812728104</v>
      </c>
      <c r="M79">
        <f t="shared" si="4"/>
        <v>0.44617096870853129</v>
      </c>
      <c r="N79">
        <f t="shared" si="8"/>
        <v>0.77638981897947235</v>
      </c>
      <c r="O79">
        <f t="shared" si="9"/>
        <v>0.42719464358176651</v>
      </c>
      <c r="P79">
        <v>78</v>
      </c>
      <c r="AF79">
        <v>10500</v>
      </c>
      <c r="AG79">
        <v>0.62151001905828396</v>
      </c>
      <c r="AH79">
        <v>0.43534091264994207</v>
      </c>
      <c r="AI79">
        <v>0.78188012105616811</v>
      </c>
      <c r="AJ79">
        <v>0.414702404414663</v>
      </c>
      <c r="AK79">
        <v>164</v>
      </c>
      <c r="AL79">
        <v>82</v>
      </c>
    </row>
    <row r="80" spans="2:38">
      <c r="B80">
        <v>164</v>
      </c>
      <c r="C80">
        <v>10500</v>
      </c>
      <c r="D80">
        <v>0.18574599999999999</v>
      </c>
      <c r="E80">
        <v>95787</v>
      </c>
      <c r="F80">
        <v>0.115443</v>
      </c>
      <c r="G80">
        <v>41700</v>
      </c>
      <c r="H80">
        <v>0.19197700000000001</v>
      </c>
      <c r="I80">
        <v>152220</v>
      </c>
      <c r="J80">
        <v>0.15010299999999999</v>
      </c>
      <c r="K80">
        <v>63126</v>
      </c>
      <c r="L80">
        <f t="shared" si="4"/>
        <v>0.62151001905828396</v>
      </c>
      <c r="M80">
        <f t="shared" si="4"/>
        <v>0.43534091264994207</v>
      </c>
      <c r="N80">
        <f t="shared" si="8"/>
        <v>0.78188012105616811</v>
      </c>
      <c r="O80">
        <f t="shared" si="9"/>
        <v>0.414702404414663</v>
      </c>
      <c r="P80">
        <v>82</v>
      </c>
      <c r="AF80">
        <v>11000</v>
      </c>
      <c r="AG80">
        <v>0.60884442482138557</v>
      </c>
      <c r="AH80">
        <v>0.41951680904800714</v>
      </c>
      <c r="AI80">
        <v>0.74788825239791312</v>
      </c>
      <c r="AJ80">
        <v>0.40311309375658133</v>
      </c>
      <c r="AK80">
        <v>171</v>
      </c>
      <c r="AL80">
        <v>85</v>
      </c>
    </row>
    <row r="81" spans="1:38">
      <c r="B81">
        <v>171</v>
      </c>
      <c r="C81">
        <v>11000</v>
      </c>
      <c r="D81">
        <v>0.19931199999999999</v>
      </c>
      <c r="E81">
        <v>99381</v>
      </c>
      <c r="F81">
        <v>0.12135</v>
      </c>
      <c r="G81">
        <v>41692</v>
      </c>
      <c r="H81">
        <v>0.195691</v>
      </c>
      <c r="I81">
        <v>156693</v>
      </c>
      <c r="J81">
        <v>0.14635500000000001</v>
      </c>
      <c r="K81">
        <v>63165</v>
      </c>
      <c r="L81">
        <f t="shared" si="4"/>
        <v>0.60884442482138557</v>
      </c>
      <c r="M81">
        <f t="shared" si="4"/>
        <v>0.41951680904800714</v>
      </c>
      <c r="N81">
        <f t="shared" si="8"/>
        <v>0.74788825239791312</v>
      </c>
      <c r="O81">
        <f t="shared" si="9"/>
        <v>0.40311309375658133</v>
      </c>
      <c r="P81">
        <v>85</v>
      </c>
      <c r="AF81">
        <v>11500</v>
      </c>
      <c r="AG81">
        <v>0.86418173723392877</v>
      </c>
      <c r="AH81">
        <v>0.41078077900585142</v>
      </c>
      <c r="AI81">
        <v>0.73847191011235958</v>
      </c>
      <c r="AJ81">
        <v>0.3921952128154978</v>
      </c>
      <c r="AK81">
        <v>179</v>
      </c>
      <c r="AL81">
        <v>89</v>
      </c>
    </row>
    <row r="82" spans="1:38">
      <c r="B82">
        <v>179</v>
      </c>
      <c r="C82">
        <v>11500</v>
      </c>
      <c r="D82">
        <v>0.17744299999999999</v>
      </c>
      <c r="E82">
        <v>101514</v>
      </c>
      <c r="F82">
        <v>0.15334300000000001</v>
      </c>
      <c r="G82">
        <v>41700</v>
      </c>
      <c r="H82">
        <v>0.20025000000000001</v>
      </c>
      <c r="I82">
        <v>161055</v>
      </c>
      <c r="J82">
        <v>0.14787900000000001</v>
      </c>
      <c r="K82">
        <v>63165</v>
      </c>
      <c r="L82">
        <f t="shared" ref="L82:L94" si="10">F82/D82</f>
        <v>0.86418173723392877</v>
      </c>
      <c r="M82">
        <f t="shared" ref="M82:M94" si="11">G82/E82</f>
        <v>0.41078077900585142</v>
      </c>
      <c r="N82">
        <f t="shared" ref="N82:N94" si="12">J82/H82</f>
        <v>0.73847191011235958</v>
      </c>
      <c r="O82">
        <f t="shared" ref="O82:O94" si="13">K82/I82</f>
        <v>0.3921952128154978</v>
      </c>
      <c r="P82">
        <v>89</v>
      </c>
      <c r="AF82">
        <v>12000</v>
      </c>
      <c r="AG82">
        <v>0.59985836415696103</v>
      </c>
      <c r="AH82">
        <v>0.39819678707188022</v>
      </c>
      <c r="AI82">
        <v>0.78149786214793726</v>
      </c>
      <c r="AJ82">
        <v>0.38159246058116353</v>
      </c>
      <c r="AK82">
        <v>187</v>
      </c>
      <c r="AL82">
        <v>93</v>
      </c>
    </row>
    <row r="83" spans="1:38">
      <c r="B83">
        <v>187</v>
      </c>
      <c r="C83">
        <v>12000</v>
      </c>
      <c r="D83">
        <v>0.19627800000000001</v>
      </c>
      <c r="E83">
        <v>104702</v>
      </c>
      <c r="F83">
        <v>0.117739</v>
      </c>
      <c r="G83">
        <v>41692</v>
      </c>
      <c r="H83">
        <v>0.19037799999999999</v>
      </c>
      <c r="I83">
        <v>165530</v>
      </c>
      <c r="J83">
        <v>0.14878</v>
      </c>
      <c r="K83">
        <v>63165</v>
      </c>
      <c r="L83">
        <f t="shared" si="10"/>
        <v>0.59985836415696103</v>
      </c>
      <c r="M83">
        <f t="shared" si="11"/>
        <v>0.39819678707188022</v>
      </c>
      <c r="N83">
        <f t="shared" si="12"/>
        <v>0.78149786214793726</v>
      </c>
      <c r="O83">
        <f t="shared" si="13"/>
        <v>0.38159246058116353</v>
      </c>
      <c r="P83">
        <v>93</v>
      </c>
      <c r="AF83">
        <v>12500</v>
      </c>
      <c r="AG83">
        <v>0.57390939390198736</v>
      </c>
      <c r="AH83">
        <v>0.38398143629315185</v>
      </c>
      <c r="AI83">
        <v>0.6779264445109735</v>
      </c>
      <c r="AJ83">
        <v>0.3717140688169765</v>
      </c>
      <c r="AK83">
        <v>195</v>
      </c>
      <c r="AL83">
        <v>97</v>
      </c>
    </row>
    <row r="84" spans="1:38">
      <c r="B84">
        <v>195</v>
      </c>
      <c r="C84">
        <v>12500</v>
      </c>
      <c r="D84">
        <v>0.20252500000000001</v>
      </c>
      <c r="E84">
        <v>108599</v>
      </c>
      <c r="F84">
        <v>0.116231</v>
      </c>
      <c r="G84">
        <v>41700</v>
      </c>
      <c r="H84">
        <v>0.217115</v>
      </c>
      <c r="I84">
        <v>169929</v>
      </c>
      <c r="J84">
        <v>0.14718800000000001</v>
      </c>
      <c r="K84">
        <v>63165</v>
      </c>
      <c r="L84">
        <f t="shared" si="10"/>
        <v>0.57390939390198736</v>
      </c>
      <c r="M84">
        <f t="shared" si="11"/>
        <v>0.38398143629315185</v>
      </c>
      <c r="N84">
        <f t="shared" si="12"/>
        <v>0.6779264445109735</v>
      </c>
      <c r="O84">
        <f t="shared" si="13"/>
        <v>0.3717140688169765</v>
      </c>
      <c r="P84">
        <v>97</v>
      </c>
      <c r="AF84">
        <v>13000</v>
      </c>
      <c r="AG84">
        <v>0.60397740737814987</v>
      </c>
      <c r="AH84">
        <v>0.37382540707266337</v>
      </c>
      <c r="AI84">
        <v>0.75245562683571698</v>
      </c>
      <c r="AJ84">
        <v>0.36241113999001667</v>
      </c>
      <c r="AK84">
        <v>203</v>
      </c>
      <c r="AL84">
        <v>101</v>
      </c>
    </row>
    <row r="85" spans="1:38">
      <c r="B85">
        <v>203</v>
      </c>
      <c r="C85">
        <v>13000</v>
      </c>
      <c r="D85">
        <v>0.202544</v>
      </c>
      <c r="E85">
        <v>111528</v>
      </c>
      <c r="F85">
        <v>0.122332</v>
      </c>
      <c r="G85">
        <v>41692</v>
      </c>
      <c r="H85">
        <v>0.19781099999999999</v>
      </c>
      <c r="I85">
        <v>174291</v>
      </c>
      <c r="J85">
        <v>0.148844</v>
      </c>
      <c r="K85">
        <v>63165</v>
      </c>
      <c r="L85">
        <f t="shared" si="10"/>
        <v>0.60397740737814987</v>
      </c>
      <c r="M85">
        <f t="shared" si="11"/>
        <v>0.37382540707266337</v>
      </c>
      <c r="N85">
        <f t="shared" si="12"/>
        <v>0.75245562683571698</v>
      </c>
      <c r="O85">
        <f t="shared" si="13"/>
        <v>0.36241113999001667</v>
      </c>
      <c r="P85">
        <v>101</v>
      </c>
      <c r="AF85">
        <v>13500</v>
      </c>
      <c r="AG85">
        <v>0.71397721258721691</v>
      </c>
      <c r="AH85">
        <v>0.36604634831460675</v>
      </c>
      <c r="AI85">
        <v>0.78184507302643735</v>
      </c>
      <c r="AJ85">
        <v>0.35356249265335593</v>
      </c>
      <c r="AK85">
        <v>210</v>
      </c>
      <c r="AL85">
        <v>105</v>
      </c>
    </row>
    <row r="86" spans="1:38">
      <c r="B86">
        <v>210</v>
      </c>
      <c r="C86">
        <v>13500</v>
      </c>
      <c r="D86">
        <v>0.16438900000000001</v>
      </c>
      <c r="E86">
        <v>113920</v>
      </c>
      <c r="F86">
        <v>0.11737</v>
      </c>
      <c r="G86">
        <v>41700</v>
      </c>
      <c r="H86">
        <v>0.210951</v>
      </c>
      <c r="I86">
        <v>178653</v>
      </c>
      <c r="J86">
        <v>0.16493099999999999</v>
      </c>
      <c r="K86">
        <v>63165</v>
      </c>
      <c r="L86">
        <f t="shared" si="10"/>
        <v>0.71397721258721691</v>
      </c>
      <c r="M86">
        <f t="shared" si="11"/>
        <v>0.36604634831460675</v>
      </c>
      <c r="N86">
        <f t="shared" si="12"/>
        <v>0.78184507302643735</v>
      </c>
      <c r="O86">
        <f t="shared" si="13"/>
        <v>0.35356249265335593</v>
      </c>
      <c r="P86">
        <v>105</v>
      </c>
      <c r="AF86">
        <v>14000</v>
      </c>
      <c r="AG86">
        <v>0.49893217189510064</v>
      </c>
      <c r="AH86">
        <v>0.35646070057540546</v>
      </c>
      <c r="AI86">
        <v>0.50147776270774713</v>
      </c>
      <c r="AJ86">
        <v>0.34492267703464241</v>
      </c>
      <c r="AK86">
        <v>218</v>
      </c>
      <c r="AL86">
        <v>109</v>
      </c>
    </row>
    <row r="87" spans="1:38">
      <c r="B87">
        <v>218</v>
      </c>
      <c r="C87">
        <v>14000</v>
      </c>
      <c r="D87">
        <v>0.23786599999999999</v>
      </c>
      <c r="E87">
        <v>116961</v>
      </c>
      <c r="F87">
        <v>0.11867900000000001</v>
      </c>
      <c r="G87">
        <v>41692</v>
      </c>
      <c r="H87">
        <v>0.29639399999999999</v>
      </c>
      <c r="I87">
        <v>183128</v>
      </c>
      <c r="J87">
        <v>0.14863499999999999</v>
      </c>
      <c r="K87">
        <v>63165</v>
      </c>
      <c r="L87">
        <f t="shared" si="10"/>
        <v>0.49893217189510064</v>
      </c>
      <c r="M87">
        <f t="shared" si="11"/>
        <v>0.35646070057540546</v>
      </c>
      <c r="N87">
        <f t="shared" si="12"/>
        <v>0.50147776270774713</v>
      </c>
      <c r="O87">
        <f t="shared" si="13"/>
        <v>0.34492267703464241</v>
      </c>
      <c r="P87">
        <v>109</v>
      </c>
      <c r="AF87">
        <v>14500</v>
      </c>
      <c r="AG87">
        <v>0.41806126332475563</v>
      </c>
      <c r="AH87">
        <v>0.3463973019222143</v>
      </c>
      <c r="AI87">
        <v>0.7415018901203434</v>
      </c>
      <c r="AJ87">
        <v>0.3368314962645379</v>
      </c>
      <c r="AK87">
        <v>226</v>
      </c>
      <c r="AL87">
        <v>113</v>
      </c>
    </row>
    <row r="88" spans="1:38">
      <c r="B88">
        <v>226</v>
      </c>
      <c r="C88">
        <v>14500</v>
      </c>
      <c r="D88">
        <v>0.28640300000000002</v>
      </c>
      <c r="E88">
        <v>120382</v>
      </c>
      <c r="F88">
        <v>0.11973399999999999</v>
      </c>
      <c r="G88">
        <v>41700</v>
      </c>
      <c r="H88">
        <v>0.20183899999999999</v>
      </c>
      <c r="I88">
        <v>187527</v>
      </c>
      <c r="J88">
        <v>0.14966399999999999</v>
      </c>
      <c r="K88">
        <v>63165</v>
      </c>
      <c r="L88">
        <f t="shared" si="10"/>
        <v>0.41806126332475563</v>
      </c>
      <c r="M88">
        <f t="shared" si="11"/>
        <v>0.3463973019222143</v>
      </c>
      <c r="N88">
        <f t="shared" si="12"/>
        <v>0.7415018901203434</v>
      </c>
      <c r="O88">
        <f t="shared" si="13"/>
        <v>0.3368314962645379</v>
      </c>
      <c r="P88">
        <v>113</v>
      </c>
      <c r="AF88">
        <v>15000</v>
      </c>
      <c r="AG88">
        <v>0.56094224705187834</v>
      </c>
      <c r="AH88">
        <v>0.33898966574246475</v>
      </c>
      <c r="AI88">
        <v>0.7301028668935361</v>
      </c>
      <c r="AJ88">
        <v>0.32917467911136128</v>
      </c>
      <c r="AK88">
        <v>234</v>
      </c>
      <c r="AL88">
        <v>117</v>
      </c>
    </row>
    <row r="89" spans="1:38">
      <c r="B89">
        <v>234</v>
      </c>
      <c r="C89">
        <v>15000</v>
      </c>
      <c r="D89">
        <v>0.20835300000000001</v>
      </c>
      <c r="E89">
        <v>122989</v>
      </c>
      <c r="F89">
        <v>0.11687400000000001</v>
      </c>
      <c r="G89">
        <v>41692</v>
      </c>
      <c r="H89">
        <v>0.206286</v>
      </c>
      <c r="I89">
        <v>191889</v>
      </c>
      <c r="J89">
        <v>0.15060999999999999</v>
      </c>
      <c r="K89">
        <v>63165</v>
      </c>
      <c r="L89">
        <f t="shared" si="10"/>
        <v>0.56094224705187834</v>
      </c>
      <c r="M89">
        <f t="shared" si="11"/>
        <v>0.33898966574246475</v>
      </c>
      <c r="N89">
        <f t="shared" si="12"/>
        <v>0.7301028668935361</v>
      </c>
      <c r="O89">
        <f t="shared" si="13"/>
        <v>0.32917467911136128</v>
      </c>
      <c r="P89">
        <v>117</v>
      </c>
      <c r="AF89">
        <v>16000</v>
      </c>
      <c r="AG89">
        <v>0.73390668769964007</v>
      </c>
      <c r="AH89">
        <v>0.32403024862629892</v>
      </c>
      <c r="AI89">
        <v>0.67044348890493077</v>
      </c>
      <c r="AJ89">
        <v>0.3145119101593834</v>
      </c>
      <c r="AK89">
        <v>250</v>
      </c>
      <c r="AL89">
        <v>124</v>
      </c>
    </row>
    <row r="90" spans="1:38">
      <c r="B90">
        <v>250</v>
      </c>
      <c r="C90">
        <v>16000</v>
      </c>
      <c r="D90">
        <v>0.17813300000000001</v>
      </c>
      <c r="E90">
        <v>128667</v>
      </c>
      <c r="F90">
        <v>0.13073299999999999</v>
      </c>
      <c r="G90">
        <v>41692</v>
      </c>
      <c r="H90">
        <v>0.223027</v>
      </c>
      <c r="I90">
        <v>200711</v>
      </c>
      <c r="J90">
        <v>0.14952699999999999</v>
      </c>
      <c r="K90">
        <v>63126</v>
      </c>
      <c r="L90">
        <f t="shared" si="10"/>
        <v>0.73390668769964007</v>
      </c>
      <c r="M90">
        <f t="shared" si="11"/>
        <v>0.32403024862629892</v>
      </c>
      <c r="N90">
        <f t="shared" si="12"/>
        <v>0.67044348890493077</v>
      </c>
      <c r="O90">
        <f t="shared" si="13"/>
        <v>0.3145119101593834</v>
      </c>
      <c r="P90">
        <v>124</v>
      </c>
      <c r="AF90">
        <v>17000</v>
      </c>
      <c r="AG90">
        <v>0.47597791423872088</v>
      </c>
      <c r="AH90">
        <v>0.30618734623434801</v>
      </c>
      <c r="AI90">
        <v>0.66241501080482801</v>
      </c>
      <c r="AJ90">
        <v>0.30141869354215278</v>
      </c>
      <c r="AK90">
        <v>265</v>
      </c>
      <c r="AL90">
        <v>132</v>
      </c>
    </row>
    <row r="91" spans="1:38">
      <c r="B91">
        <v>265</v>
      </c>
      <c r="C91">
        <v>17000</v>
      </c>
      <c r="D91">
        <v>0.248667</v>
      </c>
      <c r="E91">
        <v>136165</v>
      </c>
      <c r="F91">
        <v>0.11836000000000001</v>
      </c>
      <c r="G91">
        <v>41692</v>
      </c>
      <c r="H91">
        <v>0.22767599999999999</v>
      </c>
      <c r="I91">
        <v>209559</v>
      </c>
      <c r="J91">
        <v>0.15081600000000001</v>
      </c>
      <c r="K91">
        <v>63165</v>
      </c>
      <c r="L91">
        <f t="shared" si="10"/>
        <v>0.47597791423872088</v>
      </c>
      <c r="M91">
        <f t="shared" si="11"/>
        <v>0.30618734623434801</v>
      </c>
      <c r="N91">
        <f t="shared" si="12"/>
        <v>0.66241501080482801</v>
      </c>
      <c r="O91">
        <f t="shared" si="13"/>
        <v>0.30141869354215278</v>
      </c>
      <c r="P91">
        <v>132</v>
      </c>
      <c r="AF91">
        <v>18000</v>
      </c>
      <c r="AG91">
        <v>0.60710208201645421</v>
      </c>
      <c r="AH91">
        <v>0.29569633181083149</v>
      </c>
      <c r="AI91">
        <v>0.66282234484578006</v>
      </c>
      <c r="AJ91">
        <v>0.28922233007930548</v>
      </c>
      <c r="AK91">
        <v>281</v>
      </c>
      <c r="AL91">
        <v>140</v>
      </c>
    </row>
    <row r="92" spans="1:38">
      <c r="B92">
        <v>281</v>
      </c>
      <c r="C92">
        <v>18000</v>
      </c>
      <c r="D92">
        <v>0.20408100000000001</v>
      </c>
      <c r="E92">
        <v>140996</v>
      </c>
      <c r="F92">
        <v>0.12389799999999999</v>
      </c>
      <c r="G92">
        <v>41692</v>
      </c>
      <c r="H92">
        <v>0.227435</v>
      </c>
      <c r="I92">
        <v>218396</v>
      </c>
      <c r="J92">
        <v>0.15074899999999999</v>
      </c>
      <c r="K92">
        <v>63165</v>
      </c>
      <c r="L92">
        <f t="shared" si="10"/>
        <v>0.60710208201645421</v>
      </c>
      <c r="M92">
        <f t="shared" si="11"/>
        <v>0.29569633181083149</v>
      </c>
      <c r="N92">
        <f t="shared" si="12"/>
        <v>0.66282234484578006</v>
      </c>
      <c r="O92">
        <f t="shared" si="13"/>
        <v>0.28922233007930548</v>
      </c>
      <c r="P92">
        <v>140</v>
      </c>
      <c r="AF92">
        <v>19000</v>
      </c>
      <c r="AG92">
        <v>0.58823293434492863</v>
      </c>
      <c r="AH92">
        <v>0.28405962990216116</v>
      </c>
      <c r="AI92">
        <v>0.56496119250323396</v>
      </c>
      <c r="AJ92">
        <v>0.27806759201785547</v>
      </c>
      <c r="AK92">
        <v>296</v>
      </c>
      <c r="AL92">
        <v>148</v>
      </c>
    </row>
    <row r="93" spans="1:38">
      <c r="B93">
        <v>296</v>
      </c>
      <c r="C93">
        <v>19000</v>
      </c>
      <c r="D93">
        <v>0.19942099999999999</v>
      </c>
      <c r="E93">
        <v>146772</v>
      </c>
      <c r="F93">
        <v>0.11730599999999999</v>
      </c>
      <c r="G93">
        <v>41692</v>
      </c>
      <c r="H93">
        <v>0.265928</v>
      </c>
      <c r="I93">
        <v>227157</v>
      </c>
      <c r="J93">
        <v>0.15023900000000001</v>
      </c>
      <c r="K93">
        <v>63165</v>
      </c>
      <c r="L93">
        <f t="shared" si="10"/>
        <v>0.58823293434492863</v>
      </c>
      <c r="M93">
        <f t="shared" si="11"/>
        <v>0.28405962990216116</v>
      </c>
      <c r="N93">
        <f t="shared" si="12"/>
        <v>0.56496119250323396</v>
      </c>
      <c r="O93">
        <f t="shared" si="13"/>
        <v>0.27806759201785547</v>
      </c>
      <c r="P93">
        <v>148</v>
      </c>
      <c r="AF93">
        <v>20000</v>
      </c>
      <c r="AG93">
        <v>0.46155317368609788</v>
      </c>
      <c r="AH93">
        <v>0.27180744256395545</v>
      </c>
      <c r="AI93">
        <v>0.64493841489312487</v>
      </c>
      <c r="AJ93">
        <v>0.26765510987567481</v>
      </c>
      <c r="AK93">
        <v>312</v>
      </c>
      <c r="AL93">
        <v>156</v>
      </c>
    </row>
    <row r="94" spans="1:38">
      <c r="B94">
        <v>312</v>
      </c>
      <c r="C94">
        <v>20000</v>
      </c>
      <c r="D94">
        <v>0.25097000000000003</v>
      </c>
      <c r="E94">
        <v>153388</v>
      </c>
      <c r="F94">
        <v>0.11583599999999999</v>
      </c>
      <c r="G94">
        <v>41692</v>
      </c>
      <c r="H94">
        <v>0.23780100000000001</v>
      </c>
      <c r="I94">
        <v>235994</v>
      </c>
      <c r="J94">
        <v>0.153367</v>
      </c>
      <c r="K94">
        <v>63165</v>
      </c>
      <c r="L94">
        <f t="shared" si="10"/>
        <v>0.46155317368609788</v>
      </c>
      <c r="M94">
        <f t="shared" si="11"/>
        <v>0.27180744256395545</v>
      </c>
      <c r="N94">
        <f t="shared" si="12"/>
        <v>0.64493841489312487</v>
      </c>
      <c r="O94">
        <f t="shared" si="13"/>
        <v>0.26765510987567481</v>
      </c>
      <c r="P94">
        <v>156</v>
      </c>
    </row>
    <row r="96" spans="1:38">
      <c r="A96" t="s">
        <v>188</v>
      </c>
      <c r="C96" t="s">
        <v>180</v>
      </c>
    </row>
    <row r="98" spans="2:29">
      <c r="B98" t="s">
        <v>192</v>
      </c>
      <c r="C98" t="s">
        <v>182</v>
      </c>
      <c r="D98" t="s">
        <v>169</v>
      </c>
      <c r="E98" t="s">
        <v>171</v>
      </c>
      <c r="F98" t="s">
        <v>170</v>
      </c>
      <c r="G98" t="s">
        <v>172</v>
      </c>
      <c r="K98" t="s">
        <v>192</v>
      </c>
      <c r="L98" t="s">
        <v>184</v>
      </c>
      <c r="M98" t="s">
        <v>185</v>
      </c>
    </row>
    <row r="99" spans="2:29">
      <c r="B99">
        <v>1</v>
      </c>
      <c r="C99">
        <v>50</v>
      </c>
      <c r="D99">
        <v>0.27659800000000001</v>
      </c>
      <c r="E99">
        <v>120230</v>
      </c>
      <c r="F99">
        <v>0.28600799999999998</v>
      </c>
      <c r="G99">
        <v>124840</v>
      </c>
      <c r="L99">
        <f>F99/D99</f>
        <v>1.0340204918329126</v>
      </c>
      <c r="M99">
        <f>G99/E99</f>
        <v>1.038343175580138</v>
      </c>
      <c r="Z99">
        <v>50</v>
      </c>
      <c r="AA99">
        <v>1.0340204918329126</v>
      </c>
      <c r="AB99">
        <v>1.038343175580138</v>
      </c>
      <c r="AC99">
        <v>1</v>
      </c>
    </row>
    <row r="100" spans="2:29">
      <c r="B100">
        <v>1</v>
      </c>
      <c r="C100">
        <v>100</v>
      </c>
      <c r="D100">
        <v>0.28948000000000002</v>
      </c>
      <c r="E100">
        <v>125310</v>
      </c>
      <c r="F100">
        <v>0.32408300000000001</v>
      </c>
      <c r="G100">
        <v>134544</v>
      </c>
      <c r="L100">
        <f t="shared" ref="L100:L113" si="14">F100/D100</f>
        <v>1.1195350283266547</v>
      </c>
      <c r="M100">
        <f t="shared" ref="M100:M113" si="15">G100/E100</f>
        <v>1.0736892506583673</v>
      </c>
      <c r="Z100">
        <v>100</v>
      </c>
      <c r="AA100">
        <v>1.1195350283266547</v>
      </c>
      <c r="AB100">
        <v>1.0736892506583673</v>
      </c>
      <c r="AC100">
        <v>1</v>
      </c>
    </row>
    <row r="101" spans="2:29">
      <c r="B101">
        <v>2</v>
      </c>
      <c r="C101">
        <v>300</v>
      </c>
      <c r="D101">
        <v>0.41504799999999997</v>
      </c>
      <c r="E101">
        <v>142837</v>
      </c>
      <c r="F101">
        <v>0.46511200000000003</v>
      </c>
      <c r="G101">
        <v>173390</v>
      </c>
      <c r="L101">
        <f t="shared" si="14"/>
        <v>1.1206221930957385</v>
      </c>
      <c r="M101">
        <f t="shared" si="15"/>
        <v>1.213901160063569</v>
      </c>
      <c r="Z101">
        <v>300</v>
      </c>
      <c r="AA101">
        <v>1.1206221930957385</v>
      </c>
      <c r="AB101">
        <v>1.213901160063569</v>
      </c>
      <c r="AC101">
        <v>2</v>
      </c>
    </row>
    <row r="102" spans="2:29">
      <c r="B102">
        <v>2</v>
      </c>
      <c r="C102">
        <v>350</v>
      </c>
      <c r="D102">
        <v>0.430172</v>
      </c>
      <c r="E102">
        <v>146867</v>
      </c>
      <c r="F102">
        <v>0.479215</v>
      </c>
      <c r="G102">
        <v>183100</v>
      </c>
      <c r="L102">
        <f t="shared" si="14"/>
        <v>1.1140078852180058</v>
      </c>
      <c r="M102">
        <f t="shared" si="15"/>
        <v>1.2467062035719392</v>
      </c>
      <c r="Z102">
        <v>350</v>
      </c>
      <c r="AA102">
        <v>1.1140078852180058</v>
      </c>
      <c r="AB102">
        <v>1.2467062035719392</v>
      </c>
      <c r="AC102">
        <v>2</v>
      </c>
    </row>
    <row r="103" spans="2:29">
      <c r="B103">
        <v>3</v>
      </c>
      <c r="C103">
        <v>400</v>
      </c>
      <c r="D103">
        <v>0.35406799999999999</v>
      </c>
      <c r="E103">
        <v>139720</v>
      </c>
      <c r="F103">
        <v>0.489068</v>
      </c>
      <c r="G103">
        <v>160759</v>
      </c>
      <c r="L103">
        <f t="shared" si="14"/>
        <v>1.3812826914603975</v>
      </c>
      <c r="M103">
        <f t="shared" si="15"/>
        <v>1.150579730890352</v>
      </c>
      <c r="Z103">
        <v>400</v>
      </c>
      <c r="AA103">
        <v>1.3812826914603975</v>
      </c>
      <c r="AB103">
        <v>1.150579730890352</v>
      </c>
      <c r="AC103">
        <v>3</v>
      </c>
    </row>
    <row r="104" spans="2:29">
      <c r="B104">
        <v>3</v>
      </c>
      <c r="C104">
        <v>450</v>
      </c>
      <c r="D104">
        <v>0.45202700000000001</v>
      </c>
      <c r="E104">
        <v>152435</v>
      </c>
      <c r="F104">
        <v>0.49967800000000001</v>
      </c>
      <c r="G104">
        <v>186520</v>
      </c>
      <c r="L104">
        <f t="shared" si="14"/>
        <v>1.1054162693821388</v>
      </c>
      <c r="M104">
        <f t="shared" si="15"/>
        <v>1.2236035031324828</v>
      </c>
      <c r="Z104">
        <v>450</v>
      </c>
      <c r="AA104">
        <v>1.1054162693821388</v>
      </c>
      <c r="AB104">
        <v>1.2236035031324828</v>
      </c>
      <c r="AC104">
        <v>3</v>
      </c>
    </row>
    <row r="105" spans="2:29">
      <c r="B105">
        <v>3</v>
      </c>
      <c r="C105">
        <v>500</v>
      </c>
      <c r="D105">
        <v>0.471443</v>
      </c>
      <c r="E105">
        <v>155506</v>
      </c>
      <c r="F105">
        <v>0.47774899999999998</v>
      </c>
      <c r="G105">
        <v>186520</v>
      </c>
      <c r="L105">
        <f t="shared" si="14"/>
        <v>1.0133759542510972</v>
      </c>
      <c r="M105">
        <f t="shared" si="15"/>
        <v>1.1994392499324784</v>
      </c>
      <c r="Z105">
        <v>500</v>
      </c>
      <c r="AA105">
        <v>1.0133759542510972</v>
      </c>
      <c r="AB105">
        <v>1.1994392499324784</v>
      </c>
      <c r="AC105">
        <v>3</v>
      </c>
    </row>
    <row r="106" spans="2:29">
      <c r="B106">
        <v>4</v>
      </c>
      <c r="C106">
        <v>550</v>
      </c>
      <c r="D106">
        <v>0.44392199999999998</v>
      </c>
      <c r="E106">
        <v>159277</v>
      </c>
      <c r="F106">
        <v>0.48138500000000001</v>
      </c>
      <c r="G106">
        <v>186514</v>
      </c>
      <c r="L106">
        <f t="shared" si="14"/>
        <v>1.084390951563563</v>
      </c>
      <c r="M106">
        <f t="shared" si="15"/>
        <v>1.1710039742084544</v>
      </c>
      <c r="Z106">
        <v>550</v>
      </c>
      <c r="AA106">
        <v>1.084390951563563</v>
      </c>
      <c r="AB106">
        <v>1.1710039742084544</v>
      </c>
      <c r="AC106">
        <v>4</v>
      </c>
    </row>
    <row r="107" spans="2:29">
      <c r="B107">
        <v>6</v>
      </c>
      <c r="C107">
        <v>800</v>
      </c>
      <c r="D107">
        <v>0.359763</v>
      </c>
      <c r="E107">
        <v>164220</v>
      </c>
      <c r="F107">
        <v>0.48777300000000001</v>
      </c>
      <c r="G107">
        <v>160760</v>
      </c>
      <c r="L107">
        <f t="shared" si="14"/>
        <v>1.355817579906772</v>
      </c>
      <c r="M107">
        <f t="shared" si="15"/>
        <v>0.97893070271586891</v>
      </c>
      <c r="Z107">
        <v>800</v>
      </c>
      <c r="AA107">
        <v>1.355817579906772</v>
      </c>
      <c r="AB107">
        <v>0.97893070271586891</v>
      </c>
      <c r="AC107">
        <v>6</v>
      </c>
    </row>
    <row r="108" spans="2:29">
      <c r="B108">
        <v>9</v>
      </c>
      <c r="C108">
        <v>1200</v>
      </c>
      <c r="D108">
        <v>0.36249399999999998</v>
      </c>
      <c r="E108">
        <v>188720</v>
      </c>
      <c r="F108">
        <v>0.47737299999999999</v>
      </c>
      <c r="G108">
        <v>160760</v>
      </c>
      <c r="L108">
        <f t="shared" si="14"/>
        <v>1.316912831660662</v>
      </c>
      <c r="M108">
        <f t="shared" si="15"/>
        <v>0.85184400169563379</v>
      </c>
      <c r="Z108">
        <v>1200</v>
      </c>
      <c r="AA108">
        <v>1.316912831660662</v>
      </c>
      <c r="AB108">
        <v>0.85184400169563379</v>
      </c>
      <c r="AC108">
        <v>9</v>
      </c>
    </row>
    <row r="109" spans="2:29">
      <c r="B109">
        <v>12</v>
      </c>
      <c r="C109">
        <v>1600</v>
      </c>
      <c r="D109">
        <v>0.37396600000000002</v>
      </c>
      <c r="E109">
        <v>213220</v>
      </c>
      <c r="F109">
        <v>0.48883300000000002</v>
      </c>
      <c r="G109">
        <v>160760</v>
      </c>
      <c r="L109">
        <f t="shared" si="14"/>
        <v>1.3071589395827428</v>
      </c>
      <c r="M109">
        <f t="shared" si="15"/>
        <v>0.75396304286652283</v>
      </c>
      <c r="Z109">
        <v>1600</v>
      </c>
      <c r="AA109">
        <v>1.3071589395827428</v>
      </c>
      <c r="AB109">
        <v>0.75396304286652283</v>
      </c>
      <c r="AC109">
        <v>12</v>
      </c>
    </row>
    <row r="110" spans="2:29">
      <c r="B110">
        <v>15</v>
      </c>
      <c r="C110">
        <v>2000</v>
      </c>
      <c r="D110">
        <v>0.37315999999999999</v>
      </c>
      <c r="E110">
        <v>237720</v>
      </c>
      <c r="F110">
        <v>0.48583599999999999</v>
      </c>
      <c r="G110">
        <v>160760</v>
      </c>
      <c r="L110">
        <f t="shared" si="14"/>
        <v>1.3019509057776826</v>
      </c>
      <c r="M110">
        <f t="shared" si="15"/>
        <v>0.67625778226484945</v>
      </c>
      <c r="Z110">
        <v>2000</v>
      </c>
      <c r="AA110">
        <v>1.3019509057776826</v>
      </c>
      <c r="AB110">
        <v>0.67625778226484945</v>
      </c>
      <c r="AC110">
        <v>15</v>
      </c>
    </row>
    <row r="111" spans="2:29">
      <c r="B111">
        <v>18</v>
      </c>
      <c r="C111">
        <v>2400</v>
      </c>
      <c r="D111">
        <v>0.393733</v>
      </c>
      <c r="E111">
        <v>262220</v>
      </c>
      <c r="F111">
        <v>0.48966599999999999</v>
      </c>
      <c r="G111">
        <v>160760</v>
      </c>
      <c r="L111">
        <f t="shared" si="14"/>
        <v>1.2436498845664448</v>
      </c>
      <c r="M111">
        <f t="shared" si="15"/>
        <v>0.61307299214400124</v>
      </c>
      <c r="Z111">
        <v>2400</v>
      </c>
      <c r="AA111">
        <v>1.2436498845664448</v>
      </c>
      <c r="AB111">
        <v>0.61307299214400124</v>
      </c>
      <c r="AC111">
        <v>18</v>
      </c>
    </row>
    <row r="112" spans="2:29">
      <c r="B112">
        <v>21</v>
      </c>
      <c r="C112">
        <v>2800</v>
      </c>
      <c r="D112">
        <v>0.40149699999999999</v>
      </c>
      <c r="E112">
        <v>286720</v>
      </c>
      <c r="F112">
        <v>0.49673400000000001</v>
      </c>
      <c r="G112">
        <v>160760</v>
      </c>
      <c r="L112">
        <f t="shared" si="14"/>
        <v>1.2372047611812791</v>
      </c>
      <c r="M112">
        <f t="shared" si="15"/>
        <v>0.5606863839285714</v>
      </c>
      <c r="Z112">
        <v>2800</v>
      </c>
      <c r="AA112">
        <v>1.2372047611812791</v>
      </c>
      <c r="AB112">
        <v>0.5606863839285714</v>
      </c>
      <c r="AC112">
        <v>21</v>
      </c>
    </row>
    <row r="113" spans="2:29">
      <c r="B113">
        <v>25</v>
      </c>
      <c r="C113">
        <v>3200</v>
      </c>
      <c r="D113">
        <v>0.40409899999999999</v>
      </c>
      <c r="E113">
        <v>311220</v>
      </c>
      <c r="F113">
        <v>0.48179899999999998</v>
      </c>
      <c r="G113">
        <v>160760</v>
      </c>
      <c r="L113">
        <f t="shared" si="14"/>
        <v>1.1922796146488854</v>
      </c>
      <c r="M113">
        <f t="shared" si="15"/>
        <v>0.51654777970567445</v>
      </c>
      <c r="Z113">
        <v>3200</v>
      </c>
      <c r="AA113">
        <v>1.1922796146488854</v>
      </c>
      <c r="AB113">
        <v>0.51654777970567445</v>
      </c>
      <c r="AC113">
        <v>25</v>
      </c>
    </row>
    <row r="114" spans="2:29">
      <c r="B114">
        <v>28</v>
      </c>
      <c r="C114">
        <v>3600</v>
      </c>
      <c r="D114">
        <v>0.42365700000000001</v>
      </c>
      <c r="E114">
        <v>335720</v>
      </c>
      <c r="F114">
        <v>0.48188799999999998</v>
      </c>
      <c r="G114">
        <v>160760</v>
      </c>
      <c r="L114">
        <f t="shared" ref="L114:L117" si="16">F114/D114</f>
        <v>1.1374484547641133</v>
      </c>
      <c r="M114">
        <f t="shared" ref="M114:M117" si="17">G114/E114</f>
        <v>0.47885142380555223</v>
      </c>
      <c r="Z114">
        <v>3600</v>
      </c>
      <c r="AA114">
        <v>1.1374484547641133</v>
      </c>
      <c r="AB114">
        <v>0.47885142380555223</v>
      </c>
      <c r="AC114">
        <v>28</v>
      </c>
    </row>
    <row r="115" spans="2:29">
      <c r="B115">
        <v>31</v>
      </c>
      <c r="C115">
        <v>4000</v>
      </c>
      <c r="D115">
        <v>0.40998699999999999</v>
      </c>
      <c r="E115">
        <v>360220</v>
      </c>
      <c r="F115">
        <v>0.498751</v>
      </c>
      <c r="G115">
        <v>160760</v>
      </c>
      <c r="L115">
        <f t="shared" si="16"/>
        <v>1.2165044257500848</v>
      </c>
      <c r="M115">
        <f t="shared" si="17"/>
        <v>0.44628282716117929</v>
      </c>
      <c r="Z115">
        <v>4000</v>
      </c>
      <c r="AA115">
        <v>1.2165044257500848</v>
      </c>
      <c r="AB115">
        <v>0.44628282716117929</v>
      </c>
      <c r="AC115">
        <v>31</v>
      </c>
    </row>
    <row r="116" spans="2:29">
      <c r="B116">
        <v>34</v>
      </c>
      <c r="C116">
        <v>4400</v>
      </c>
      <c r="D116">
        <v>0.42833500000000002</v>
      </c>
      <c r="E116">
        <v>384720</v>
      </c>
      <c r="F116">
        <v>0.48236099999999998</v>
      </c>
      <c r="G116">
        <v>160760</v>
      </c>
      <c r="L116">
        <f t="shared" si="16"/>
        <v>1.1261302485204336</v>
      </c>
      <c r="M116">
        <f t="shared" si="17"/>
        <v>0.41786234144312745</v>
      </c>
      <c r="Z116">
        <v>4400</v>
      </c>
      <c r="AA116">
        <v>1.1261302485204336</v>
      </c>
      <c r="AB116">
        <v>0.41786234144312745</v>
      </c>
      <c r="AC116">
        <v>34</v>
      </c>
    </row>
    <row r="117" spans="2:29">
      <c r="B117">
        <v>37</v>
      </c>
      <c r="C117">
        <v>4800</v>
      </c>
      <c r="D117">
        <v>0.483435</v>
      </c>
      <c r="E117">
        <v>409220</v>
      </c>
      <c r="F117">
        <v>0.48803999999999997</v>
      </c>
      <c r="G117">
        <v>160760</v>
      </c>
      <c r="L117">
        <f t="shared" si="16"/>
        <v>1.0095255825498775</v>
      </c>
      <c r="M117">
        <f t="shared" si="17"/>
        <v>0.39284492449049413</v>
      </c>
      <c r="Z117">
        <v>4800</v>
      </c>
      <c r="AA117">
        <v>1.0095255825498775</v>
      </c>
      <c r="AB117">
        <v>0.39284492449049413</v>
      </c>
      <c r="AC117">
        <v>37</v>
      </c>
    </row>
    <row r="118" spans="2:29">
      <c r="B118">
        <v>46</v>
      </c>
      <c r="C118">
        <v>6000</v>
      </c>
      <c r="D118">
        <v>0.48596699999999998</v>
      </c>
      <c r="E118">
        <v>482729</v>
      </c>
      <c r="F118">
        <v>0.46919699999999998</v>
      </c>
      <c r="G118">
        <v>160760</v>
      </c>
      <c r="L118">
        <f t="shared" ref="L118:L135" si="18">F118/D118</f>
        <v>0.96549148398965356</v>
      </c>
      <c r="M118">
        <f t="shared" ref="M118:M135" si="19">G118/E118</f>
        <v>0.33302329050046714</v>
      </c>
      <c r="Z118">
        <v>6000</v>
      </c>
      <c r="AA118">
        <v>0.96549148398965356</v>
      </c>
      <c r="AB118">
        <v>0.33302329050046714</v>
      </c>
      <c r="AC118">
        <v>46</v>
      </c>
    </row>
    <row r="119" spans="2:29">
      <c r="B119">
        <v>62</v>
      </c>
      <c r="C119">
        <v>8000</v>
      </c>
      <c r="D119">
        <v>0.530053</v>
      </c>
      <c r="E119">
        <v>605220</v>
      </c>
      <c r="F119">
        <v>0.48272599999999999</v>
      </c>
      <c r="G119">
        <v>160760</v>
      </c>
      <c r="L119">
        <f t="shared" si="18"/>
        <v>0.91071270231467416</v>
      </c>
      <c r="M119">
        <f t="shared" si="19"/>
        <v>0.26562241829417405</v>
      </c>
      <c r="Z119">
        <v>8000</v>
      </c>
      <c r="AA119">
        <v>0.91071270231467416</v>
      </c>
      <c r="AB119">
        <v>0.26562241829417405</v>
      </c>
      <c r="AC119">
        <v>62</v>
      </c>
    </row>
    <row r="120" spans="2:29">
      <c r="B120">
        <v>78</v>
      </c>
      <c r="C120">
        <v>10000</v>
      </c>
      <c r="D120">
        <v>0.550562</v>
      </c>
      <c r="E120">
        <v>727720</v>
      </c>
      <c r="F120">
        <v>0.50356299999999998</v>
      </c>
      <c r="G120">
        <v>160760</v>
      </c>
      <c r="L120">
        <f t="shared" si="18"/>
        <v>0.91463450074650987</v>
      </c>
      <c r="M120">
        <f t="shared" si="19"/>
        <v>0.22090914087835981</v>
      </c>
      <c r="Z120">
        <v>10000</v>
      </c>
      <c r="AA120">
        <v>0.91463450074650987</v>
      </c>
      <c r="AB120">
        <v>0.22090914087835981</v>
      </c>
      <c r="AC120">
        <v>78</v>
      </c>
    </row>
    <row r="121" spans="2:29">
      <c r="B121">
        <v>93</v>
      </c>
      <c r="C121">
        <v>12000</v>
      </c>
      <c r="D121">
        <v>0.76391799999999999</v>
      </c>
      <c r="E121">
        <v>850220</v>
      </c>
      <c r="F121">
        <v>0.49365900000000001</v>
      </c>
      <c r="G121">
        <v>160760</v>
      </c>
      <c r="L121">
        <f t="shared" si="18"/>
        <v>0.64621988223866966</v>
      </c>
      <c r="M121">
        <f t="shared" si="19"/>
        <v>0.1890804732892663</v>
      </c>
      <c r="Z121">
        <v>12000</v>
      </c>
      <c r="AA121">
        <v>0.64621988223866966</v>
      </c>
      <c r="AB121">
        <v>0.1890804732892663</v>
      </c>
      <c r="AC121">
        <v>93</v>
      </c>
    </row>
    <row r="122" spans="2:29">
      <c r="B122">
        <v>109</v>
      </c>
      <c r="C122">
        <v>14000</v>
      </c>
      <c r="D122">
        <v>0.62955799999999995</v>
      </c>
      <c r="E122">
        <v>972720</v>
      </c>
      <c r="F122">
        <v>0.484989</v>
      </c>
      <c r="G122">
        <v>160760</v>
      </c>
      <c r="L122">
        <f t="shared" si="18"/>
        <v>0.77036428732539342</v>
      </c>
      <c r="M122">
        <f t="shared" si="19"/>
        <v>0.16526852537215231</v>
      </c>
      <c r="Z122">
        <v>14000</v>
      </c>
      <c r="AA122">
        <v>0.77036428732539342</v>
      </c>
      <c r="AB122">
        <v>0.16526852537215231</v>
      </c>
      <c r="AC122">
        <v>109</v>
      </c>
    </row>
    <row r="123" spans="2:29">
      <c r="B123">
        <v>125</v>
      </c>
      <c r="C123">
        <v>16000</v>
      </c>
      <c r="D123">
        <v>0.68660100000000002</v>
      </c>
      <c r="E123">
        <v>1095220</v>
      </c>
      <c r="F123">
        <v>0.48496800000000001</v>
      </c>
      <c r="G123">
        <v>160760</v>
      </c>
      <c r="L123">
        <f t="shared" si="18"/>
        <v>0.70633162491752854</v>
      </c>
      <c r="M123">
        <f t="shared" si="19"/>
        <v>0.14678329468052081</v>
      </c>
      <c r="Z123">
        <v>16000</v>
      </c>
      <c r="AA123">
        <v>0.70633162491752854</v>
      </c>
      <c r="AB123">
        <v>0.14678329468052081</v>
      </c>
      <c r="AC123">
        <v>125</v>
      </c>
    </row>
    <row r="124" spans="2:29">
      <c r="B124">
        <v>140</v>
      </c>
      <c r="C124">
        <v>18000</v>
      </c>
      <c r="D124">
        <v>0.71872400000000003</v>
      </c>
      <c r="E124">
        <v>1217720</v>
      </c>
      <c r="F124">
        <v>0.47030300000000003</v>
      </c>
      <c r="G124">
        <v>160760</v>
      </c>
      <c r="L124">
        <f t="shared" si="18"/>
        <v>0.65435827939515034</v>
      </c>
      <c r="M124">
        <f t="shared" si="19"/>
        <v>0.13201721249548337</v>
      </c>
      <c r="Z124">
        <v>18000</v>
      </c>
      <c r="AA124">
        <v>0.65435827939515034</v>
      </c>
      <c r="AB124">
        <v>0.13201721249548337</v>
      </c>
      <c r="AC124">
        <v>140</v>
      </c>
    </row>
    <row r="125" spans="2:29">
      <c r="B125">
        <v>156</v>
      </c>
      <c r="C125">
        <v>20000</v>
      </c>
      <c r="D125">
        <v>0.98750599999999999</v>
      </c>
      <c r="E125">
        <v>1340220</v>
      </c>
      <c r="F125">
        <v>0.47622399999999998</v>
      </c>
      <c r="G125">
        <v>160760</v>
      </c>
      <c r="L125">
        <f t="shared" si="18"/>
        <v>0.48224922177688034</v>
      </c>
      <c r="M125">
        <f t="shared" si="19"/>
        <v>0.11995045589530078</v>
      </c>
      <c r="Z125">
        <v>20000</v>
      </c>
      <c r="AA125">
        <v>0.48224922177688034</v>
      </c>
      <c r="AB125">
        <v>0.11995045589530078</v>
      </c>
      <c r="AC125">
        <v>156</v>
      </c>
    </row>
    <row r="126" spans="2:29">
      <c r="B126">
        <v>171</v>
      </c>
      <c r="C126">
        <v>22000</v>
      </c>
      <c r="D126">
        <v>0.94345000000000001</v>
      </c>
      <c r="E126">
        <v>1462720</v>
      </c>
      <c r="F126">
        <v>0.49696099999999999</v>
      </c>
      <c r="G126">
        <v>160760</v>
      </c>
      <c r="L126">
        <f t="shared" si="18"/>
        <v>0.52674863532778626</v>
      </c>
      <c r="M126">
        <f t="shared" si="19"/>
        <v>0.10990483482826514</v>
      </c>
      <c r="Z126">
        <v>22000</v>
      </c>
      <c r="AA126">
        <v>0.52674863532778626</v>
      </c>
      <c r="AB126">
        <v>0.10990483482826514</v>
      </c>
      <c r="AC126">
        <v>171</v>
      </c>
    </row>
    <row r="127" spans="2:29">
      <c r="B127">
        <v>187</v>
      </c>
      <c r="C127">
        <v>24000</v>
      </c>
      <c r="D127">
        <v>1.0188999999999999</v>
      </c>
      <c r="E127">
        <v>1585220</v>
      </c>
      <c r="F127">
        <v>0.50625699999999996</v>
      </c>
      <c r="G127">
        <v>160760</v>
      </c>
      <c r="L127">
        <f t="shared" si="18"/>
        <v>0.49686622828540583</v>
      </c>
      <c r="M127">
        <f t="shared" si="19"/>
        <v>0.10141179142327247</v>
      </c>
      <c r="Z127">
        <v>24000</v>
      </c>
      <c r="AA127">
        <v>0.49686622828540583</v>
      </c>
      <c r="AB127">
        <v>0.10141179142327247</v>
      </c>
      <c r="AC127">
        <v>187</v>
      </c>
    </row>
    <row r="128" spans="2:29">
      <c r="B128">
        <v>203</v>
      </c>
      <c r="C128">
        <v>26000</v>
      </c>
      <c r="D128">
        <v>1.5802099999999999</v>
      </c>
      <c r="E128">
        <v>1707720</v>
      </c>
      <c r="F128">
        <v>0.50009999999999999</v>
      </c>
      <c r="G128">
        <v>160760</v>
      </c>
      <c r="L128">
        <f t="shared" si="18"/>
        <v>0.31647692395314547</v>
      </c>
      <c r="M128">
        <f t="shared" si="19"/>
        <v>9.4137212189351879E-2</v>
      </c>
      <c r="Z128">
        <v>26000</v>
      </c>
      <c r="AA128">
        <v>0.31647692395314547</v>
      </c>
      <c r="AB128">
        <v>9.4137212189351879E-2</v>
      </c>
      <c r="AC128">
        <v>203</v>
      </c>
    </row>
    <row r="129" spans="1:29">
      <c r="B129">
        <v>218</v>
      </c>
      <c r="C129">
        <v>28000</v>
      </c>
      <c r="D129">
        <v>1.69556</v>
      </c>
      <c r="E129">
        <v>1830220</v>
      </c>
      <c r="F129">
        <v>0.49415399999999998</v>
      </c>
      <c r="G129">
        <v>160760</v>
      </c>
      <c r="L129">
        <f t="shared" si="18"/>
        <v>0.29143999622543582</v>
      </c>
      <c r="M129">
        <f t="shared" si="19"/>
        <v>8.7836434964102678E-2</v>
      </c>
      <c r="Z129">
        <v>28000</v>
      </c>
      <c r="AA129">
        <v>0.29143999622543582</v>
      </c>
      <c r="AB129">
        <v>8.7836434964102678E-2</v>
      </c>
      <c r="AC129">
        <v>218</v>
      </c>
    </row>
    <row r="130" spans="1:29">
      <c r="B130">
        <v>234</v>
      </c>
      <c r="C130">
        <v>30000</v>
      </c>
      <c r="D130">
        <v>1.81307</v>
      </c>
      <c r="E130">
        <v>1952720</v>
      </c>
      <c r="F130">
        <v>0.54666199999999998</v>
      </c>
      <c r="G130">
        <v>160760</v>
      </c>
      <c r="L130">
        <f t="shared" si="18"/>
        <v>0.30151180042690023</v>
      </c>
      <c r="M130">
        <f t="shared" si="19"/>
        <v>8.2326191158998724E-2</v>
      </c>
      <c r="Z130">
        <v>30000</v>
      </c>
      <c r="AA130">
        <v>0.30151180042690023</v>
      </c>
      <c r="AB130">
        <v>8.2326191158998724E-2</v>
      </c>
      <c r="AC130">
        <v>234</v>
      </c>
    </row>
    <row r="131" spans="1:29">
      <c r="B131">
        <v>250</v>
      </c>
      <c r="C131">
        <v>32000</v>
      </c>
      <c r="D131">
        <v>1.5666899999999999</v>
      </c>
      <c r="E131">
        <v>2075220</v>
      </c>
      <c r="F131">
        <v>0.54765399999999997</v>
      </c>
      <c r="G131">
        <v>160760</v>
      </c>
      <c r="L131">
        <f t="shared" si="18"/>
        <v>0.3495611767484314</v>
      </c>
      <c r="M131">
        <f t="shared" si="19"/>
        <v>7.7466485481057432E-2</v>
      </c>
      <c r="Z131">
        <v>32000</v>
      </c>
      <c r="AA131">
        <v>0.3495611767484314</v>
      </c>
      <c r="AB131">
        <v>7.7466485481057432E-2</v>
      </c>
      <c r="AC131">
        <v>250</v>
      </c>
    </row>
    <row r="132" spans="1:29">
      <c r="B132">
        <v>265</v>
      </c>
      <c r="C132">
        <v>34000</v>
      </c>
      <c r="D132">
        <v>1.75159</v>
      </c>
      <c r="E132">
        <v>2197720</v>
      </c>
      <c r="F132">
        <v>0.51755600000000002</v>
      </c>
      <c r="G132">
        <v>160760</v>
      </c>
      <c r="L132">
        <f t="shared" si="18"/>
        <v>0.29547782300652553</v>
      </c>
      <c r="M132">
        <f t="shared" si="19"/>
        <v>7.3148535755237248E-2</v>
      </c>
      <c r="Z132">
        <v>34000</v>
      </c>
      <c r="AA132">
        <v>0.29547782300652553</v>
      </c>
      <c r="AB132">
        <v>7.3148535755237248E-2</v>
      </c>
      <c r="AC132">
        <v>265</v>
      </c>
    </row>
    <row r="133" spans="1:29">
      <c r="B133">
        <v>281</v>
      </c>
      <c r="C133">
        <v>36000</v>
      </c>
      <c r="D133">
        <v>1.8012300000000001</v>
      </c>
      <c r="E133">
        <v>2320220</v>
      </c>
      <c r="F133">
        <v>0.51727900000000004</v>
      </c>
      <c r="G133">
        <v>160760</v>
      </c>
      <c r="L133">
        <f t="shared" si="18"/>
        <v>0.28718098188460106</v>
      </c>
      <c r="M133">
        <f t="shared" si="19"/>
        <v>6.9286533173578371E-2</v>
      </c>
      <c r="Z133">
        <v>36000</v>
      </c>
      <c r="AA133">
        <v>0.28718098188460106</v>
      </c>
      <c r="AB133">
        <v>6.9286533173578371E-2</v>
      </c>
      <c r="AC133">
        <v>281</v>
      </c>
    </row>
    <row r="134" spans="1:29">
      <c r="B134">
        <v>296</v>
      </c>
      <c r="C134">
        <v>38000</v>
      </c>
      <c r="D134">
        <v>1.6294200000000001</v>
      </c>
      <c r="E134">
        <v>2442720</v>
      </c>
      <c r="F134">
        <v>0.513239</v>
      </c>
      <c r="G134">
        <v>160760</v>
      </c>
      <c r="L134">
        <f t="shared" si="18"/>
        <v>0.31498263185673431</v>
      </c>
      <c r="M134">
        <f t="shared" si="19"/>
        <v>6.581188183664112E-2</v>
      </c>
      <c r="Z134">
        <v>38000</v>
      </c>
      <c r="AA134">
        <v>0.31498263185673431</v>
      </c>
      <c r="AB134">
        <v>6.581188183664112E-2</v>
      </c>
      <c r="AC134">
        <v>296</v>
      </c>
    </row>
    <row r="135" spans="1:29">
      <c r="B135">
        <v>312</v>
      </c>
      <c r="C135">
        <v>40000</v>
      </c>
      <c r="D135">
        <v>1.7142900000000001</v>
      </c>
      <c r="E135">
        <v>2565220</v>
      </c>
      <c r="F135">
        <v>0.53379399999999999</v>
      </c>
      <c r="G135">
        <v>160760</v>
      </c>
      <c r="L135">
        <f t="shared" si="18"/>
        <v>0.31137905488569612</v>
      </c>
      <c r="M135">
        <f t="shared" si="19"/>
        <v>6.2669088811096119E-2</v>
      </c>
      <c r="Z135">
        <v>40000</v>
      </c>
      <c r="AA135">
        <v>0.31137905488569612</v>
      </c>
      <c r="AB135">
        <v>6.2669088811096119E-2</v>
      </c>
      <c r="AC135">
        <v>312</v>
      </c>
    </row>
    <row r="142" spans="1:29">
      <c r="A142" t="s">
        <v>188</v>
      </c>
      <c r="C142" t="s">
        <v>181</v>
      </c>
    </row>
    <row r="144" spans="1:29">
      <c r="B144" t="s">
        <v>193</v>
      </c>
      <c r="C144" t="s">
        <v>182</v>
      </c>
      <c r="D144" t="s">
        <v>169</v>
      </c>
      <c r="E144" t="s">
        <v>171</v>
      </c>
      <c r="F144" t="s">
        <v>170</v>
      </c>
      <c r="G144" t="s">
        <v>172</v>
      </c>
      <c r="L144" s="14" t="s">
        <v>184</v>
      </c>
      <c r="M144" s="14" t="s">
        <v>185</v>
      </c>
    </row>
    <row r="145" spans="2:29">
      <c r="B145">
        <v>1</v>
      </c>
      <c r="C145">
        <v>5</v>
      </c>
      <c r="D145">
        <v>0.140044</v>
      </c>
      <c r="E145">
        <v>67384</v>
      </c>
      <c r="F145">
        <v>0.139267</v>
      </c>
      <c r="G145">
        <v>68418</v>
      </c>
      <c r="L145">
        <f>F145/D145</f>
        <v>0.99445174373768241</v>
      </c>
      <c r="M145">
        <f>G145/E145</f>
        <v>1.0153448889944201</v>
      </c>
      <c r="Z145">
        <v>5</v>
      </c>
      <c r="AA145">
        <v>0.99445174373768241</v>
      </c>
      <c r="AB145">
        <v>1.0153448889944201</v>
      </c>
      <c r="AC145">
        <v>1</v>
      </c>
    </row>
    <row r="146" spans="2:29">
      <c r="B146">
        <v>1</v>
      </c>
      <c r="C146">
        <v>6</v>
      </c>
      <c r="D146">
        <v>0.148868</v>
      </c>
      <c r="E146">
        <v>67978</v>
      </c>
      <c r="F146">
        <v>0.14183399999999999</v>
      </c>
      <c r="G146">
        <v>69225</v>
      </c>
      <c r="L146">
        <f>F146/D146</f>
        <v>0.95275008732568445</v>
      </c>
      <c r="M146">
        <f>G146/E146</f>
        <v>1.018344170172703</v>
      </c>
      <c r="Z146">
        <v>6</v>
      </c>
      <c r="AA146">
        <v>0.95275008732568445</v>
      </c>
      <c r="AB146">
        <v>1.018344170172703</v>
      </c>
      <c r="AC146">
        <v>1</v>
      </c>
    </row>
    <row r="147" spans="2:29">
      <c r="B147">
        <v>2</v>
      </c>
      <c r="C147">
        <v>9</v>
      </c>
      <c r="D147">
        <v>0.17607600000000001</v>
      </c>
      <c r="E147">
        <v>69736</v>
      </c>
      <c r="F147">
        <v>0.18410599999999999</v>
      </c>
      <c r="G147">
        <v>71640</v>
      </c>
      <c r="L147">
        <f t="shared" ref="L147:L204" si="20">F147/D147</f>
        <v>1.0456053067993365</v>
      </c>
      <c r="M147">
        <f t="shared" ref="M147:M204" si="21">G147/E147</f>
        <v>1.02730297120569</v>
      </c>
      <c r="Z147">
        <v>9</v>
      </c>
      <c r="AA147">
        <v>1.0456053067993365</v>
      </c>
      <c r="AB147">
        <v>1.02730297120569</v>
      </c>
      <c r="AC147">
        <v>2</v>
      </c>
    </row>
    <row r="148" spans="2:29">
      <c r="B148">
        <v>2</v>
      </c>
      <c r="C148">
        <v>10</v>
      </c>
      <c r="D148">
        <v>0.20127600000000001</v>
      </c>
      <c r="E148">
        <v>70486</v>
      </c>
      <c r="F148">
        <v>0.17851400000000001</v>
      </c>
      <c r="G148">
        <v>72450</v>
      </c>
      <c r="L148">
        <f t="shared" si="20"/>
        <v>0.88691150460064783</v>
      </c>
      <c r="M148">
        <f t="shared" si="21"/>
        <v>1.027863689243254</v>
      </c>
      <c r="Z148">
        <v>10</v>
      </c>
      <c r="AA148">
        <v>0.88691150460064783</v>
      </c>
      <c r="AB148">
        <v>1.027863689243254</v>
      </c>
      <c r="AC148">
        <v>2</v>
      </c>
    </row>
    <row r="149" spans="2:29">
      <c r="B149">
        <v>3</v>
      </c>
      <c r="C149">
        <v>13</v>
      </c>
      <c r="D149">
        <v>0.228354</v>
      </c>
      <c r="E149">
        <v>72012</v>
      </c>
      <c r="F149">
        <v>0.23966899999999999</v>
      </c>
      <c r="G149">
        <v>74862</v>
      </c>
      <c r="L149">
        <f t="shared" si="20"/>
        <v>1.049550259684525</v>
      </c>
      <c r="M149">
        <f t="shared" si="21"/>
        <v>1.039576737210465</v>
      </c>
      <c r="Z149">
        <v>13</v>
      </c>
      <c r="AA149">
        <v>1.049550259684525</v>
      </c>
      <c r="AB149">
        <v>1.039576737210465</v>
      </c>
      <c r="AC149">
        <v>3</v>
      </c>
    </row>
    <row r="150" spans="2:29">
      <c r="B150">
        <v>3</v>
      </c>
      <c r="C150">
        <v>14</v>
      </c>
      <c r="D150">
        <v>0.247336</v>
      </c>
      <c r="E150">
        <v>72568</v>
      </c>
      <c r="F150">
        <v>0.21426899999999999</v>
      </c>
      <c r="G150">
        <v>75672</v>
      </c>
      <c r="L150">
        <f t="shared" si="20"/>
        <v>0.86630737134909597</v>
      </c>
      <c r="M150">
        <f t="shared" si="21"/>
        <v>1.0427736743468194</v>
      </c>
      <c r="Z150">
        <v>14</v>
      </c>
      <c r="AA150">
        <v>0.86630737134909597</v>
      </c>
      <c r="AB150">
        <v>1.0427736743468194</v>
      </c>
      <c r="AC150">
        <v>3</v>
      </c>
    </row>
    <row r="151" spans="2:29">
      <c r="B151">
        <v>4</v>
      </c>
      <c r="C151">
        <v>17</v>
      </c>
      <c r="D151">
        <v>0.25704100000000002</v>
      </c>
      <c r="E151">
        <v>74532</v>
      </c>
      <c r="F151">
        <v>0.261181</v>
      </c>
      <c r="G151">
        <v>78084</v>
      </c>
      <c r="L151">
        <f t="shared" si="20"/>
        <v>1.0161063799160444</v>
      </c>
      <c r="M151">
        <f t="shared" si="21"/>
        <v>1.0476573820640798</v>
      </c>
      <c r="Z151">
        <v>17</v>
      </c>
      <c r="AA151">
        <v>1.0161063799160444</v>
      </c>
      <c r="AB151">
        <v>1.0476573820640798</v>
      </c>
      <c r="AC151">
        <v>4</v>
      </c>
    </row>
    <row r="152" spans="2:29">
      <c r="B152">
        <v>4</v>
      </c>
      <c r="C152">
        <v>18</v>
      </c>
      <c r="D152">
        <v>0.27232800000000001</v>
      </c>
      <c r="E152">
        <v>75214</v>
      </c>
      <c r="F152">
        <v>0.30268499999999998</v>
      </c>
      <c r="G152">
        <v>78894</v>
      </c>
      <c r="L152">
        <f t="shared" si="20"/>
        <v>1.1114721952939102</v>
      </c>
      <c r="M152">
        <f t="shared" si="21"/>
        <v>1.0489270614513255</v>
      </c>
      <c r="Z152">
        <v>18</v>
      </c>
      <c r="AA152">
        <v>1.1114721952939102</v>
      </c>
      <c r="AB152">
        <v>1.0489270614513255</v>
      </c>
      <c r="AC152">
        <v>4</v>
      </c>
    </row>
    <row r="153" spans="2:29">
      <c r="B153">
        <v>5</v>
      </c>
      <c r="C153">
        <v>19</v>
      </c>
      <c r="D153">
        <v>0.28081200000000001</v>
      </c>
      <c r="E153">
        <v>75641</v>
      </c>
      <c r="F153">
        <v>0.282053</v>
      </c>
      <c r="G153">
        <v>79695</v>
      </c>
      <c r="L153">
        <f t="shared" si="20"/>
        <v>1.0044193268093955</v>
      </c>
      <c r="M153">
        <f t="shared" si="21"/>
        <v>1.0535952724051771</v>
      </c>
      <c r="Z153">
        <v>19</v>
      </c>
      <c r="AA153">
        <v>1.0044193268093955</v>
      </c>
      <c r="AB153">
        <v>1.0535952724051771</v>
      </c>
      <c r="AC153">
        <v>5</v>
      </c>
    </row>
    <row r="154" spans="2:29">
      <c r="B154">
        <v>5</v>
      </c>
      <c r="C154">
        <v>20</v>
      </c>
      <c r="D154">
        <v>0.35895700000000003</v>
      </c>
      <c r="E154">
        <v>76596</v>
      </c>
      <c r="F154">
        <v>0.29535299999999998</v>
      </c>
      <c r="G154">
        <v>80380</v>
      </c>
      <c r="L154">
        <f t="shared" si="20"/>
        <v>0.82280886011416399</v>
      </c>
      <c r="M154">
        <f t="shared" si="21"/>
        <v>1.0494020575486971</v>
      </c>
      <c r="Z154">
        <v>20</v>
      </c>
      <c r="AA154">
        <v>0.82280886011416399</v>
      </c>
      <c r="AB154">
        <v>1.0494020575486971</v>
      </c>
      <c r="AC154">
        <v>5</v>
      </c>
    </row>
    <row r="155" spans="2:29">
      <c r="B155">
        <v>6</v>
      </c>
      <c r="C155">
        <v>21</v>
      </c>
      <c r="D155">
        <v>0.33524599999999999</v>
      </c>
      <c r="E155">
        <v>76996</v>
      </c>
      <c r="F155">
        <v>0.308091</v>
      </c>
      <c r="G155">
        <v>81306</v>
      </c>
      <c r="L155">
        <f t="shared" si="20"/>
        <v>0.91899977926656851</v>
      </c>
      <c r="M155">
        <f t="shared" si="21"/>
        <v>1.0559769338666944</v>
      </c>
      <c r="Z155">
        <v>21</v>
      </c>
      <c r="AA155">
        <v>0.91899977926656851</v>
      </c>
      <c r="AB155">
        <v>1.0559769338666944</v>
      </c>
      <c r="AC155">
        <v>6</v>
      </c>
    </row>
    <row r="156" spans="2:29">
      <c r="B156">
        <v>6</v>
      </c>
      <c r="C156">
        <v>22</v>
      </c>
      <c r="D156">
        <v>0.34970099999999998</v>
      </c>
      <c r="E156">
        <v>78434</v>
      </c>
      <c r="F156">
        <v>0.32106299999999999</v>
      </c>
      <c r="G156">
        <v>82116</v>
      </c>
      <c r="L156">
        <f t="shared" si="20"/>
        <v>0.9181071829934716</v>
      </c>
      <c r="M156">
        <f t="shared" si="21"/>
        <v>1.0469439273784329</v>
      </c>
      <c r="Z156">
        <v>22</v>
      </c>
      <c r="AA156">
        <v>0.9181071829934716</v>
      </c>
      <c r="AB156">
        <v>1.0469439273784329</v>
      </c>
      <c r="AC156">
        <v>6</v>
      </c>
    </row>
    <row r="157" spans="2:29">
      <c r="B157">
        <v>7</v>
      </c>
      <c r="C157">
        <v>23</v>
      </c>
      <c r="D157">
        <v>0.32048500000000002</v>
      </c>
      <c r="E157">
        <v>78547</v>
      </c>
      <c r="F157">
        <v>0.296323</v>
      </c>
      <c r="G157">
        <v>82917</v>
      </c>
      <c r="L157">
        <f t="shared" si="20"/>
        <v>0.92460801597578668</v>
      </c>
      <c r="M157">
        <f t="shared" si="21"/>
        <v>1.0556354793945026</v>
      </c>
      <c r="Z157">
        <v>23</v>
      </c>
      <c r="AA157">
        <v>0.92460801597578668</v>
      </c>
      <c r="AB157">
        <v>1.0556354793945026</v>
      </c>
      <c r="AC157">
        <v>7</v>
      </c>
    </row>
    <row r="158" spans="2:29">
      <c r="B158">
        <v>8</v>
      </c>
      <c r="C158">
        <v>24</v>
      </c>
      <c r="D158">
        <v>0.37944699999999998</v>
      </c>
      <c r="E158">
        <v>80308</v>
      </c>
      <c r="F158">
        <v>0.29070600000000002</v>
      </c>
      <c r="G158">
        <v>83602</v>
      </c>
      <c r="L158">
        <f t="shared" si="20"/>
        <v>0.76613071127193</v>
      </c>
      <c r="M158">
        <f t="shared" si="21"/>
        <v>1.0410170842257309</v>
      </c>
      <c r="Z158">
        <v>24</v>
      </c>
      <c r="AA158">
        <v>0.76613071127193</v>
      </c>
      <c r="AB158">
        <v>1.0410170842257309</v>
      </c>
      <c r="AC158">
        <v>8</v>
      </c>
    </row>
    <row r="159" spans="2:29">
      <c r="B159">
        <v>9</v>
      </c>
      <c r="C159">
        <v>25</v>
      </c>
      <c r="D159">
        <v>0.34271000000000001</v>
      </c>
      <c r="E159">
        <v>80154</v>
      </c>
      <c r="F159">
        <v>0.31769199999999997</v>
      </c>
      <c r="G159">
        <v>84528</v>
      </c>
      <c r="L159">
        <f t="shared" si="20"/>
        <v>0.92699950395378006</v>
      </c>
      <c r="M159">
        <f t="shared" si="21"/>
        <v>1.0545699528407815</v>
      </c>
      <c r="Z159">
        <v>25</v>
      </c>
      <c r="AA159">
        <v>0.92699950395378006</v>
      </c>
      <c r="AB159">
        <v>1.0545699528407815</v>
      </c>
      <c r="AC159">
        <v>9</v>
      </c>
    </row>
    <row r="160" spans="2:29">
      <c r="B160">
        <v>9</v>
      </c>
      <c r="C160">
        <v>26</v>
      </c>
      <c r="D160">
        <v>0.41204200000000002</v>
      </c>
      <c r="E160">
        <v>82138</v>
      </c>
      <c r="F160">
        <v>0.35259800000000002</v>
      </c>
      <c r="G160">
        <v>85338</v>
      </c>
      <c r="L160">
        <f t="shared" si="20"/>
        <v>0.85573315341639933</v>
      </c>
      <c r="M160">
        <f t="shared" si="21"/>
        <v>1.0389588253914144</v>
      </c>
      <c r="Z160">
        <v>26</v>
      </c>
      <c r="AA160">
        <v>0.85573315341639933</v>
      </c>
      <c r="AB160">
        <v>1.0389588253914144</v>
      </c>
      <c r="AC160">
        <v>9</v>
      </c>
    </row>
    <row r="161" spans="2:29">
      <c r="B161">
        <v>10</v>
      </c>
      <c r="C161">
        <v>27</v>
      </c>
      <c r="D161">
        <v>0.43922800000000001</v>
      </c>
      <c r="E161">
        <v>82017</v>
      </c>
      <c r="F161">
        <v>0.36017900000000003</v>
      </c>
      <c r="G161">
        <v>86139</v>
      </c>
      <c r="L161">
        <f t="shared" si="20"/>
        <v>0.82002741173149263</v>
      </c>
      <c r="M161">
        <f t="shared" si="21"/>
        <v>1.0502578733677164</v>
      </c>
      <c r="Z161">
        <v>27</v>
      </c>
      <c r="AA161">
        <v>0.82002741173149263</v>
      </c>
      <c r="AB161">
        <v>1.0502578733677164</v>
      </c>
      <c r="AC161">
        <v>10</v>
      </c>
    </row>
    <row r="162" spans="2:29">
      <c r="B162">
        <v>11</v>
      </c>
      <c r="C162">
        <v>28</v>
      </c>
      <c r="D162">
        <v>0.37699300000000002</v>
      </c>
      <c r="E162">
        <v>83234</v>
      </c>
      <c r="F162">
        <v>0.36449799999999999</v>
      </c>
      <c r="G162">
        <v>86824</v>
      </c>
      <c r="L162">
        <f t="shared" si="20"/>
        <v>0.96685614852265156</v>
      </c>
      <c r="M162">
        <f t="shared" si="21"/>
        <v>1.0431314126438715</v>
      </c>
      <c r="Z162">
        <v>28</v>
      </c>
      <c r="AA162">
        <v>0.96685614852265156</v>
      </c>
      <c r="AB162">
        <v>1.0431314126438715</v>
      </c>
      <c r="AC162">
        <v>11</v>
      </c>
    </row>
    <row r="163" spans="2:29">
      <c r="B163">
        <v>12</v>
      </c>
      <c r="C163">
        <v>29</v>
      </c>
      <c r="D163">
        <v>0.44805800000000001</v>
      </c>
      <c r="E163">
        <v>83416</v>
      </c>
      <c r="F163">
        <v>0.365651</v>
      </c>
      <c r="G163">
        <v>87750</v>
      </c>
      <c r="L163">
        <f t="shared" si="20"/>
        <v>0.81607961469274071</v>
      </c>
      <c r="M163">
        <f t="shared" si="21"/>
        <v>1.051956459192481</v>
      </c>
      <c r="Z163">
        <v>29</v>
      </c>
      <c r="AA163">
        <v>0.81607961469274071</v>
      </c>
      <c r="AB163">
        <v>1.051956459192481</v>
      </c>
      <c r="AC163">
        <v>12</v>
      </c>
    </row>
    <row r="164" spans="2:29">
      <c r="B164">
        <v>13</v>
      </c>
      <c r="C164">
        <v>30</v>
      </c>
      <c r="D164">
        <v>0.47669800000000001</v>
      </c>
      <c r="E164">
        <v>84616</v>
      </c>
      <c r="F164">
        <v>0.34573999999999999</v>
      </c>
      <c r="G164">
        <v>88560</v>
      </c>
      <c r="L164">
        <f t="shared" si="20"/>
        <v>0.72528099551498015</v>
      </c>
      <c r="M164">
        <f t="shared" si="21"/>
        <v>1.0466105701049446</v>
      </c>
      <c r="Z164">
        <v>30</v>
      </c>
      <c r="AA164">
        <v>0.72528099551498015</v>
      </c>
      <c r="AB164">
        <v>1.0466105701049446</v>
      </c>
      <c r="AC164">
        <v>13</v>
      </c>
    </row>
    <row r="165" spans="2:29">
      <c r="B165">
        <v>14</v>
      </c>
      <c r="C165">
        <v>31</v>
      </c>
      <c r="D165">
        <v>0.53505100000000005</v>
      </c>
      <c r="E165">
        <v>85741</v>
      </c>
      <c r="F165">
        <v>0.384712</v>
      </c>
      <c r="G165">
        <v>89361</v>
      </c>
      <c r="L165">
        <f t="shared" si="20"/>
        <v>0.71901930843975614</v>
      </c>
      <c r="M165">
        <f t="shared" si="21"/>
        <v>1.0422201747122146</v>
      </c>
      <c r="Z165">
        <v>31</v>
      </c>
      <c r="AA165">
        <v>0.71901930843975614</v>
      </c>
      <c r="AB165">
        <v>1.0422201747122146</v>
      </c>
      <c r="AC165">
        <v>14</v>
      </c>
    </row>
    <row r="166" spans="2:29">
      <c r="B166">
        <v>15</v>
      </c>
      <c r="C166">
        <v>32</v>
      </c>
      <c r="D166">
        <v>0.42762499999999998</v>
      </c>
      <c r="E166">
        <v>87364</v>
      </c>
      <c r="F166">
        <v>0.35324</v>
      </c>
      <c r="G166">
        <v>90046</v>
      </c>
      <c r="L166">
        <f t="shared" si="20"/>
        <v>0.82605086232095881</v>
      </c>
      <c r="M166">
        <f t="shared" si="21"/>
        <v>1.0306991438120965</v>
      </c>
      <c r="Z166">
        <v>32</v>
      </c>
      <c r="AA166">
        <v>0.82605086232095881</v>
      </c>
      <c r="AB166">
        <v>1.0306991438120965</v>
      </c>
      <c r="AC166">
        <v>15</v>
      </c>
    </row>
    <row r="167" spans="2:29">
      <c r="B167">
        <v>16</v>
      </c>
      <c r="C167">
        <v>33</v>
      </c>
      <c r="D167">
        <v>0.38196999999999998</v>
      </c>
      <c r="E167">
        <v>87092</v>
      </c>
      <c r="F167">
        <v>0.420323</v>
      </c>
      <c r="G167">
        <v>90972</v>
      </c>
      <c r="L167">
        <f t="shared" si="20"/>
        <v>1.1004084090373589</v>
      </c>
      <c r="M167">
        <f t="shared" si="21"/>
        <v>1.0445505901804988</v>
      </c>
      <c r="Z167">
        <v>33</v>
      </c>
      <c r="AA167">
        <v>1.1004084090373589</v>
      </c>
      <c r="AB167">
        <v>1.0445505901804988</v>
      </c>
      <c r="AC167">
        <v>16</v>
      </c>
    </row>
    <row r="168" spans="2:29">
      <c r="B168">
        <v>17</v>
      </c>
      <c r="C168">
        <v>34</v>
      </c>
      <c r="D168">
        <v>0.58009100000000002</v>
      </c>
      <c r="E168">
        <v>88138</v>
      </c>
      <c r="F168">
        <v>0.43954900000000002</v>
      </c>
      <c r="G168">
        <v>91782</v>
      </c>
      <c r="L168">
        <f t="shared" si="20"/>
        <v>0.7577242191311363</v>
      </c>
      <c r="M168">
        <f t="shared" si="21"/>
        <v>1.0413442555991741</v>
      </c>
      <c r="Z168">
        <v>34</v>
      </c>
      <c r="AA168">
        <v>0.7577242191311363</v>
      </c>
      <c r="AB168">
        <v>1.0413442555991741</v>
      </c>
      <c r="AC168">
        <v>17</v>
      </c>
    </row>
    <row r="169" spans="2:29">
      <c r="B169">
        <v>18</v>
      </c>
      <c r="C169">
        <v>35</v>
      </c>
      <c r="D169">
        <v>0.51665399999999995</v>
      </c>
      <c r="E169">
        <v>88519</v>
      </c>
      <c r="F169">
        <v>0.46671699999999999</v>
      </c>
      <c r="G169">
        <v>92583</v>
      </c>
      <c r="L169">
        <f t="shared" si="20"/>
        <v>0.90334537233816059</v>
      </c>
      <c r="M169">
        <f t="shared" si="21"/>
        <v>1.0459110473457676</v>
      </c>
      <c r="Z169">
        <v>35</v>
      </c>
      <c r="AA169">
        <v>0.90334537233816059</v>
      </c>
      <c r="AB169">
        <v>1.0459110473457676</v>
      </c>
      <c r="AC169">
        <v>18</v>
      </c>
    </row>
    <row r="170" spans="2:29">
      <c r="B170">
        <v>19</v>
      </c>
      <c r="C170">
        <v>36</v>
      </c>
      <c r="D170">
        <v>0.45084099999999999</v>
      </c>
      <c r="E170">
        <v>90288</v>
      </c>
      <c r="F170">
        <v>0.418991</v>
      </c>
      <c r="G170">
        <v>93268</v>
      </c>
      <c r="L170">
        <f t="shared" si="20"/>
        <v>0.92935425127705784</v>
      </c>
      <c r="M170">
        <f t="shared" si="21"/>
        <v>1.0330054935318094</v>
      </c>
      <c r="Z170">
        <v>36</v>
      </c>
      <c r="AA170">
        <v>0.92935425127705784</v>
      </c>
      <c r="AB170">
        <v>1.0330054935318094</v>
      </c>
      <c r="AC170">
        <v>19</v>
      </c>
    </row>
    <row r="171" spans="2:29">
      <c r="B171">
        <v>20</v>
      </c>
      <c r="C171">
        <v>37</v>
      </c>
      <c r="D171">
        <v>0.52043099999999998</v>
      </c>
      <c r="E171">
        <v>92222</v>
      </c>
      <c r="F171">
        <v>0.43898999999999999</v>
      </c>
      <c r="G171">
        <v>94194</v>
      </c>
      <c r="L171">
        <f t="shared" si="20"/>
        <v>0.84351239645601439</v>
      </c>
      <c r="M171">
        <f t="shared" si="21"/>
        <v>1.0213831840558651</v>
      </c>
      <c r="Z171">
        <v>37</v>
      </c>
      <c r="AA171">
        <v>0.84351239645601439</v>
      </c>
      <c r="AB171">
        <v>1.0213831840558651</v>
      </c>
      <c r="AC171">
        <v>20</v>
      </c>
    </row>
    <row r="172" spans="2:29">
      <c r="B172">
        <v>21</v>
      </c>
      <c r="C172">
        <v>38</v>
      </c>
      <c r="D172">
        <v>0.46488699999999999</v>
      </c>
      <c r="E172">
        <v>92584</v>
      </c>
      <c r="F172">
        <v>0.43066399999999999</v>
      </c>
      <c r="G172">
        <v>95004</v>
      </c>
      <c r="L172">
        <f t="shared" si="20"/>
        <v>0.92638426112151984</v>
      </c>
      <c r="M172">
        <f t="shared" si="21"/>
        <v>1.0261384256458999</v>
      </c>
      <c r="Z172">
        <v>38</v>
      </c>
      <c r="AA172">
        <v>0.92638426112151984</v>
      </c>
      <c r="AB172">
        <v>1.0261384256458999</v>
      </c>
      <c r="AC172">
        <v>21</v>
      </c>
    </row>
    <row r="173" spans="2:29">
      <c r="B173">
        <v>22</v>
      </c>
      <c r="C173">
        <v>39</v>
      </c>
      <c r="D173">
        <v>0.51610400000000001</v>
      </c>
      <c r="E173">
        <v>93591</v>
      </c>
      <c r="F173">
        <v>0.473385</v>
      </c>
      <c r="G173">
        <v>95805</v>
      </c>
      <c r="L173">
        <f t="shared" si="20"/>
        <v>0.91722792305426815</v>
      </c>
      <c r="M173">
        <f t="shared" si="21"/>
        <v>1.0236561207808443</v>
      </c>
      <c r="Z173">
        <v>39</v>
      </c>
      <c r="AA173">
        <v>0.91722792305426815</v>
      </c>
      <c r="AB173">
        <v>1.0236561207808443</v>
      </c>
      <c r="AC173">
        <v>22</v>
      </c>
    </row>
    <row r="174" spans="2:29">
      <c r="B174">
        <v>23</v>
      </c>
      <c r="C174">
        <v>40</v>
      </c>
      <c r="D174">
        <v>0.62495800000000001</v>
      </c>
      <c r="E174">
        <v>94616</v>
      </c>
      <c r="F174">
        <v>0.46966000000000002</v>
      </c>
      <c r="G174">
        <v>96490</v>
      </c>
      <c r="L174">
        <f t="shared" si="20"/>
        <v>0.75150650123688312</v>
      </c>
      <c r="M174">
        <f t="shared" si="21"/>
        <v>1.0198063752430879</v>
      </c>
      <c r="Z174">
        <v>40</v>
      </c>
      <c r="AA174">
        <v>0.75150650123688312</v>
      </c>
      <c r="AB174">
        <v>1.0198063752430879</v>
      </c>
      <c r="AC174">
        <v>23</v>
      </c>
    </row>
    <row r="175" spans="2:29">
      <c r="B175">
        <v>25</v>
      </c>
      <c r="C175">
        <v>41</v>
      </c>
      <c r="D175">
        <v>0.56398300000000001</v>
      </c>
      <c r="E175">
        <v>95436</v>
      </c>
      <c r="F175">
        <v>0.47797899999999999</v>
      </c>
      <c r="G175">
        <v>97416</v>
      </c>
      <c r="L175">
        <f t="shared" si="20"/>
        <v>0.84750604184877909</v>
      </c>
      <c r="M175">
        <f t="shared" si="21"/>
        <v>1.0207468879668049</v>
      </c>
      <c r="Z175">
        <v>41</v>
      </c>
      <c r="AA175">
        <v>0.84750604184877909</v>
      </c>
      <c r="AB175">
        <v>1.0207468879668049</v>
      </c>
      <c r="AC175">
        <v>25</v>
      </c>
    </row>
    <row r="176" spans="2:29">
      <c r="B176">
        <v>26</v>
      </c>
      <c r="C176">
        <v>42</v>
      </c>
      <c r="D176">
        <v>0.54889900000000003</v>
      </c>
      <c r="E176">
        <v>96054</v>
      </c>
      <c r="F176">
        <v>0.48141499999999998</v>
      </c>
      <c r="G176">
        <v>98226</v>
      </c>
      <c r="L176">
        <f t="shared" si="20"/>
        <v>0.87705570605885597</v>
      </c>
      <c r="M176">
        <f t="shared" si="21"/>
        <v>1.0226122805921669</v>
      </c>
      <c r="Z176">
        <v>42</v>
      </c>
      <c r="AA176">
        <v>0.87705570605885597</v>
      </c>
      <c r="AB176">
        <v>1.0226122805921669</v>
      </c>
      <c r="AC176">
        <v>26</v>
      </c>
    </row>
    <row r="177" spans="2:29">
      <c r="B177">
        <v>27</v>
      </c>
      <c r="C177">
        <v>43</v>
      </c>
      <c r="D177">
        <v>0.606846</v>
      </c>
      <c r="E177">
        <v>97457</v>
      </c>
      <c r="F177">
        <v>0.43112</v>
      </c>
      <c r="G177">
        <v>99024</v>
      </c>
      <c r="L177">
        <f t="shared" si="20"/>
        <v>0.71042735718782035</v>
      </c>
      <c r="M177">
        <f t="shared" si="21"/>
        <v>1.016078886072832</v>
      </c>
      <c r="Z177">
        <v>43</v>
      </c>
      <c r="AA177">
        <v>0.71042735718782035</v>
      </c>
      <c r="AB177">
        <v>1.016078886072832</v>
      </c>
      <c r="AC177">
        <v>27</v>
      </c>
    </row>
    <row r="178" spans="2:29">
      <c r="B178">
        <v>28</v>
      </c>
      <c r="C178">
        <v>44</v>
      </c>
      <c r="D178">
        <v>0.57969499999999996</v>
      </c>
      <c r="E178">
        <v>98188</v>
      </c>
      <c r="F178">
        <v>0.47595199999999999</v>
      </c>
      <c r="G178">
        <v>99712</v>
      </c>
      <c r="L178">
        <f t="shared" si="20"/>
        <v>0.82103864963472173</v>
      </c>
      <c r="M178">
        <f t="shared" si="21"/>
        <v>1.0155212449586508</v>
      </c>
      <c r="Z178">
        <v>44</v>
      </c>
      <c r="AA178">
        <v>0.82103864963472173</v>
      </c>
      <c r="AB178">
        <v>1.0155212449586508</v>
      </c>
      <c r="AC178">
        <v>28</v>
      </c>
    </row>
    <row r="179" spans="2:29">
      <c r="B179">
        <v>30</v>
      </c>
      <c r="C179">
        <v>45</v>
      </c>
      <c r="D179">
        <v>0.709615</v>
      </c>
      <c r="E179">
        <v>99534</v>
      </c>
      <c r="F179">
        <v>0.497919</v>
      </c>
      <c r="G179">
        <v>100638</v>
      </c>
      <c r="L179">
        <f t="shared" si="20"/>
        <v>0.70167485185628831</v>
      </c>
      <c r="M179">
        <f t="shared" si="21"/>
        <v>1.0110916872626439</v>
      </c>
      <c r="Z179">
        <v>45</v>
      </c>
      <c r="AA179">
        <v>0.70167485185628831</v>
      </c>
      <c r="AB179">
        <v>1.0110916872626439</v>
      </c>
      <c r="AC179">
        <v>30</v>
      </c>
    </row>
    <row r="180" spans="2:29">
      <c r="B180">
        <v>31</v>
      </c>
      <c r="C180">
        <v>46</v>
      </c>
      <c r="D180">
        <v>0.57677299999999998</v>
      </c>
      <c r="E180">
        <v>101198</v>
      </c>
      <c r="F180">
        <v>0.45937899999999998</v>
      </c>
      <c r="G180">
        <v>101448</v>
      </c>
      <c r="L180">
        <f t="shared" si="20"/>
        <v>0.79646412019980128</v>
      </c>
      <c r="M180">
        <f t="shared" si="21"/>
        <v>1.0024704045534496</v>
      </c>
      <c r="Z180">
        <v>46</v>
      </c>
      <c r="AA180">
        <v>0.79646412019980128</v>
      </c>
      <c r="AB180">
        <v>1.0024704045534496</v>
      </c>
      <c r="AC180">
        <v>31</v>
      </c>
    </row>
    <row r="181" spans="2:29">
      <c r="B181">
        <v>33</v>
      </c>
      <c r="C181">
        <v>47</v>
      </c>
      <c r="D181">
        <v>0.67866899999999997</v>
      </c>
      <c r="E181">
        <v>101907</v>
      </c>
      <c r="F181">
        <v>0.54904200000000003</v>
      </c>
      <c r="G181">
        <v>102249</v>
      </c>
      <c r="L181">
        <f t="shared" si="20"/>
        <v>0.80899820089027208</v>
      </c>
      <c r="M181">
        <f t="shared" si="21"/>
        <v>1.0033560010597897</v>
      </c>
      <c r="Z181">
        <v>47</v>
      </c>
      <c r="AA181">
        <v>0.80899820089027208</v>
      </c>
      <c r="AB181">
        <v>1.0033560010597897</v>
      </c>
      <c r="AC181">
        <v>33</v>
      </c>
    </row>
    <row r="182" spans="2:29">
      <c r="B182">
        <v>34</v>
      </c>
      <c r="C182">
        <v>48</v>
      </c>
      <c r="D182">
        <v>0.71025700000000003</v>
      </c>
      <c r="E182">
        <v>102608</v>
      </c>
      <c r="F182">
        <v>0.55214799999999997</v>
      </c>
      <c r="G182">
        <v>101824</v>
      </c>
      <c r="L182">
        <f t="shared" si="20"/>
        <v>0.7773918454869152</v>
      </c>
      <c r="M182">
        <f t="shared" si="21"/>
        <v>0.99235927023234061</v>
      </c>
      <c r="Z182">
        <v>48</v>
      </c>
      <c r="AA182">
        <v>0.7773918454869152</v>
      </c>
      <c r="AB182">
        <v>0.99235927023234061</v>
      </c>
      <c r="AC182">
        <v>34</v>
      </c>
    </row>
    <row r="183" spans="2:29">
      <c r="B183">
        <v>36</v>
      </c>
      <c r="C183">
        <v>49</v>
      </c>
      <c r="D183">
        <v>0.69116599999999995</v>
      </c>
      <c r="E183">
        <v>104103</v>
      </c>
      <c r="F183">
        <v>0.57324200000000003</v>
      </c>
      <c r="G183">
        <v>102249</v>
      </c>
      <c r="L183">
        <f t="shared" si="20"/>
        <v>0.82938396854011931</v>
      </c>
      <c r="M183">
        <f t="shared" si="21"/>
        <v>0.98219071496498656</v>
      </c>
      <c r="Z183">
        <v>49</v>
      </c>
      <c r="AA183">
        <v>0.82938396854011931</v>
      </c>
      <c r="AB183">
        <v>0.98219071496498656</v>
      </c>
      <c r="AC183">
        <v>36</v>
      </c>
    </row>
    <row r="184" spans="2:29">
      <c r="B184">
        <v>37</v>
      </c>
      <c r="C184">
        <v>50</v>
      </c>
      <c r="D184">
        <v>0.68470699999999995</v>
      </c>
      <c r="E184">
        <v>104367</v>
      </c>
      <c r="F184">
        <v>0.47157399999999999</v>
      </c>
      <c r="G184">
        <v>102249</v>
      </c>
      <c r="L184">
        <f t="shared" si="20"/>
        <v>0.68872378988384819</v>
      </c>
      <c r="M184">
        <f t="shared" si="21"/>
        <v>0.97970622898042481</v>
      </c>
      <c r="Z184">
        <v>50</v>
      </c>
      <c r="AA184">
        <v>0.68872378988384819</v>
      </c>
      <c r="AB184">
        <v>0.97970622898042481</v>
      </c>
      <c r="AC184">
        <v>37</v>
      </c>
    </row>
    <row r="185" spans="2:29">
      <c r="B185">
        <v>39</v>
      </c>
      <c r="C185">
        <v>51</v>
      </c>
      <c r="D185">
        <v>0.54224000000000006</v>
      </c>
      <c r="E185">
        <v>106415</v>
      </c>
      <c r="F185">
        <v>0.52048000000000005</v>
      </c>
      <c r="G185">
        <v>102243</v>
      </c>
      <c r="L185">
        <f t="shared" si="20"/>
        <v>0.95987016819120685</v>
      </c>
      <c r="M185">
        <f t="shared" si="21"/>
        <v>0.96079500070478785</v>
      </c>
      <c r="Z185">
        <v>51</v>
      </c>
      <c r="AA185">
        <v>0.95987016819120685</v>
      </c>
      <c r="AB185">
        <v>0.96079500070478785</v>
      </c>
      <c r="AC185">
        <v>39</v>
      </c>
    </row>
    <row r="186" spans="2:29">
      <c r="B186">
        <v>40</v>
      </c>
      <c r="C186">
        <v>52</v>
      </c>
      <c r="D186">
        <v>0.64601799999999998</v>
      </c>
      <c r="E186">
        <v>108042</v>
      </c>
      <c r="F186">
        <v>0.64341899999999996</v>
      </c>
      <c r="G186">
        <v>101944</v>
      </c>
      <c r="L186">
        <f t="shared" si="20"/>
        <v>0.99597689228473507</v>
      </c>
      <c r="M186">
        <f t="shared" si="21"/>
        <v>0.9435589863201348</v>
      </c>
      <c r="Z186">
        <v>52</v>
      </c>
      <c r="AA186">
        <v>0.99597689228473507</v>
      </c>
      <c r="AB186">
        <v>0.9435589863201348</v>
      </c>
      <c r="AC186">
        <v>40</v>
      </c>
    </row>
    <row r="187" spans="2:29">
      <c r="B187">
        <v>42</v>
      </c>
      <c r="C187">
        <v>53</v>
      </c>
      <c r="D187">
        <v>0.66084699999999996</v>
      </c>
      <c r="E187">
        <v>109233</v>
      </c>
      <c r="F187">
        <v>0.52917999999999998</v>
      </c>
      <c r="G187">
        <v>102249</v>
      </c>
      <c r="L187">
        <f t="shared" si="20"/>
        <v>0.80076023648439054</v>
      </c>
      <c r="M187">
        <f t="shared" si="21"/>
        <v>0.93606327758095076</v>
      </c>
      <c r="Z187">
        <v>53</v>
      </c>
      <c r="AA187">
        <v>0.80076023648439054</v>
      </c>
      <c r="AB187">
        <v>0.93606327758095076</v>
      </c>
      <c r="AC187">
        <v>42</v>
      </c>
    </row>
    <row r="188" spans="2:29">
      <c r="B188">
        <v>43</v>
      </c>
      <c r="C188">
        <v>54</v>
      </c>
      <c r="D188">
        <v>0.72660800000000003</v>
      </c>
      <c r="E188">
        <v>110663</v>
      </c>
      <c r="F188">
        <v>0.52682399999999996</v>
      </c>
      <c r="G188">
        <v>102237</v>
      </c>
      <c r="L188">
        <f t="shared" si="20"/>
        <v>0.72504569176227063</v>
      </c>
      <c r="M188">
        <f t="shared" si="21"/>
        <v>0.92385892303660666</v>
      </c>
      <c r="Z188">
        <v>54</v>
      </c>
      <c r="AA188">
        <v>0.72504569176227063</v>
      </c>
      <c r="AB188">
        <v>0.92385892303660666</v>
      </c>
      <c r="AC188">
        <v>43</v>
      </c>
    </row>
    <row r="189" spans="2:29">
      <c r="B189">
        <v>45</v>
      </c>
      <c r="C189">
        <v>55</v>
      </c>
      <c r="D189">
        <v>0.64615299999999998</v>
      </c>
      <c r="E189">
        <v>112287</v>
      </c>
      <c r="F189">
        <v>0.48548200000000002</v>
      </c>
      <c r="G189">
        <v>102009</v>
      </c>
      <c r="L189">
        <f t="shared" si="20"/>
        <v>0.75134217437665696</v>
      </c>
      <c r="M189">
        <f t="shared" si="21"/>
        <v>0.90846669694621818</v>
      </c>
      <c r="Z189">
        <v>55</v>
      </c>
      <c r="AA189">
        <v>0.75134217437665696</v>
      </c>
      <c r="AB189">
        <v>0.90846669694621818</v>
      </c>
      <c r="AC189">
        <v>45</v>
      </c>
    </row>
    <row r="190" spans="2:29">
      <c r="B190">
        <v>47</v>
      </c>
      <c r="C190">
        <v>56</v>
      </c>
      <c r="D190">
        <v>0.73602500000000004</v>
      </c>
      <c r="E190">
        <v>112970</v>
      </c>
      <c r="F190">
        <v>0.50570000000000004</v>
      </c>
      <c r="G190">
        <v>102124</v>
      </c>
      <c r="L190">
        <f t="shared" si="20"/>
        <v>0.68706905336095925</v>
      </c>
      <c r="M190">
        <f t="shared" si="21"/>
        <v>0.90399221032132426</v>
      </c>
      <c r="Z190">
        <v>56</v>
      </c>
      <c r="AA190">
        <v>0.68706905336095925</v>
      </c>
      <c r="AB190">
        <v>0.90399221032132426</v>
      </c>
      <c r="AC190">
        <v>47</v>
      </c>
    </row>
    <row r="191" spans="2:29">
      <c r="B191">
        <v>49</v>
      </c>
      <c r="C191">
        <v>57</v>
      </c>
      <c r="D191">
        <v>0.71942200000000001</v>
      </c>
      <c r="E191">
        <v>115327</v>
      </c>
      <c r="F191">
        <v>0.62094300000000002</v>
      </c>
      <c r="G191">
        <v>102249</v>
      </c>
      <c r="L191">
        <f t="shared" si="20"/>
        <v>0.86311372184892876</v>
      </c>
      <c r="M191">
        <f t="shared" si="21"/>
        <v>0.88660070928750423</v>
      </c>
      <c r="Z191">
        <v>57</v>
      </c>
      <c r="AA191">
        <v>0.86311372184892876</v>
      </c>
      <c r="AB191">
        <v>0.88660070928750423</v>
      </c>
      <c r="AC191">
        <v>49</v>
      </c>
    </row>
    <row r="192" spans="2:29">
      <c r="B192">
        <v>50</v>
      </c>
      <c r="C192">
        <v>58</v>
      </c>
      <c r="D192">
        <v>0.573851</v>
      </c>
      <c r="E192">
        <v>114783</v>
      </c>
      <c r="F192">
        <v>0.51378299999999999</v>
      </c>
      <c r="G192">
        <v>102249</v>
      </c>
      <c r="L192">
        <f t="shared" si="20"/>
        <v>0.89532474457655387</v>
      </c>
      <c r="M192">
        <f t="shared" si="21"/>
        <v>0.89080264499098294</v>
      </c>
      <c r="Z192">
        <v>58</v>
      </c>
      <c r="AA192">
        <v>0.89532474457655387</v>
      </c>
      <c r="AB192">
        <v>0.89080264499098294</v>
      </c>
      <c r="AC192">
        <v>50</v>
      </c>
    </row>
    <row r="193" spans="2:29">
      <c r="B193">
        <v>52</v>
      </c>
      <c r="C193">
        <v>59</v>
      </c>
      <c r="D193">
        <v>0.790543</v>
      </c>
      <c r="E193">
        <v>117193</v>
      </c>
      <c r="F193">
        <v>0.55335500000000004</v>
      </c>
      <c r="G193">
        <v>102239</v>
      </c>
      <c r="L193">
        <f t="shared" si="20"/>
        <v>0.69996824967142846</v>
      </c>
      <c r="M193">
        <f t="shared" si="21"/>
        <v>0.87239852209602964</v>
      </c>
      <c r="Z193">
        <v>59</v>
      </c>
      <c r="AA193">
        <v>0.69996824967142846</v>
      </c>
      <c r="AB193">
        <v>0.87239852209602964</v>
      </c>
      <c r="AC193">
        <v>52</v>
      </c>
    </row>
    <row r="194" spans="2:29">
      <c r="B194">
        <v>54</v>
      </c>
      <c r="C194">
        <v>60</v>
      </c>
      <c r="D194">
        <v>0.56303499999999995</v>
      </c>
      <c r="E194">
        <v>117312</v>
      </c>
      <c r="F194">
        <v>0.62341500000000005</v>
      </c>
      <c r="G194">
        <v>102122</v>
      </c>
      <c r="L194">
        <f t="shared" si="20"/>
        <v>1.1072402248528068</v>
      </c>
      <c r="M194">
        <f t="shared" si="21"/>
        <v>0.87051623022367708</v>
      </c>
      <c r="Z194">
        <v>60</v>
      </c>
      <c r="AA194">
        <v>1.1072402248528068</v>
      </c>
      <c r="AB194">
        <v>0.87051623022367708</v>
      </c>
      <c r="AC194">
        <v>54</v>
      </c>
    </row>
    <row r="195" spans="2:29">
      <c r="B195">
        <v>56</v>
      </c>
      <c r="C195">
        <v>61</v>
      </c>
      <c r="D195">
        <v>0.64512400000000003</v>
      </c>
      <c r="E195">
        <v>120055</v>
      </c>
      <c r="F195">
        <v>0.54338699999999995</v>
      </c>
      <c r="G195">
        <v>102249</v>
      </c>
      <c r="L195">
        <f t="shared" si="20"/>
        <v>0.84229853485531447</v>
      </c>
      <c r="M195">
        <f t="shared" si="21"/>
        <v>0.85168464453792014</v>
      </c>
      <c r="Z195">
        <v>61</v>
      </c>
      <c r="AA195">
        <v>0.84229853485531447</v>
      </c>
      <c r="AB195">
        <v>0.85168464453792014</v>
      </c>
      <c r="AC195">
        <v>56</v>
      </c>
    </row>
    <row r="196" spans="2:29">
      <c r="B196">
        <v>58</v>
      </c>
      <c r="C196">
        <v>62</v>
      </c>
      <c r="D196">
        <v>0.67011299999999996</v>
      </c>
      <c r="E196">
        <v>120057</v>
      </c>
      <c r="F196">
        <v>0.51972799999999997</v>
      </c>
      <c r="G196">
        <v>102245</v>
      </c>
      <c r="L196">
        <f t="shared" si="20"/>
        <v>0.77558262561687352</v>
      </c>
      <c r="M196">
        <f t="shared" si="21"/>
        <v>0.85163713902562954</v>
      </c>
      <c r="Z196">
        <v>62</v>
      </c>
      <c r="AA196">
        <v>0.77558262561687352</v>
      </c>
      <c r="AB196">
        <v>0.85163713902562954</v>
      </c>
      <c r="AC196">
        <v>58</v>
      </c>
    </row>
    <row r="197" spans="2:29">
      <c r="B197">
        <v>60</v>
      </c>
      <c r="C197">
        <v>63</v>
      </c>
      <c r="D197">
        <v>0.66962299999999997</v>
      </c>
      <c r="E197">
        <v>123103</v>
      </c>
      <c r="F197">
        <v>0.54698199999999997</v>
      </c>
      <c r="G197">
        <v>102009</v>
      </c>
      <c r="L197">
        <f t="shared" si="20"/>
        <v>0.81685067567870273</v>
      </c>
      <c r="M197">
        <f t="shared" si="21"/>
        <v>0.82864755529922096</v>
      </c>
      <c r="Z197">
        <v>63</v>
      </c>
      <c r="AA197">
        <v>0.81685067567870273</v>
      </c>
      <c r="AB197">
        <v>0.82864755529922096</v>
      </c>
      <c r="AC197">
        <v>60</v>
      </c>
    </row>
    <row r="198" spans="2:29">
      <c r="B198">
        <v>62</v>
      </c>
      <c r="C198">
        <v>64</v>
      </c>
      <c r="D198">
        <v>0.77337599999999995</v>
      </c>
      <c r="E198">
        <v>124058</v>
      </c>
      <c r="F198">
        <v>0.55538900000000002</v>
      </c>
      <c r="G198">
        <v>102124</v>
      </c>
      <c r="L198">
        <f t="shared" si="20"/>
        <v>0.71813580974842772</v>
      </c>
      <c r="M198">
        <f t="shared" si="21"/>
        <v>0.82319560205710229</v>
      </c>
      <c r="Z198">
        <v>64</v>
      </c>
      <c r="AA198">
        <v>0.71813580974842772</v>
      </c>
      <c r="AB198">
        <v>0.82319560205710229</v>
      </c>
      <c r="AC198">
        <v>62</v>
      </c>
    </row>
    <row r="199" spans="2:29">
      <c r="B199">
        <v>64</v>
      </c>
      <c r="C199">
        <v>65</v>
      </c>
      <c r="D199">
        <v>0.69526699999999997</v>
      </c>
      <c r="E199">
        <v>125687</v>
      </c>
      <c r="F199">
        <v>0.55727400000000005</v>
      </c>
      <c r="G199">
        <v>102249</v>
      </c>
      <c r="L199">
        <f t="shared" si="20"/>
        <v>0.80152516946726948</v>
      </c>
      <c r="M199">
        <f t="shared" si="21"/>
        <v>0.81352088919299526</v>
      </c>
      <c r="Z199">
        <v>65</v>
      </c>
      <c r="AA199">
        <v>0.80152516946726948</v>
      </c>
      <c r="AB199">
        <v>0.81352088919299526</v>
      </c>
      <c r="AC199">
        <v>64</v>
      </c>
    </row>
    <row r="200" spans="2:29">
      <c r="B200">
        <v>66</v>
      </c>
      <c r="C200">
        <v>66</v>
      </c>
      <c r="D200">
        <v>0.64175400000000005</v>
      </c>
      <c r="E200">
        <v>127305</v>
      </c>
      <c r="F200">
        <v>0.590638</v>
      </c>
      <c r="G200">
        <v>102241</v>
      </c>
      <c r="L200">
        <f t="shared" si="20"/>
        <v>0.92034954203635655</v>
      </c>
      <c r="M200">
        <f t="shared" si="21"/>
        <v>0.80311849495306542</v>
      </c>
      <c r="Z200">
        <v>66</v>
      </c>
      <c r="AA200">
        <v>0.92034954203635655</v>
      </c>
      <c r="AB200">
        <v>0.80311849495306542</v>
      </c>
      <c r="AC200">
        <v>66</v>
      </c>
    </row>
    <row r="201" spans="2:29">
      <c r="B201">
        <v>68</v>
      </c>
      <c r="C201">
        <v>67</v>
      </c>
      <c r="D201">
        <v>0.63488999999999995</v>
      </c>
      <c r="E201">
        <v>128517</v>
      </c>
      <c r="F201">
        <v>0.62832200000000005</v>
      </c>
      <c r="G201">
        <v>102249</v>
      </c>
      <c r="L201">
        <f t="shared" si="20"/>
        <v>0.98965490084896612</v>
      </c>
      <c r="M201">
        <f t="shared" si="21"/>
        <v>0.79560680688157992</v>
      </c>
      <c r="Z201">
        <v>67</v>
      </c>
      <c r="AA201">
        <v>0.98965490084896612</v>
      </c>
      <c r="AB201">
        <v>0.79560680688157992</v>
      </c>
      <c r="AC201">
        <v>68</v>
      </c>
    </row>
    <row r="202" spans="2:29">
      <c r="B202">
        <v>70</v>
      </c>
      <c r="C202">
        <v>68</v>
      </c>
      <c r="D202">
        <v>0.72926000000000002</v>
      </c>
      <c r="E202">
        <v>130428</v>
      </c>
      <c r="F202">
        <v>0.49191299999999999</v>
      </c>
      <c r="G202">
        <v>102118</v>
      </c>
      <c r="L202">
        <f t="shared" si="20"/>
        <v>0.67453720209527468</v>
      </c>
      <c r="M202">
        <f t="shared" si="21"/>
        <v>0.78294537982641765</v>
      </c>
      <c r="Z202">
        <v>68</v>
      </c>
      <c r="AA202">
        <v>0.67453720209527468</v>
      </c>
      <c r="AB202">
        <v>0.78294537982641765</v>
      </c>
      <c r="AC202">
        <v>70</v>
      </c>
    </row>
    <row r="203" spans="2:29">
      <c r="B203">
        <v>72</v>
      </c>
      <c r="C203">
        <v>69</v>
      </c>
      <c r="D203">
        <v>0.62437600000000004</v>
      </c>
      <c r="E203">
        <v>131423</v>
      </c>
      <c r="F203">
        <v>0.61355199999999999</v>
      </c>
      <c r="G203">
        <v>102249</v>
      </c>
      <c r="L203">
        <f t="shared" si="20"/>
        <v>0.98266429202916183</v>
      </c>
      <c r="M203">
        <f t="shared" si="21"/>
        <v>0.77801450278870521</v>
      </c>
      <c r="Z203">
        <v>69</v>
      </c>
      <c r="AA203">
        <v>0.98266429202916183</v>
      </c>
      <c r="AB203">
        <v>0.77801450278870521</v>
      </c>
      <c r="AC203">
        <v>72</v>
      </c>
    </row>
    <row r="204" spans="2:29">
      <c r="B204">
        <v>74</v>
      </c>
      <c r="C204">
        <v>70</v>
      </c>
      <c r="D204">
        <v>0.66852299999999998</v>
      </c>
      <c r="E204">
        <v>133417</v>
      </c>
      <c r="F204">
        <v>0.52692399999999995</v>
      </c>
      <c r="G204">
        <v>102228</v>
      </c>
      <c r="L204">
        <f t="shared" si="20"/>
        <v>0.78819128137700567</v>
      </c>
      <c r="M204">
        <f t="shared" si="21"/>
        <v>0.76622919118253296</v>
      </c>
      <c r="Z204">
        <v>70</v>
      </c>
      <c r="AA204">
        <v>0.78819128137700567</v>
      </c>
      <c r="AB204">
        <v>0.76622919118253296</v>
      </c>
      <c r="AC204">
        <v>74</v>
      </c>
    </row>
    <row r="205" spans="2:29">
      <c r="B205">
        <v>76</v>
      </c>
      <c r="C205">
        <v>71</v>
      </c>
      <c r="D205">
        <v>0.65261199999999997</v>
      </c>
      <c r="E205">
        <v>134455</v>
      </c>
      <c r="F205">
        <v>0.55519600000000002</v>
      </c>
      <c r="G205">
        <v>102234</v>
      </c>
      <c r="L205">
        <f t="shared" ref="L205:L234" si="22">F205/D205</f>
        <v>0.85072907025920463</v>
      </c>
      <c r="M205">
        <f t="shared" ref="M205:M234" si="23">G205/E205</f>
        <v>0.76035848425123642</v>
      </c>
      <c r="Z205">
        <v>71</v>
      </c>
      <c r="AA205">
        <v>0.85072907025920463</v>
      </c>
      <c r="AB205">
        <v>0.76035848425123642</v>
      </c>
      <c r="AC205">
        <v>76</v>
      </c>
    </row>
    <row r="206" spans="2:29">
      <c r="B206">
        <v>78</v>
      </c>
      <c r="C206">
        <v>72</v>
      </c>
      <c r="D206">
        <v>0.62604899999999997</v>
      </c>
      <c r="E206">
        <v>137392</v>
      </c>
      <c r="F206">
        <v>0.54922400000000005</v>
      </c>
      <c r="G206">
        <v>102124</v>
      </c>
      <c r="L206">
        <f t="shared" si="22"/>
        <v>0.8772859632392993</v>
      </c>
      <c r="M206">
        <f t="shared" si="23"/>
        <v>0.74330383137300571</v>
      </c>
      <c r="Z206">
        <v>72</v>
      </c>
      <c r="AA206">
        <v>0.8772859632392993</v>
      </c>
      <c r="AB206">
        <v>0.74330383137300571</v>
      </c>
      <c r="AC206">
        <v>78</v>
      </c>
    </row>
    <row r="207" spans="2:29">
      <c r="B207">
        <v>81</v>
      </c>
      <c r="C207">
        <v>73</v>
      </c>
      <c r="D207">
        <v>0.69341699999999995</v>
      </c>
      <c r="E207">
        <v>139033</v>
      </c>
      <c r="F207">
        <v>0.55057699999999998</v>
      </c>
      <c r="G207">
        <v>102249</v>
      </c>
      <c r="L207">
        <f t="shared" si="22"/>
        <v>0.79400562720556322</v>
      </c>
      <c r="M207">
        <f t="shared" si="23"/>
        <v>0.735429718124474</v>
      </c>
      <c r="Z207">
        <v>73</v>
      </c>
      <c r="AA207">
        <v>0.79400562720556322</v>
      </c>
      <c r="AB207">
        <v>0.735429718124474</v>
      </c>
      <c r="AC207">
        <v>81</v>
      </c>
    </row>
    <row r="208" spans="2:29">
      <c r="B208">
        <v>83</v>
      </c>
      <c r="C208">
        <v>74</v>
      </c>
      <c r="D208">
        <v>0.68051300000000003</v>
      </c>
      <c r="E208">
        <v>140663</v>
      </c>
      <c r="F208">
        <v>0.66328699999999996</v>
      </c>
      <c r="G208">
        <v>102189</v>
      </c>
      <c r="L208">
        <f t="shared" si="22"/>
        <v>0.97468674367719632</v>
      </c>
      <c r="M208">
        <f t="shared" si="23"/>
        <v>0.72648102201716158</v>
      </c>
      <c r="Z208">
        <v>74</v>
      </c>
      <c r="AA208">
        <v>0.97468674367719632</v>
      </c>
      <c r="AB208">
        <v>0.72648102201716158</v>
      </c>
      <c r="AC208">
        <v>83</v>
      </c>
    </row>
    <row r="209" spans="2:29">
      <c r="B209">
        <v>85</v>
      </c>
      <c r="C209">
        <v>75</v>
      </c>
      <c r="D209">
        <v>0.72829200000000005</v>
      </c>
      <c r="E209">
        <v>141687</v>
      </c>
      <c r="F209">
        <v>0.62028399999999995</v>
      </c>
      <c r="G209">
        <v>102249</v>
      </c>
      <c r="L209">
        <f t="shared" si="22"/>
        <v>0.85169684686911284</v>
      </c>
      <c r="M209">
        <f t="shared" si="23"/>
        <v>0.72165406847487767</v>
      </c>
      <c r="Z209">
        <v>75</v>
      </c>
      <c r="AA209">
        <v>0.85169684686911284</v>
      </c>
      <c r="AB209">
        <v>0.72165406847487767</v>
      </c>
      <c r="AC209">
        <v>85</v>
      </c>
    </row>
    <row r="210" spans="2:29">
      <c r="B210">
        <v>87</v>
      </c>
      <c r="C210">
        <v>76</v>
      </c>
      <c r="D210">
        <v>0.646648</v>
      </c>
      <c r="E210">
        <v>144040</v>
      </c>
      <c r="F210">
        <v>0.58153200000000005</v>
      </c>
      <c r="G210">
        <v>101764</v>
      </c>
      <c r="L210">
        <f t="shared" si="22"/>
        <v>0.8993022478999394</v>
      </c>
      <c r="M210">
        <f t="shared" si="23"/>
        <v>0.70649819494584842</v>
      </c>
      <c r="Z210">
        <v>76</v>
      </c>
      <c r="AA210">
        <v>0.8993022478999394</v>
      </c>
      <c r="AB210">
        <v>0.70649819494584842</v>
      </c>
      <c r="AC210">
        <v>87</v>
      </c>
    </row>
    <row r="211" spans="2:29">
      <c r="B211">
        <v>90</v>
      </c>
      <c r="C211">
        <v>77</v>
      </c>
      <c r="D211">
        <v>0.73612699999999998</v>
      </c>
      <c r="E211">
        <v>146247</v>
      </c>
      <c r="F211">
        <v>0.50097400000000003</v>
      </c>
      <c r="G211">
        <v>102249</v>
      </c>
      <c r="L211">
        <f t="shared" si="22"/>
        <v>0.68055376314141447</v>
      </c>
      <c r="M211">
        <f t="shared" si="23"/>
        <v>0.6991528031344233</v>
      </c>
      <c r="Z211">
        <v>77</v>
      </c>
      <c r="AA211">
        <v>0.68055376314141447</v>
      </c>
      <c r="AB211">
        <v>0.6991528031344233</v>
      </c>
      <c r="AC211">
        <v>90</v>
      </c>
    </row>
    <row r="212" spans="2:29">
      <c r="B212">
        <v>92</v>
      </c>
      <c r="C212">
        <v>78</v>
      </c>
      <c r="D212">
        <v>0.65489399999999998</v>
      </c>
      <c r="E212">
        <v>147553</v>
      </c>
      <c r="F212">
        <v>0.54789299999999996</v>
      </c>
      <c r="G212">
        <v>102129</v>
      </c>
      <c r="L212">
        <f t="shared" si="22"/>
        <v>0.83661325344254178</v>
      </c>
      <c r="M212">
        <f t="shared" si="23"/>
        <v>0.69215129478899107</v>
      </c>
      <c r="Z212">
        <v>78</v>
      </c>
      <c r="AA212">
        <v>0.83661325344254178</v>
      </c>
      <c r="AB212">
        <v>0.69215129478899107</v>
      </c>
      <c r="AC212">
        <v>92</v>
      </c>
    </row>
    <row r="213" spans="2:29">
      <c r="B213">
        <v>95</v>
      </c>
      <c r="C213">
        <v>79</v>
      </c>
      <c r="D213">
        <v>0.67010800000000004</v>
      </c>
      <c r="E213">
        <v>150123</v>
      </c>
      <c r="F213">
        <v>0.54518299999999997</v>
      </c>
      <c r="G213">
        <v>102249</v>
      </c>
      <c r="L213">
        <f t="shared" si="22"/>
        <v>0.81357482674434556</v>
      </c>
      <c r="M213">
        <f t="shared" si="23"/>
        <v>0.68110149677264642</v>
      </c>
      <c r="Z213">
        <v>79</v>
      </c>
      <c r="AA213">
        <v>0.81357482674434556</v>
      </c>
      <c r="AB213">
        <v>0.68110149677264642</v>
      </c>
      <c r="AC213">
        <v>95</v>
      </c>
    </row>
    <row r="214" spans="2:29">
      <c r="B214">
        <v>97</v>
      </c>
      <c r="C214">
        <v>80</v>
      </c>
      <c r="D214">
        <v>0.62978400000000001</v>
      </c>
      <c r="E214">
        <v>150912</v>
      </c>
      <c r="F214">
        <v>0.555589</v>
      </c>
      <c r="G214">
        <v>102124</v>
      </c>
      <c r="L214">
        <f t="shared" si="22"/>
        <v>0.88218976665015303</v>
      </c>
      <c r="M214">
        <f t="shared" si="23"/>
        <v>0.6767122561492791</v>
      </c>
      <c r="Z214">
        <v>80</v>
      </c>
      <c r="AA214">
        <v>0.88218976665015303</v>
      </c>
      <c r="AB214">
        <v>0.6767122561492791</v>
      </c>
      <c r="AC214">
        <v>97</v>
      </c>
    </row>
    <row r="215" spans="2:29">
      <c r="B215">
        <v>100</v>
      </c>
      <c r="C215">
        <v>81</v>
      </c>
      <c r="D215">
        <v>0.672346</v>
      </c>
      <c r="E215">
        <v>153545</v>
      </c>
      <c r="F215">
        <v>0.52095999999999998</v>
      </c>
      <c r="G215">
        <v>102249</v>
      </c>
      <c r="L215">
        <f t="shared" si="22"/>
        <v>0.77483914532101028</v>
      </c>
      <c r="M215">
        <f t="shared" si="23"/>
        <v>0.66592204239799402</v>
      </c>
      <c r="Z215">
        <v>81</v>
      </c>
      <c r="AA215">
        <v>0.77483914532101028</v>
      </c>
      <c r="AB215">
        <v>0.66592204239799402</v>
      </c>
      <c r="AC215">
        <v>100</v>
      </c>
    </row>
    <row r="216" spans="2:29">
      <c r="B216">
        <v>102</v>
      </c>
      <c r="C216">
        <v>82</v>
      </c>
      <c r="D216">
        <v>0.73032699999999995</v>
      </c>
      <c r="E216">
        <v>155407</v>
      </c>
      <c r="F216">
        <v>0.54993300000000001</v>
      </c>
      <c r="G216">
        <v>102249</v>
      </c>
      <c r="L216">
        <f t="shared" si="22"/>
        <v>0.75299557595433286</v>
      </c>
      <c r="M216">
        <f t="shared" si="23"/>
        <v>0.65794333588577092</v>
      </c>
      <c r="Z216">
        <v>82</v>
      </c>
      <c r="AA216">
        <v>0.75299557595433286</v>
      </c>
      <c r="AB216">
        <v>0.65794333588577092</v>
      </c>
      <c r="AC216">
        <v>102</v>
      </c>
    </row>
    <row r="217" spans="2:29">
      <c r="B217">
        <v>105</v>
      </c>
      <c r="C217">
        <v>83</v>
      </c>
      <c r="D217">
        <v>0.63553099999999996</v>
      </c>
      <c r="E217">
        <v>157503</v>
      </c>
      <c r="F217">
        <v>0.56220400000000004</v>
      </c>
      <c r="G217">
        <v>102249</v>
      </c>
      <c r="L217">
        <f t="shared" si="22"/>
        <v>0.8846208918211701</v>
      </c>
      <c r="M217">
        <f t="shared" si="23"/>
        <v>0.64918763452124717</v>
      </c>
      <c r="Z217">
        <v>83</v>
      </c>
      <c r="AA217">
        <v>0.8846208918211701</v>
      </c>
      <c r="AB217">
        <v>0.64918763452124717</v>
      </c>
      <c r="AC217">
        <v>105</v>
      </c>
    </row>
    <row r="218" spans="2:29">
      <c r="B218">
        <v>107</v>
      </c>
      <c r="C218">
        <v>84</v>
      </c>
      <c r="D218">
        <v>0.74534500000000004</v>
      </c>
      <c r="E218">
        <v>158748</v>
      </c>
      <c r="F218">
        <v>0.54346399999999995</v>
      </c>
      <c r="G218">
        <v>102124</v>
      </c>
      <c r="L218">
        <f t="shared" si="22"/>
        <v>0.72914422180332583</v>
      </c>
      <c r="M218">
        <f t="shared" si="23"/>
        <v>0.6433088920805301</v>
      </c>
      <c r="Z218">
        <v>84</v>
      </c>
      <c r="AA218">
        <v>0.72914422180332583</v>
      </c>
      <c r="AB218">
        <v>0.6433088920805301</v>
      </c>
      <c r="AC218">
        <v>107</v>
      </c>
    </row>
    <row r="219" spans="2:29">
      <c r="B219">
        <v>110</v>
      </c>
      <c r="C219">
        <v>85</v>
      </c>
      <c r="D219">
        <v>0.77895000000000003</v>
      </c>
      <c r="E219">
        <v>161637</v>
      </c>
      <c r="F219">
        <v>0.59579199999999999</v>
      </c>
      <c r="G219">
        <v>102219</v>
      </c>
      <c r="L219">
        <f t="shared" si="22"/>
        <v>0.76486552410295905</v>
      </c>
      <c r="M219">
        <f t="shared" si="23"/>
        <v>0.63239852261549023</v>
      </c>
      <c r="Z219">
        <v>85</v>
      </c>
      <c r="AA219">
        <v>0.76486552410295905</v>
      </c>
      <c r="AB219">
        <v>0.63239852261549023</v>
      </c>
      <c r="AC219">
        <v>110</v>
      </c>
    </row>
    <row r="220" spans="2:29">
      <c r="B220">
        <v>112</v>
      </c>
      <c r="C220">
        <v>86</v>
      </c>
      <c r="D220">
        <v>0.71592699999999998</v>
      </c>
      <c r="E220">
        <v>163625</v>
      </c>
      <c r="F220">
        <v>0.52618100000000001</v>
      </c>
      <c r="G220">
        <v>102217</v>
      </c>
      <c r="L220">
        <f t="shared" si="22"/>
        <v>0.73496459834592076</v>
      </c>
      <c r="M220">
        <f t="shared" si="23"/>
        <v>0.6247028265851795</v>
      </c>
      <c r="Z220">
        <v>86</v>
      </c>
      <c r="AA220">
        <v>0.73496459834592076</v>
      </c>
      <c r="AB220">
        <v>0.6247028265851795</v>
      </c>
      <c r="AC220">
        <v>112</v>
      </c>
    </row>
    <row r="221" spans="2:29">
      <c r="B221">
        <v>115</v>
      </c>
      <c r="C221">
        <v>87</v>
      </c>
      <c r="D221">
        <v>0.57670500000000002</v>
      </c>
      <c r="E221">
        <v>165207</v>
      </c>
      <c r="F221">
        <v>0.50893600000000006</v>
      </c>
      <c r="G221">
        <v>102249</v>
      </c>
      <c r="L221">
        <f t="shared" si="22"/>
        <v>0.88248931429413657</v>
      </c>
      <c r="M221">
        <f t="shared" si="23"/>
        <v>0.61891445277742474</v>
      </c>
      <c r="Z221">
        <v>87</v>
      </c>
      <c r="AA221">
        <v>0.88248931429413657</v>
      </c>
      <c r="AB221">
        <v>0.61891445277742474</v>
      </c>
      <c r="AC221">
        <v>115</v>
      </c>
    </row>
    <row r="222" spans="2:29">
      <c r="B222">
        <v>118</v>
      </c>
      <c r="C222">
        <v>88</v>
      </c>
      <c r="D222">
        <v>0.65090599999999998</v>
      </c>
      <c r="E222">
        <v>167788</v>
      </c>
      <c r="F222">
        <v>0.55312600000000001</v>
      </c>
      <c r="G222">
        <v>102124</v>
      </c>
      <c r="L222">
        <f t="shared" si="22"/>
        <v>0.84977861626717222</v>
      </c>
      <c r="M222">
        <f t="shared" si="23"/>
        <v>0.60864900946432399</v>
      </c>
      <c r="Z222">
        <v>88</v>
      </c>
      <c r="AA222">
        <v>0.84977861626717222</v>
      </c>
      <c r="AB222">
        <v>0.60864900946432399</v>
      </c>
      <c r="AC222">
        <v>118</v>
      </c>
    </row>
    <row r="223" spans="2:29">
      <c r="B223">
        <v>121</v>
      </c>
      <c r="C223">
        <v>89</v>
      </c>
      <c r="D223">
        <v>0.691998</v>
      </c>
      <c r="E223">
        <v>169733</v>
      </c>
      <c r="F223">
        <v>0.55736200000000002</v>
      </c>
      <c r="G223">
        <v>102225</v>
      </c>
      <c r="L223">
        <f t="shared" si="22"/>
        <v>0.80543874404261284</v>
      </c>
      <c r="M223">
        <f t="shared" si="23"/>
        <v>0.60226944671925908</v>
      </c>
      <c r="Z223">
        <v>89</v>
      </c>
      <c r="AA223">
        <v>0.80543874404261284</v>
      </c>
      <c r="AB223">
        <v>0.60226944671925908</v>
      </c>
      <c r="AC223">
        <v>121</v>
      </c>
    </row>
    <row r="224" spans="2:29">
      <c r="B224">
        <v>123</v>
      </c>
      <c r="C224">
        <v>90</v>
      </c>
      <c r="D224">
        <v>0.68760200000000005</v>
      </c>
      <c r="E224">
        <v>172467</v>
      </c>
      <c r="F224">
        <v>0.56728299999999998</v>
      </c>
      <c r="G224">
        <v>102117</v>
      </c>
      <c r="L224">
        <f t="shared" si="22"/>
        <v>0.82501650664192361</v>
      </c>
      <c r="M224">
        <f t="shared" si="23"/>
        <v>0.59209587921167528</v>
      </c>
      <c r="Z224">
        <v>90</v>
      </c>
      <c r="AA224">
        <v>0.82501650664192361</v>
      </c>
      <c r="AB224">
        <v>0.59209587921167528</v>
      </c>
      <c r="AC224">
        <v>123</v>
      </c>
    </row>
    <row r="225" spans="2:29">
      <c r="B225">
        <v>126</v>
      </c>
      <c r="C225">
        <v>91</v>
      </c>
      <c r="D225">
        <v>0.69748299999999996</v>
      </c>
      <c r="E225">
        <v>172935</v>
      </c>
      <c r="F225">
        <v>0.48097099999999998</v>
      </c>
      <c r="G225">
        <v>101849</v>
      </c>
      <c r="L225">
        <f t="shared" si="22"/>
        <v>0.68958096469734742</v>
      </c>
      <c r="M225">
        <f t="shared" si="23"/>
        <v>0.58894382282360425</v>
      </c>
      <c r="Z225">
        <v>91</v>
      </c>
      <c r="AA225">
        <v>0.68958096469734742</v>
      </c>
      <c r="AB225">
        <v>0.58894382282360425</v>
      </c>
      <c r="AC225">
        <v>126</v>
      </c>
    </row>
    <row r="226" spans="2:29">
      <c r="B226">
        <v>129</v>
      </c>
      <c r="C226">
        <v>92</v>
      </c>
      <c r="D226">
        <v>0.66275899999999999</v>
      </c>
      <c r="E226">
        <v>176022</v>
      </c>
      <c r="F226">
        <v>0.60319199999999995</v>
      </c>
      <c r="G226">
        <v>101850</v>
      </c>
      <c r="L226">
        <f t="shared" si="22"/>
        <v>0.91012268411292785</v>
      </c>
      <c r="M226">
        <f t="shared" si="23"/>
        <v>0.57862085421140541</v>
      </c>
      <c r="Z226">
        <v>92</v>
      </c>
      <c r="AA226">
        <v>0.91012268411292785</v>
      </c>
      <c r="AB226">
        <v>0.57862085421140541</v>
      </c>
      <c r="AC226">
        <v>129</v>
      </c>
    </row>
    <row r="227" spans="2:29">
      <c r="B227">
        <v>132</v>
      </c>
      <c r="C227">
        <v>93</v>
      </c>
      <c r="D227">
        <v>1.04244</v>
      </c>
      <c r="E227">
        <v>177673</v>
      </c>
      <c r="F227">
        <v>0.60278799999999999</v>
      </c>
      <c r="G227">
        <v>101969</v>
      </c>
      <c r="L227">
        <f t="shared" si="22"/>
        <v>0.57824718928667351</v>
      </c>
      <c r="M227">
        <f t="shared" si="23"/>
        <v>0.5739138754903671</v>
      </c>
      <c r="Z227">
        <v>93</v>
      </c>
      <c r="AA227">
        <v>0.57824718928667351</v>
      </c>
      <c r="AB227">
        <v>0.5739138754903671</v>
      </c>
      <c r="AC227">
        <v>132</v>
      </c>
    </row>
    <row r="228" spans="2:29">
      <c r="B228">
        <v>135</v>
      </c>
      <c r="C228">
        <v>94</v>
      </c>
      <c r="D228">
        <v>0.66115999999999997</v>
      </c>
      <c r="E228">
        <v>180883</v>
      </c>
      <c r="F228">
        <v>0.58611400000000002</v>
      </c>
      <c r="G228">
        <v>101985</v>
      </c>
      <c r="L228">
        <f t="shared" si="22"/>
        <v>0.8864934357795391</v>
      </c>
      <c r="M228">
        <f t="shared" si="23"/>
        <v>0.56381749528700875</v>
      </c>
      <c r="Z228">
        <v>94</v>
      </c>
      <c r="AA228">
        <v>0.8864934357795391</v>
      </c>
      <c r="AB228">
        <v>0.56381749528700875</v>
      </c>
      <c r="AC228">
        <v>135</v>
      </c>
    </row>
    <row r="229" spans="2:29">
      <c r="B229">
        <v>138</v>
      </c>
      <c r="C229">
        <v>95</v>
      </c>
      <c r="D229">
        <v>0.81580200000000003</v>
      </c>
      <c r="E229">
        <v>182557</v>
      </c>
      <c r="F229">
        <v>0.47548099999999999</v>
      </c>
      <c r="G229">
        <v>101983</v>
      </c>
      <c r="L229">
        <f t="shared" si="22"/>
        <v>0.58283872802469228</v>
      </c>
      <c r="M229">
        <f t="shared" si="23"/>
        <v>0.55863648066083471</v>
      </c>
      <c r="Z229">
        <v>95</v>
      </c>
      <c r="AA229">
        <v>0.58283872802469228</v>
      </c>
      <c r="AB229">
        <v>0.55863648066083471</v>
      </c>
      <c r="AC229">
        <v>138</v>
      </c>
    </row>
    <row r="230" spans="2:29">
      <c r="B230">
        <v>141</v>
      </c>
      <c r="C230">
        <v>96</v>
      </c>
      <c r="D230">
        <v>0.76663800000000004</v>
      </c>
      <c r="E230">
        <v>184690</v>
      </c>
      <c r="F230">
        <v>0.53461400000000003</v>
      </c>
      <c r="G230">
        <v>101860</v>
      </c>
      <c r="L230">
        <f t="shared" si="22"/>
        <v>0.69734868347251244</v>
      </c>
      <c r="M230">
        <f t="shared" si="23"/>
        <v>0.55151876116736154</v>
      </c>
      <c r="Z230">
        <v>96</v>
      </c>
      <c r="AA230">
        <v>0.69734868347251244</v>
      </c>
      <c r="AB230">
        <v>0.55151876116736154</v>
      </c>
      <c r="AC230">
        <v>141</v>
      </c>
    </row>
    <row r="231" spans="2:29">
      <c r="B231">
        <v>144</v>
      </c>
      <c r="C231">
        <v>97</v>
      </c>
      <c r="D231">
        <v>0.90832000000000002</v>
      </c>
      <c r="E231">
        <v>188257</v>
      </c>
      <c r="F231">
        <v>0.49295699999999998</v>
      </c>
      <c r="G231">
        <v>101985</v>
      </c>
      <c r="L231">
        <f t="shared" si="22"/>
        <v>0.54271292055663201</v>
      </c>
      <c r="M231">
        <f t="shared" si="23"/>
        <v>0.54173284393143417</v>
      </c>
      <c r="Z231">
        <v>97</v>
      </c>
      <c r="AA231">
        <v>0.54271292055663201</v>
      </c>
      <c r="AB231">
        <v>0.54173284393143417</v>
      </c>
      <c r="AC231">
        <v>144</v>
      </c>
    </row>
    <row r="232" spans="2:29">
      <c r="B232">
        <v>147</v>
      </c>
      <c r="C232">
        <v>98</v>
      </c>
      <c r="D232">
        <v>0.89895000000000003</v>
      </c>
      <c r="E232">
        <v>188573</v>
      </c>
      <c r="F232">
        <v>0.53259800000000002</v>
      </c>
      <c r="G232">
        <v>101985</v>
      </c>
      <c r="L232">
        <f t="shared" si="22"/>
        <v>0.59246676678346966</v>
      </c>
      <c r="M232">
        <f t="shared" si="23"/>
        <v>0.54082503857922393</v>
      </c>
      <c r="Z232">
        <v>98</v>
      </c>
      <c r="AA232">
        <v>0.59246676678346966</v>
      </c>
      <c r="AB232">
        <v>0.54082503857922393</v>
      </c>
      <c r="AC232">
        <v>147</v>
      </c>
    </row>
    <row r="233" spans="2:29">
      <c r="B233">
        <v>150</v>
      </c>
      <c r="C233">
        <v>99</v>
      </c>
      <c r="D233">
        <v>0.81081199999999998</v>
      </c>
      <c r="E233">
        <v>192633</v>
      </c>
      <c r="F233">
        <v>0.58214200000000005</v>
      </c>
      <c r="G233">
        <v>101985</v>
      </c>
      <c r="L233">
        <f t="shared" si="22"/>
        <v>0.71797408030468235</v>
      </c>
      <c r="M233">
        <f t="shared" si="23"/>
        <v>0.52942642226409808</v>
      </c>
      <c r="Z233">
        <v>99</v>
      </c>
      <c r="AA233">
        <v>0.71797408030468235</v>
      </c>
      <c r="AB233">
        <v>0.52942642226409808</v>
      </c>
      <c r="AC233">
        <v>150</v>
      </c>
    </row>
    <row r="234" spans="2:29">
      <c r="B234">
        <v>153</v>
      </c>
      <c r="C234">
        <v>100</v>
      </c>
      <c r="D234">
        <v>0.808813</v>
      </c>
      <c r="E234">
        <v>194132</v>
      </c>
      <c r="F234">
        <v>0.57768900000000001</v>
      </c>
      <c r="G234">
        <v>101560</v>
      </c>
      <c r="L234">
        <f t="shared" si="22"/>
        <v>0.71424297087212996</v>
      </c>
      <c r="M234">
        <f t="shared" si="23"/>
        <v>0.52314919745327926</v>
      </c>
      <c r="Z234">
        <v>100</v>
      </c>
      <c r="AA234">
        <v>0.71424297087212996</v>
      </c>
      <c r="AB234">
        <v>0.52314919745327926</v>
      </c>
      <c r="AC234">
        <v>153</v>
      </c>
    </row>
    <row r="235" spans="2:29">
      <c r="B235">
        <v>156</v>
      </c>
      <c r="C235">
        <v>101</v>
      </c>
      <c r="D235">
        <v>0.88800800000000002</v>
      </c>
      <c r="E235">
        <v>196905</v>
      </c>
      <c r="F235">
        <v>0.58774599999999999</v>
      </c>
      <c r="G235">
        <v>101985</v>
      </c>
      <c r="L235">
        <f t="shared" ref="L235:L242" si="24">F235/D235</f>
        <v>0.66187016333186188</v>
      </c>
      <c r="M235">
        <f t="shared" ref="M235:M242" si="25">G235/E235</f>
        <v>0.51794012340976614</v>
      </c>
      <c r="Z235">
        <v>101</v>
      </c>
      <c r="AA235">
        <v>0.66187016333186188</v>
      </c>
      <c r="AB235">
        <v>0.51794012340976614</v>
      </c>
      <c r="AC235">
        <v>156</v>
      </c>
    </row>
    <row r="236" spans="2:29">
      <c r="B236">
        <v>159</v>
      </c>
      <c r="C236">
        <v>102</v>
      </c>
      <c r="D236">
        <v>0.72413899999999998</v>
      </c>
      <c r="E236">
        <v>197957</v>
      </c>
      <c r="F236">
        <v>0.53616900000000001</v>
      </c>
      <c r="G236">
        <v>101559</v>
      </c>
      <c r="L236">
        <f t="shared" si="24"/>
        <v>0.74042276413782437</v>
      </c>
      <c r="M236">
        <f t="shared" si="25"/>
        <v>0.51303565925933414</v>
      </c>
      <c r="Z236">
        <v>102</v>
      </c>
      <c r="AA236">
        <v>0.74042276413782437</v>
      </c>
      <c r="AB236">
        <v>0.51303565925933414</v>
      </c>
      <c r="AC236">
        <v>159</v>
      </c>
    </row>
    <row r="237" spans="2:29">
      <c r="B237">
        <v>162</v>
      </c>
      <c r="C237">
        <v>103</v>
      </c>
      <c r="D237">
        <v>0.71075900000000003</v>
      </c>
      <c r="E237">
        <v>201593</v>
      </c>
      <c r="F237">
        <v>0.51072899999999999</v>
      </c>
      <c r="G237">
        <v>101985</v>
      </c>
      <c r="L237">
        <f t="shared" si="24"/>
        <v>0.71856845991397922</v>
      </c>
      <c r="M237">
        <f t="shared" si="25"/>
        <v>0.50589554200790698</v>
      </c>
      <c r="Z237">
        <v>103</v>
      </c>
      <c r="AA237">
        <v>0.71856845991397922</v>
      </c>
      <c r="AB237">
        <v>0.50589554200790698</v>
      </c>
      <c r="AC237">
        <v>162</v>
      </c>
    </row>
    <row r="238" spans="2:29">
      <c r="B238">
        <v>165</v>
      </c>
      <c r="C238">
        <v>104</v>
      </c>
      <c r="D238">
        <v>0.84065699999999999</v>
      </c>
      <c r="E238">
        <v>204688</v>
      </c>
      <c r="F238">
        <v>0.53523399999999999</v>
      </c>
      <c r="G238">
        <v>101842</v>
      </c>
      <c r="L238">
        <f t="shared" si="24"/>
        <v>0.63668535443111751</v>
      </c>
      <c r="M238">
        <f t="shared" si="25"/>
        <v>0.4975474869069022</v>
      </c>
      <c r="Z238">
        <v>104</v>
      </c>
      <c r="AA238">
        <v>0.63668535443111751</v>
      </c>
      <c r="AB238">
        <v>0.4975474869069022</v>
      </c>
      <c r="AC238">
        <v>165</v>
      </c>
    </row>
    <row r="239" spans="2:29">
      <c r="B239">
        <v>169</v>
      </c>
      <c r="C239">
        <v>105</v>
      </c>
      <c r="D239">
        <v>0.828573</v>
      </c>
      <c r="E239">
        <v>206937</v>
      </c>
      <c r="F239">
        <v>0.50408399999999998</v>
      </c>
      <c r="G239">
        <v>101985</v>
      </c>
      <c r="L239">
        <f t="shared" si="24"/>
        <v>0.60837608756259254</v>
      </c>
      <c r="M239">
        <f t="shared" si="25"/>
        <v>0.49283115150987983</v>
      </c>
      <c r="Z239">
        <v>105</v>
      </c>
      <c r="AA239">
        <v>0.60837608756259254</v>
      </c>
      <c r="AB239">
        <v>0.49283115150987983</v>
      </c>
      <c r="AC239">
        <v>169</v>
      </c>
    </row>
    <row r="240" spans="2:29">
      <c r="B240">
        <v>172</v>
      </c>
      <c r="C240">
        <v>106</v>
      </c>
      <c r="D240">
        <v>0.80914900000000001</v>
      </c>
      <c r="E240">
        <v>208945</v>
      </c>
      <c r="F240">
        <v>0.49516300000000002</v>
      </c>
      <c r="G240">
        <v>101985</v>
      </c>
      <c r="L240">
        <f t="shared" si="24"/>
        <v>0.61195527646947601</v>
      </c>
      <c r="M240">
        <f t="shared" si="25"/>
        <v>0.48809495321735386</v>
      </c>
      <c r="Z240">
        <v>106</v>
      </c>
      <c r="AA240">
        <v>0.61195527646947601</v>
      </c>
      <c r="AB240">
        <v>0.48809495321735386</v>
      </c>
      <c r="AC240">
        <v>172</v>
      </c>
    </row>
    <row r="241" spans="2:29">
      <c r="B241">
        <v>175</v>
      </c>
      <c r="C241">
        <v>107</v>
      </c>
      <c r="D241">
        <v>1.0896999999999999</v>
      </c>
      <c r="E241">
        <v>211417</v>
      </c>
      <c r="F241">
        <v>0.56858200000000003</v>
      </c>
      <c r="G241">
        <v>101979</v>
      </c>
      <c r="L241">
        <f t="shared" si="24"/>
        <v>0.52177847113884568</v>
      </c>
      <c r="M241">
        <f t="shared" si="25"/>
        <v>0.48235950751358692</v>
      </c>
      <c r="Z241">
        <v>107</v>
      </c>
      <c r="AA241">
        <v>0.52177847113884568</v>
      </c>
      <c r="AB241">
        <v>0.48235950751358692</v>
      </c>
      <c r="AC241">
        <v>175</v>
      </c>
    </row>
    <row r="242" spans="2:29">
      <c r="B242">
        <v>178</v>
      </c>
      <c r="C242">
        <v>108</v>
      </c>
      <c r="D242">
        <v>0.70863200000000004</v>
      </c>
      <c r="E242">
        <v>214068</v>
      </c>
      <c r="F242">
        <v>0.56821299999999997</v>
      </c>
      <c r="G242">
        <v>101860</v>
      </c>
      <c r="L242">
        <f t="shared" si="24"/>
        <v>0.80184496325314114</v>
      </c>
      <c r="M242">
        <f t="shared" si="25"/>
        <v>0.47583011005848608</v>
      </c>
      <c r="Z242">
        <v>108</v>
      </c>
      <c r="AA242">
        <v>0.80184496325314114</v>
      </c>
      <c r="AB242">
        <v>0.47583011005848608</v>
      </c>
      <c r="AC242">
        <v>178</v>
      </c>
    </row>
    <row r="243" spans="2:29">
      <c r="B243">
        <v>182</v>
      </c>
      <c r="C243">
        <v>109</v>
      </c>
      <c r="D243">
        <v>0.66848700000000005</v>
      </c>
      <c r="E243">
        <v>216583</v>
      </c>
      <c r="F243">
        <v>0.49779400000000001</v>
      </c>
      <c r="G243">
        <v>101985</v>
      </c>
      <c r="L243">
        <f t="shared" ref="L243:L306" si="26">F243/D243</f>
        <v>0.74465771211706433</v>
      </c>
      <c r="M243">
        <f t="shared" ref="M243:M306" si="27">G243/E243</f>
        <v>0.47088183283083157</v>
      </c>
      <c r="Z243">
        <v>109</v>
      </c>
      <c r="AA243">
        <v>0.74465771211706433</v>
      </c>
      <c r="AB243">
        <v>0.47088183283083157</v>
      </c>
      <c r="AC243">
        <v>182</v>
      </c>
    </row>
    <row r="244" spans="2:29">
      <c r="B244">
        <v>185</v>
      </c>
      <c r="C244">
        <v>110</v>
      </c>
      <c r="D244">
        <v>0.66855200000000004</v>
      </c>
      <c r="E244">
        <v>218617</v>
      </c>
      <c r="F244">
        <v>0.53994799999999998</v>
      </c>
      <c r="G244">
        <v>101985</v>
      </c>
      <c r="L244">
        <f t="shared" si="26"/>
        <v>0.80763799973674444</v>
      </c>
      <c r="M244">
        <f t="shared" si="27"/>
        <v>0.46650077532854262</v>
      </c>
      <c r="Z244">
        <v>110</v>
      </c>
      <c r="AA244">
        <v>0.80763799973674444</v>
      </c>
      <c r="AB244">
        <v>0.46650077532854262</v>
      </c>
      <c r="AC244">
        <v>185</v>
      </c>
    </row>
    <row r="245" spans="2:29">
      <c r="B245">
        <v>189</v>
      </c>
      <c r="C245">
        <v>111</v>
      </c>
      <c r="D245">
        <v>0.70948199999999995</v>
      </c>
      <c r="E245">
        <v>221305</v>
      </c>
      <c r="F245">
        <v>0.51077099999999998</v>
      </c>
      <c r="G245">
        <v>101981</v>
      </c>
      <c r="L245">
        <f t="shared" si="26"/>
        <v>0.71992101279525067</v>
      </c>
      <c r="M245">
        <f t="shared" si="27"/>
        <v>0.46081652018707214</v>
      </c>
      <c r="Z245">
        <v>111</v>
      </c>
      <c r="AA245">
        <v>0.71992101279525067</v>
      </c>
      <c r="AB245">
        <v>0.46081652018707214</v>
      </c>
      <c r="AC245">
        <v>189</v>
      </c>
    </row>
    <row r="246" spans="2:29">
      <c r="B246">
        <v>192</v>
      </c>
      <c r="C246">
        <v>112</v>
      </c>
      <c r="D246">
        <v>0.726186</v>
      </c>
      <c r="E246">
        <v>224182</v>
      </c>
      <c r="F246">
        <v>0.64287499999999997</v>
      </c>
      <c r="G246">
        <v>101860</v>
      </c>
      <c r="L246">
        <f t="shared" si="26"/>
        <v>0.88527594858617487</v>
      </c>
      <c r="M246">
        <f t="shared" si="27"/>
        <v>0.45436297294162781</v>
      </c>
      <c r="Z246">
        <v>112</v>
      </c>
      <c r="AA246">
        <v>0.88527594858617487</v>
      </c>
      <c r="AB246">
        <v>0.45436297294162781</v>
      </c>
      <c r="AC246">
        <v>192</v>
      </c>
    </row>
    <row r="247" spans="2:29">
      <c r="B247">
        <v>196</v>
      </c>
      <c r="C247">
        <v>113</v>
      </c>
      <c r="D247">
        <v>0.98114800000000002</v>
      </c>
      <c r="E247">
        <v>227443</v>
      </c>
      <c r="F247">
        <v>0.56828100000000004</v>
      </c>
      <c r="G247">
        <v>101983</v>
      </c>
      <c r="L247">
        <f t="shared" si="26"/>
        <v>0.57920007990639544</v>
      </c>
      <c r="M247">
        <f t="shared" si="27"/>
        <v>0.44838926676134239</v>
      </c>
      <c r="Z247">
        <v>113</v>
      </c>
      <c r="AA247">
        <v>0.57920007990639544</v>
      </c>
      <c r="AB247">
        <v>0.44838926676134239</v>
      </c>
      <c r="AC247">
        <v>196</v>
      </c>
    </row>
    <row r="248" spans="2:29">
      <c r="B248">
        <v>199</v>
      </c>
      <c r="C248">
        <v>114</v>
      </c>
      <c r="D248">
        <v>0.59911199999999998</v>
      </c>
      <c r="E248">
        <v>229613</v>
      </c>
      <c r="F248">
        <v>0.64547399999999999</v>
      </c>
      <c r="G248">
        <v>101977</v>
      </c>
      <c r="L248">
        <f t="shared" si="26"/>
        <v>1.0773845291030726</v>
      </c>
      <c r="M248">
        <f t="shared" si="27"/>
        <v>0.44412555038260026</v>
      </c>
      <c r="Z248">
        <v>114</v>
      </c>
      <c r="AA248">
        <v>1.0773845291030726</v>
      </c>
      <c r="AB248">
        <v>0.44412555038260026</v>
      </c>
      <c r="AC248">
        <v>199</v>
      </c>
    </row>
    <row r="249" spans="2:29">
      <c r="B249">
        <v>203</v>
      </c>
      <c r="C249">
        <v>115</v>
      </c>
      <c r="D249">
        <v>0.88236999999999999</v>
      </c>
      <c r="E249">
        <v>233387</v>
      </c>
      <c r="F249">
        <v>0.49123299999999998</v>
      </c>
      <c r="G249">
        <v>101985</v>
      </c>
      <c r="L249">
        <f t="shared" si="26"/>
        <v>0.55671997008057839</v>
      </c>
      <c r="M249">
        <f t="shared" si="27"/>
        <v>0.43697806647328258</v>
      </c>
      <c r="Z249">
        <v>115</v>
      </c>
      <c r="AA249">
        <v>0.55671997008057839</v>
      </c>
      <c r="AB249">
        <v>0.43697806647328258</v>
      </c>
      <c r="AC249">
        <v>203</v>
      </c>
    </row>
    <row r="250" spans="2:29">
      <c r="B250">
        <v>206</v>
      </c>
      <c r="C250">
        <v>116</v>
      </c>
      <c r="D250">
        <v>0.71262800000000004</v>
      </c>
      <c r="E250">
        <v>234630</v>
      </c>
      <c r="F250">
        <v>0.54535999999999996</v>
      </c>
      <c r="G250">
        <v>101860</v>
      </c>
      <c r="L250">
        <f t="shared" si="26"/>
        <v>0.76528006196781484</v>
      </c>
      <c r="M250">
        <f t="shared" si="27"/>
        <v>0.43413033286451008</v>
      </c>
      <c r="Z250">
        <v>116</v>
      </c>
      <c r="AA250">
        <v>0.76528006196781484</v>
      </c>
      <c r="AB250">
        <v>0.43413033286451008</v>
      </c>
      <c r="AC250">
        <v>206</v>
      </c>
    </row>
    <row r="251" spans="2:29">
      <c r="B251">
        <v>210</v>
      </c>
      <c r="C251">
        <v>117</v>
      </c>
      <c r="D251">
        <v>0.62843000000000004</v>
      </c>
      <c r="E251">
        <v>237937</v>
      </c>
      <c r="F251">
        <v>0.68269899999999994</v>
      </c>
      <c r="G251">
        <v>101977</v>
      </c>
      <c r="L251">
        <f t="shared" si="26"/>
        <v>1.0863564756615691</v>
      </c>
      <c r="M251">
        <f t="shared" si="27"/>
        <v>0.42858823974413396</v>
      </c>
      <c r="Z251">
        <v>117</v>
      </c>
      <c r="AA251">
        <v>1.0863564756615691</v>
      </c>
      <c r="AB251">
        <v>0.42858823974413396</v>
      </c>
      <c r="AC251">
        <v>210</v>
      </c>
    </row>
    <row r="252" spans="2:29">
      <c r="B252">
        <v>213</v>
      </c>
      <c r="C252">
        <v>118</v>
      </c>
      <c r="D252">
        <v>0.69950500000000004</v>
      </c>
      <c r="E252">
        <v>240083</v>
      </c>
      <c r="F252">
        <v>0.650003</v>
      </c>
      <c r="G252">
        <v>101985</v>
      </c>
      <c r="L252">
        <f t="shared" si="26"/>
        <v>0.92923281463320484</v>
      </c>
      <c r="M252">
        <f t="shared" si="27"/>
        <v>0.42479059325316659</v>
      </c>
      <c r="Z252">
        <v>118</v>
      </c>
      <c r="AA252">
        <v>0.92923281463320484</v>
      </c>
      <c r="AB252">
        <v>0.42479059325316659</v>
      </c>
      <c r="AC252">
        <v>213</v>
      </c>
    </row>
    <row r="253" spans="2:29">
      <c r="B253">
        <v>217</v>
      </c>
      <c r="C253">
        <v>119</v>
      </c>
      <c r="D253">
        <v>0.92302799999999996</v>
      </c>
      <c r="E253">
        <v>243273</v>
      </c>
      <c r="F253">
        <v>0.5141</v>
      </c>
      <c r="G253">
        <v>101985</v>
      </c>
      <c r="L253">
        <f t="shared" si="26"/>
        <v>0.55697118613953212</v>
      </c>
      <c r="M253">
        <f t="shared" si="27"/>
        <v>0.41922038203993045</v>
      </c>
      <c r="Z253">
        <v>119</v>
      </c>
      <c r="AA253">
        <v>0.55697118613953212</v>
      </c>
      <c r="AB253">
        <v>0.41922038203993045</v>
      </c>
      <c r="AC253">
        <v>217</v>
      </c>
    </row>
    <row r="254" spans="2:29">
      <c r="B254">
        <v>221</v>
      </c>
      <c r="C254">
        <v>120</v>
      </c>
      <c r="D254">
        <v>0.79011699999999996</v>
      </c>
      <c r="E254">
        <v>246282</v>
      </c>
      <c r="F254">
        <v>0.49606</v>
      </c>
      <c r="G254">
        <v>101860</v>
      </c>
      <c r="L254">
        <f t="shared" si="26"/>
        <v>0.62783106805700928</v>
      </c>
      <c r="M254">
        <f t="shared" si="27"/>
        <v>0.41359092422507532</v>
      </c>
      <c r="Z254">
        <v>120</v>
      </c>
      <c r="AA254">
        <v>0.62783106805700928</v>
      </c>
      <c r="AB254">
        <v>0.41359092422507532</v>
      </c>
      <c r="AC254">
        <v>221</v>
      </c>
    </row>
    <row r="255" spans="2:29">
      <c r="B255">
        <v>225</v>
      </c>
      <c r="C255">
        <v>121</v>
      </c>
      <c r="D255">
        <v>0.90918900000000002</v>
      </c>
      <c r="E255">
        <v>249975</v>
      </c>
      <c r="F255">
        <v>0.50246400000000002</v>
      </c>
      <c r="G255">
        <v>101985</v>
      </c>
      <c r="L255">
        <f t="shared" si="26"/>
        <v>0.55265076898202681</v>
      </c>
      <c r="M255">
        <f t="shared" si="27"/>
        <v>0.40798079807980797</v>
      </c>
      <c r="Z255">
        <v>121</v>
      </c>
      <c r="AA255">
        <v>0.55265076898202681</v>
      </c>
      <c r="AB255">
        <v>0.40798079807980797</v>
      </c>
      <c r="AC255">
        <v>225</v>
      </c>
    </row>
    <row r="256" spans="2:29">
      <c r="B256">
        <v>228</v>
      </c>
      <c r="C256">
        <v>122</v>
      </c>
      <c r="D256">
        <v>0.86293299999999995</v>
      </c>
      <c r="E256">
        <v>252127</v>
      </c>
      <c r="F256">
        <v>0.44194499999999998</v>
      </c>
      <c r="G256">
        <v>101985</v>
      </c>
      <c r="L256">
        <f t="shared" si="26"/>
        <v>0.51214288942478736</v>
      </c>
      <c r="M256">
        <f t="shared" si="27"/>
        <v>0.40449852653622975</v>
      </c>
      <c r="Z256">
        <v>122</v>
      </c>
      <c r="AA256">
        <v>0.51214288942478736</v>
      </c>
      <c r="AB256">
        <v>0.40449852653622975</v>
      </c>
      <c r="AC256">
        <v>228</v>
      </c>
    </row>
    <row r="257" spans="2:29">
      <c r="B257">
        <v>232</v>
      </c>
      <c r="C257">
        <v>123</v>
      </c>
      <c r="D257">
        <v>0.77768800000000005</v>
      </c>
      <c r="E257">
        <v>255113</v>
      </c>
      <c r="F257">
        <v>0.53185700000000002</v>
      </c>
      <c r="G257">
        <v>101985</v>
      </c>
      <c r="L257">
        <f t="shared" si="26"/>
        <v>0.68389508388968323</v>
      </c>
      <c r="M257">
        <f t="shared" si="27"/>
        <v>0.39976402613743711</v>
      </c>
      <c r="Z257">
        <v>123</v>
      </c>
      <c r="AA257">
        <v>0.68389508388968323</v>
      </c>
      <c r="AB257">
        <v>0.39976402613743711</v>
      </c>
      <c r="AC257">
        <v>232</v>
      </c>
    </row>
    <row r="258" spans="2:29">
      <c r="B258">
        <v>236</v>
      </c>
      <c r="C258">
        <v>124</v>
      </c>
      <c r="D258">
        <v>0.70287200000000005</v>
      </c>
      <c r="E258">
        <v>257518</v>
      </c>
      <c r="F258">
        <v>0.55984400000000001</v>
      </c>
      <c r="G258">
        <v>101858</v>
      </c>
      <c r="L258">
        <f t="shared" si="26"/>
        <v>0.79650917948075894</v>
      </c>
      <c r="M258">
        <f t="shared" si="27"/>
        <v>0.39553739932742565</v>
      </c>
      <c r="Z258">
        <v>124</v>
      </c>
      <c r="AA258">
        <v>0.79650917948075894</v>
      </c>
      <c r="AB258">
        <v>0.39553739932742565</v>
      </c>
      <c r="AC258">
        <v>236</v>
      </c>
    </row>
    <row r="259" spans="2:29">
      <c r="B259">
        <v>240</v>
      </c>
      <c r="C259">
        <v>125</v>
      </c>
      <c r="D259">
        <v>0.89178000000000002</v>
      </c>
      <c r="E259">
        <v>262187</v>
      </c>
      <c r="F259">
        <v>0.61164099999999999</v>
      </c>
      <c r="G259">
        <v>101985</v>
      </c>
      <c r="L259">
        <f t="shared" si="26"/>
        <v>0.68586534795577381</v>
      </c>
      <c r="M259">
        <f t="shared" si="27"/>
        <v>0.38897809578659509</v>
      </c>
      <c r="Z259">
        <v>125</v>
      </c>
      <c r="AA259">
        <v>0.68586534795577381</v>
      </c>
      <c r="AB259">
        <v>0.38897809578659509</v>
      </c>
      <c r="AC259">
        <v>240</v>
      </c>
    </row>
    <row r="260" spans="2:29">
      <c r="B260">
        <v>244</v>
      </c>
      <c r="C260">
        <v>126</v>
      </c>
      <c r="D260">
        <v>0.62710500000000002</v>
      </c>
      <c r="E260">
        <v>263245</v>
      </c>
      <c r="F260">
        <v>0.52004700000000004</v>
      </c>
      <c r="G260">
        <v>101979</v>
      </c>
      <c r="L260">
        <f t="shared" si="26"/>
        <v>0.82928217762575651</v>
      </c>
      <c r="M260">
        <f t="shared" si="27"/>
        <v>0.38739197325685198</v>
      </c>
      <c r="Z260">
        <v>126</v>
      </c>
      <c r="AA260">
        <v>0.82928217762575651</v>
      </c>
      <c r="AB260">
        <v>0.38739197325685198</v>
      </c>
      <c r="AC260">
        <v>244</v>
      </c>
    </row>
    <row r="261" spans="2:29">
      <c r="B261">
        <v>248</v>
      </c>
      <c r="C261">
        <v>127</v>
      </c>
      <c r="D261">
        <v>0.77596799999999999</v>
      </c>
      <c r="E261">
        <v>265607</v>
      </c>
      <c r="F261">
        <v>0.55093499999999995</v>
      </c>
      <c r="G261">
        <v>101985</v>
      </c>
      <c r="L261">
        <f t="shared" si="26"/>
        <v>0.7099970617345045</v>
      </c>
      <c r="M261">
        <f t="shared" si="27"/>
        <v>0.38396954899532015</v>
      </c>
      <c r="Z261">
        <v>127</v>
      </c>
      <c r="AA261">
        <v>0.7099970617345045</v>
      </c>
      <c r="AB261">
        <v>0.38396954899532015</v>
      </c>
      <c r="AC261">
        <v>248</v>
      </c>
    </row>
    <row r="262" spans="2:29">
      <c r="B262">
        <v>252</v>
      </c>
      <c r="C262">
        <v>128</v>
      </c>
      <c r="D262">
        <v>0.87734000000000001</v>
      </c>
      <c r="E262">
        <v>270848</v>
      </c>
      <c r="F262">
        <v>0.47899900000000001</v>
      </c>
      <c r="G262">
        <v>101860</v>
      </c>
      <c r="L262">
        <f t="shared" si="26"/>
        <v>0.54596735587115597</v>
      </c>
      <c r="M262">
        <f t="shared" si="27"/>
        <v>0.37607809546313797</v>
      </c>
      <c r="Z262">
        <v>128</v>
      </c>
      <c r="AA262">
        <v>0.54596735587115597</v>
      </c>
      <c r="AB262">
        <v>0.37607809546313797</v>
      </c>
      <c r="AC262">
        <v>252</v>
      </c>
    </row>
    <row r="263" spans="2:29">
      <c r="B263">
        <v>256</v>
      </c>
      <c r="C263">
        <v>129</v>
      </c>
      <c r="D263">
        <v>0.77202700000000002</v>
      </c>
      <c r="E263">
        <v>273533</v>
      </c>
      <c r="F263">
        <v>0.56156099999999998</v>
      </c>
      <c r="G263">
        <v>101975</v>
      </c>
      <c r="L263">
        <f t="shared" si="26"/>
        <v>0.72738518212445935</v>
      </c>
      <c r="M263">
        <f t="shared" si="27"/>
        <v>0.37280693737135923</v>
      </c>
      <c r="Z263">
        <v>129</v>
      </c>
      <c r="AA263">
        <v>0.72738518212445935</v>
      </c>
      <c r="AB263">
        <v>0.37280693737135923</v>
      </c>
      <c r="AC263">
        <v>256</v>
      </c>
    </row>
    <row r="264" spans="2:29">
      <c r="B264">
        <v>260</v>
      </c>
      <c r="C264">
        <v>130</v>
      </c>
      <c r="D264">
        <v>0.71941699999999997</v>
      </c>
      <c r="E264">
        <v>274947</v>
      </c>
      <c r="F264">
        <v>0.54775499999999999</v>
      </c>
      <c r="G264">
        <v>101985</v>
      </c>
      <c r="L264">
        <f t="shared" si="26"/>
        <v>0.76138734558677379</v>
      </c>
      <c r="M264">
        <f t="shared" si="27"/>
        <v>0.37092603301727239</v>
      </c>
      <c r="Z264">
        <v>130</v>
      </c>
      <c r="AA264">
        <v>0.76138734558677379</v>
      </c>
      <c r="AB264">
        <v>0.37092603301727239</v>
      </c>
      <c r="AC264">
        <v>260</v>
      </c>
    </row>
    <row r="265" spans="2:29">
      <c r="B265">
        <v>264</v>
      </c>
      <c r="C265">
        <v>131</v>
      </c>
      <c r="D265">
        <v>0.68277600000000005</v>
      </c>
      <c r="E265">
        <v>278565</v>
      </c>
      <c r="F265">
        <v>0.51005199999999995</v>
      </c>
      <c r="G265">
        <v>101985</v>
      </c>
      <c r="L265">
        <f t="shared" si="26"/>
        <v>0.74702684335711844</v>
      </c>
      <c r="M265">
        <f t="shared" si="27"/>
        <v>0.36610844865650743</v>
      </c>
      <c r="Z265">
        <v>131</v>
      </c>
      <c r="AA265">
        <v>0.74702684335711844</v>
      </c>
      <c r="AB265">
        <v>0.36610844865650743</v>
      </c>
      <c r="AC265">
        <v>264</v>
      </c>
    </row>
    <row r="266" spans="2:29">
      <c r="B266">
        <v>268</v>
      </c>
      <c r="C266">
        <v>132</v>
      </c>
      <c r="D266">
        <v>0.70724699999999996</v>
      </c>
      <c r="E266">
        <v>281872</v>
      </c>
      <c r="F266">
        <v>0.66551000000000005</v>
      </c>
      <c r="G266">
        <v>101850</v>
      </c>
      <c r="L266">
        <f t="shared" si="26"/>
        <v>0.94098667085190901</v>
      </c>
      <c r="M266">
        <f t="shared" si="27"/>
        <v>0.36133422262587273</v>
      </c>
      <c r="Z266">
        <v>132</v>
      </c>
      <c r="AA266">
        <v>0.94098667085190901</v>
      </c>
      <c r="AB266">
        <v>0.36133422262587273</v>
      </c>
      <c r="AC266">
        <v>268</v>
      </c>
    </row>
    <row r="267" spans="2:29">
      <c r="B267">
        <v>272</v>
      </c>
      <c r="C267">
        <v>133</v>
      </c>
      <c r="D267">
        <v>0.87611799999999995</v>
      </c>
      <c r="E267">
        <v>285733</v>
      </c>
      <c r="F267">
        <v>0.58323199999999997</v>
      </c>
      <c r="G267">
        <v>101985</v>
      </c>
      <c r="L267">
        <f t="shared" si="26"/>
        <v>0.66570028238205359</v>
      </c>
      <c r="M267">
        <f t="shared" si="27"/>
        <v>0.35692412147004371</v>
      </c>
      <c r="Z267">
        <v>133</v>
      </c>
      <c r="AA267">
        <v>0.66570028238205359</v>
      </c>
      <c r="AB267">
        <v>0.35692412147004371</v>
      </c>
      <c r="AC267">
        <v>272</v>
      </c>
    </row>
    <row r="268" spans="2:29">
      <c r="B268">
        <v>276</v>
      </c>
      <c r="C268">
        <v>134</v>
      </c>
      <c r="D268">
        <v>0.75683999999999996</v>
      </c>
      <c r="E268">
        <v>289763</v>
      </c>
      <c r="F268">
        <v>0.54198199999999996</v>
      </c>
      <c r="G268">
        <v>101985</v>
      </c>
      <c r="L268">
        <f t="shared" si="26"/>
        <v>0.71611172770995191</v>
      </c>
      <c r="M268">
        <f t="shared" si="27"/>
        <v>0.35196005010991743</v>
      </c>
      <c r="Z268">
        <v>134</v>
      </c>
      <c r="AA268">
        <v>0.71611172770995191</v>
      </c>
      <c r="AB268">
        <v>0.35196005010991743</v>
      </c>
      <c r="AC268">
        <v>276</v>
      </c>
    </row>
    <row r="269" spans="2:29">
      <c r="B269">
        <v>280</v>
      </c>
      <c r="C269">
        <v>135</v>
      </c>
      <c r="D269">
        <v>0.99912999999999996</v>
      </c>
      <c r="E269">
        <v>292177</v>
      </c>
      <c r="F269">
        <v>0.56501100000000004</v>
      </c>
      <c r="G269">
        <v>101985</v>
      </c>
      <c r="L269">
        <f t="shared" si="26"/>
        <v>0.56550298759921136</v>
      </c>
      <c r="M269">
        <f t="shared" si="27"/>
        <v>0.34905211566961125</v>
      </c>
      <c r="Z269">
        <v>135</v>
      </c>
      <c r="AA269">
        <v>0.56550298759921136</v>
      </c>
      <c r="AB269">
        <v>0.34905211566961125</v>
      </c>
      <c r="AC269">
        <v>280</v>
      </c>
    </row>
    <row r="270" spans="2:29">
      <c r="B270">
        <v>284</v>
      </c>
      <c r="C270">
        <v>136</v>
      </c>
      <c r="D270">
        <v>0.88372600000000001</v>
      </c>
      <c r="E270">
        <v>295800</v>
      </c>
      <c r="F270">
        <v>0.55425100000000005</v>
      </c>
      <c r="G270">
        <v>101860</v>
      </c>
      <c r="L270">
        <f t="shared" si="26"/>
        <v>0.62717516515299998</v>
      </c>
      <c r="M270">
        <f t="shared" si="27"/>
        <v>0.34435429344151453</v>
      </c>
      <c r="Z270">
        <v>136</v>
      </c>
      <c r="AA270">
        <v>0.62717516515299998</v>
      </c>
      <c r="AB270">
        <v>0.34435429344151453</v>
      </c>
      <c r="AC270">
        <v>284</v>
      </c>
    </row>
    <row r="271" spans="2:29">
      <c r="B271">
        <v>289</v>
      </c>
      <c r="C271">
        <v>137</v>
      </c>
      <c r="D271">
        <v>0.84451399999999999</v>
      </c>
      <c r="E271">
        <v>298377</v>
      </c>
      <c r="F271">
        <v>0.58495799999999998</v>
      </c>
      <c r="G271">
        <v>101985</v>
      </c>
      <c r="L271">
        <f t="shared" si="26"/>
        <v>0.69265636804126396</v>
      </c>
      <c r="M271">
        <f t="shared" si="27"/>
        <v>0.34179913331121364</v>
      </c>
      <c r="Z271">
        <v>137</v>
      </c>
      <c r="AA271">
        <v>0.69265636804126396</v>
      </c>
      <c r="AB271">
        <v>0.34179913331121364</v>
      </c>
      <c r="AC271">
        <v>289</v>
      </c>
    </row>
    <row r="272" spans="2:29">
      <c r="B272">
        <v>293</v>
      </c>
      <c r="C272">
        <v>138</v>
      </c>
      <c r="D272">
        <v>0.67271899999999996</v>
      </c>
      <c r="E272">
        <v>301473</v>
      </c>
      <c r="F272">
        <v>0.55739700000000003</v>
      </c>
      <c r="G272">
        <v>101973</v>
      </c>
      <c r="L272">
        <f t="shared" si="26"/>
        <v>0.82857329732027796</v>
      </c>
      <c r="M272">
        <f t="shared" si="27"/>
        <v>0.33824919644545282</v>
      </c>
      <c r="Z272">
        <v>138</v>
      </c>
      <c r="AA272">
        <v>0.82857329732027796</v>
      </c>
      <c r="AB272">
        <v>0.33824919644545282</v>
      </c>
      <c r="AC272">
        <v>293</v>
      </c>
    </row>
    <row r="273" spans="2:29">
      <c r="B273">
        <v>297</v>
      </c>
      <c r="C273">
        <v>139</v>
      </c>
      <c r="D273">
        <v>0.765818</v>
      </c>
      <c r="E273">
        <v>304553</v>
      </c>
      <c r="F273">
        <v>0.56531200000000004</v>
      </c>
      <c r="G273">
        <v>101985</v>
      </c>
      <c r="L273">
        <f t="shared" si="26"/>
        <v>0.73818061210365915</v>
      </c>
      <c r="M273">
        <f t="shared" si="27"/>
        <v>0.33486782267782617</v>
      </c>
      <c r="Z273">
        <v>139</v>
      </c>
      <c r="AA273">
        <v>0.73818061210365915</v>
      </c>
      <c r="AB273">
        <v>0.33486782267782617</v>
      </c>
      <c r="AC273">
        <v>297</v>
      </c>
    </row>
    <row r="274" spans="2:29">
      <c r="B274">
        <v>301</v>
      </c>
      <c r="C274">
        <v>140</v>
      </c>
      <c r="D274">
        <v>0.96061399999999997</v>
      </c>
      <c r="E274">
        <v>309142</v>
      </c>
      <c r="F274">
        <v>0.54677600000000004</v>
      </c>
      <c r="G274">
        <v>101740</v>
      </c>
      <c r="L274">
        <f t="shared" si="26"/>
        <v>0.56919428615448042</v>
      </c>
      <c r="M274">
        <f t="shared" si="27"/>
        <v>0.32910442450394967</v>
      </c>
      <c r="Z274">
        <v>140</v>
      </c>
      <c r="AA274">
        <v>0.56919428615448042</v>
      </c>
      <c r="AB274">
        <v>0.32910442450394967</v>
      </c>
      <c r="AC274">
        <v>301</v>
      </c>
    </row>
    <row r="275" spans="2:29">
      <c r="B275">
        <v>306</v>
      </c>
      <c r="C275">
        <v>141</v>
      </c>
      <c r="D275">
        <v>0.84939399999999998</v>
      </c>
      <c r="E275">
        <v>311715</v>
      </c>
      <c r="F275">
        <v>0.61627799999999999</v>
      </c>
      <c r="G275">
        <v>101805</v>
      </c>
      <c r="L275">
        <f t="shared" si="26"/>
        <v>0.72555021580091217</v>
      </c>
      <c r="M275">
        <f t="shared" si="27"/>
        <v>0.32659641018237812</v>
      </c>
      <c r="Z275">
        <v>141</v>
      </c>
      <c r="AA275">
        <v>0.72555021580091217</v>
      </c>
      <c r="AB275">
        <v>0.32659641018237812</v>
      </c>
      <c r="AC275">
        <v>306</v>
      </c>
    </row>
    <row r="276" spans="2:29">
      <c r="B276">
        <v>310</v>
      </c>
      <c r="C276">
        <v>142</v>
      </c>
      <c r="D276">
        <v>0.95411599999999996</v>
      </c>
      <c r="E276">
        <v>315017</v>
      </c>
      <c r="F276">
        <v>0.50649500000000003</v>
      </c>
      <c r="G276">
        <v>101985</v>
      </c>
      <c r="L276">
        <f t="shared" si="26"/>
        <v>0.53085264265561005</v>
      </c>
      <c r="M276">
        <f t="shared" si="27"/>
        <v>0.32374443284013243</v>
      </c>
      <c r="Z276">
        <v>142</v>
      </c>
      <c r="AA276">
        <v>0.53085264265561005</v>
      </c>
      <c r="AB276">
        <v>0.32374443284013243</v>
      </c>
      <c r="AC276">
        <v>310</v>
      </c>
    </row>
    <row r="277" spans="2:29">
      <c r="B277">
        <v>315</v>
      </c>
      <c r="C277">
        <v>143</v>
      </c>
      <c r="D277">
        <v>1.01254</v>
      </c>
      <c r="E277">
        <v>319363</v>
      </c>
      <c r="F277">
        <v>0.51675800000000005</v>
      </c>
      <c r="G277">
        <v>101985</v>
      </c>
      <c r="L277">
        <f t="shared" si="26"/>
        <v>0.51035810930926195</v>
      </c>
      <c r="M277">
        <f t="shared" si="27"/>
        <v>0.31933880881629995</v>
      </c>
      <c r="Z277">
        <v>143</v>
      </c>
      <c r="AA277">
        <v>0.51035810930926195</v>
      </c>
      <c r="AB277">
        <v>0.31933880881629995</v>
      </c>
      <c r="AC277">
        <v>315</v>
      </c>
    </row>
    <row r="278" spans="2:29">
      <c r="B278">
        <v>319</v>
      </c>
      <c r="C278">
        <v>144</v>
      </c>
      <c r="D278">
        <v>0.81942099999999995</v>
      </c>
      <c r="E278">
        <v>322838</v>
      </c>
      <c r="F278">
        <v>0.498172</v>
      </c>
      <c r="G278">
        <v>101860</v>
      </c>
      <c r="L278">
        <f t="shared" si="26"/>
        <v>0.60795610559163116</v>
      </c>
      <c r="M278">
        <f t="shared" si="27"/>
        <v>0.31551428270525772</v>
      </c>
      <c r="Z278">
        <v>144</v>
      </c>
      <c r="AA278">
        <v>0.60795610559163116</v>
      </c>
      <c r="AB278">
        <v>0.31551428270525772</v>
      </c>
      <c r="AC278">
        <v>319</v>
      </c>
    </row>
    <row r="279" spans="2:29">
      <c r="B279">
        <v>324</v>
      </c>
      <c r="C279">
        <v>145</v>
      </c>
      <c r="D279">
        <v>0.869286</v>
      </c>
      <c r="E279">
        <v>325777</v>
      </c>
      <c r="F279">
        <v>0.53600599999999998</v>
      </c>
      <c r="G279">
        <v>101985</v>
      </c>
      <c r="L279">
        <f t="shared" si="26"/>
        <v>0.61660489183076683</v>
      </c>
      <c r="M279">
        <f t="shared" si="27"/>
        <v>0.31305156594848621</v>
      </c>
      <c r="Z279">
        <v>145</v>
      </c>
      <c r="AA279">
        <v>0.61660489183076683</v>
      </c>
      <c r="AB279">
        <v>0.31305156594848621</v>
      </c>
      <c r="AC279">
        <v>324</v>
      </c>
    </row>
    <row r="280" spans="2:29">
      <c r="B280">
        <v>328</v>
      </c>
      <c r="C280">
        <v>146</v>
      </c>
      <c r="D280">
        <v>1.12984</v>
      </c>
      <c r="E280">
        <v>328745</v>
      </c>
      <c r="F280">
        <v>0.54572299999999996</v>
      </c>
      <c r="G280">
        <v>101985</v>
      </c>
      <c r="L280">
        <f t="shared" si="26"/>
        <v>0.48300909863343483</v>
      </c>
      <c r="M280">
        <f t="shared" si="27"/>
        <v>0.31022525057415323</v>
      </c>
      <c r="Z280">
        <v>146</v>
      </c>
      <c r="AA280">
        <v>0.48300909863343483</v>
      </c>
      <c r="AB280">
        <v>0.31022525057415323</v>
      </c>
      <c r="AC280">
        <v>328</v>
      </c>
    </row>
    <row r="281" spans="2:29">
      <c r="B281">
        <v>333</v>
      </c>
      <c r="C281">
        <v>147</v>
      </c>
      <c r="D281">
        <v>0.89639000000000002</v>
      </c>
      <c r="E281">
        <v>332527</v>
      </c>
      <c r="F281">
        <v>0.470752</v>
      </c>
      <c r="G281">
        <v>101985</v>
      </c>
      <c r="L281">
        <f t="shared" si="26"/>
        <v>0.52516427001639909</v>
      </c>
      <c r="M281">
        <f t="shared" si="27"/>
        <v>0.30669689980061771</v>
      </c>
      <c r="Z281">
        <v>147</v>
      </c>
      <c r="AA281">
        <v>0.52516427001639909</v>
      </c>
      <c r="AB281">
        <v>0.30669689980061771</v>
      </c>
      <c r="AC281">
        <v>333</v>
      </c>
    </row>
    <row r="282" spans="2:29">
      <c r="B282">
        <v>337</v>
      </c>
      <c r="C282">
        <v>148</v>
      </c>
      <c r="D282">
        <v>0.85889599999999999</v>
      </c>
      <c r="E282">
        <v>335248</v>
      </c>
      <c r="F282">
        <v>0.54276599999999997</v>
      </c>
      <c r="G282">
        <v>101860</v>
      </c>
      <c r="L282">
        <f t="shared" si="26"/>
        <v>0.63193448333674851</v>
      </c>
      <c r="M282">
        <f t="shared" si="27"/>
        <v>0.30383477306352313</v>
      </c>
      <c r="Z282">
        <v>148</v>
      </c>
      <c r="AA282">
        <v>0.63193448333674851</v>
      </c>
      <c r="AB282">
        <v>0.30383477306352313</v>
      </c>
      <c r="AC282">
        <v>337</v>
      </c>
    </row>
    <row r="283" spans="2:29">
      <c r="B283">
        <v>342</v>
      </c>
      <c r="C283">
        <v>149</v>
      </c>
      <c r="D283">
        <v>0.91762299999999997</v>
      </c>
      <c r="E283">
        <v>339813</v>
      </c>
      <c r="F283">
        <v>0.63576900000000003</v>
      </c>
      <c r="G283">
        <v>101685</v>
      </c>
      <c r="L283">
        <f t="shared" si="26"/>
        <v>0.69284335723930202</v>
      </c>
      <c r="M283">
        <f t="shared" si="27"/>
        <v>0.29923811037246956</v>
      </c>
      <c r="Z283">
        <v>149</v>
      </c>
      <c r="AA283">
        <v>0.69284335723930202</v>
      </c>
      <c r="AB283">
        <v>0.29923811037246956</v>
      </c>
      <c r="AC283">
        <v>342</v>
      </c>
    </row>
    <row r="284" spans="2:29">
      <c r="B284">
        <v>346</v>
      </c>
      <c r="C284">
        <v>150</v>
      </c>
      <c r="D284">
        <v>0.76958899999999997</v>
      </c>
      <c r="E284">
        <v>342947</v>
      </c>
      <c r="F284">
        <v>0.52900899999999995</v>
      </c>
      <c r="G284">
        <v>101985</v>
      </c>
      <c r="L284">
        <f t="shared" si="26"/>
        <v>0.68739158174038351</v>
      </c>
      <c r="M284">
        <f t="shared" si="27"/>
        <v>0.29737831210070359</v>
      </c>
      <c r="Z284">
        <v>150</v>
      </c>
      <c r="AA284">
        <v>0.68739158174038351</v>
      </c>
      <c r="AB284">
        <v>0.29737831210070359</v>
      </c>
      <c r="AC284">
        <v>346</v>
      </c>
    </row>
    <row r="285" spans="2:29">
      <c r="B285">
        <v>351</v>
      </c>
      <c r="C285">
        <v>151</v>
      </c>
      <c r="D285">
        <v>0.83668299999999995</v>
      </c>
      <c r="E285">
        <v>346635</v>
      </c>
      <c r="F285">
        <v>0.53715500000000005</v>
      </c>
      <c r="G285">
        <v>101979</v>
      </c>
      <c r="L285">
        <f t="shared" si="26"/>
        <v>0.64200539511380061</v>
      </c>
      <c r="M285">
        <f t="shared" si="27"/>
        <v>0.29419706607815138</v>
      </c>
      <c r="Z285">
        <v>151</v>
      </c>
      <c r="AA285">
        <v>0.64200539511380061</v>
      </c>
      <c r="AB285">
        <v>0.29419706607815138</v>
      </c>
      <c r="AC285">
        <v>351</v>
      </c>
    </row>
    <row r="286" spans="2:29">
      <c r="B286">
        <v>356</v>
      </c>
      <c r="C286">
        <v>152</v>
      </c>
      <c r="D286">
        <v>1.3632200000000001</v>
      </c>
      <c r="E286">
        <v>350562</v>
      </c>
      <c r="F286">
        <v>0.54479999999999995</v>
      </c>
      <c r="G286">
        <v>101860</v>
      </c>
      <c r="L286">
        <f t="shared" si="26"/>
        <v>0.39964202403133753</v>
      </c>
      <c r="M286">
        <f t="shared" si="27"/>
        <v>0.29056201185524955</v>
      </c>
      <c r="Z286">
        <v>152</v>
      </c>
      <c r="AA286">
        <v>0.39964202403133753</v>
      </c>
      <c r="AB286">
        <v>0.29056201185524955</v>
      </c>
      <c r="AC286">
        <v>356</v>
      </c>
    </row>
    <row r="287" spans="2:29">
      <c r="B287">
        <v>361</v>
      </c>
      <c r="C287">
        <v>153</v>
      </c>
      <c r="D287">
        <v>0.96513400000000005</v>
      </c>
      <c r="E287">
        <v>353643</v>
      </c>
      <c r="F287">
        <v>0.51690599999999998</v>
      </c>
      <c r="G287">
        <v>101805</v>
      </c>
      <c r="L287">
        <f t="shared" si="26"/>
        <v>0.53557951538335602</v>
      </c>
      <c r="M287">
        <f t="shared" si="27"/>
        <v>0.28787506044231048</v>
      </c>
      <c r="Z287">
        <v>153</v>
      </c>
      <c r="AA287">
        <v>0.53557951538335602</v>
      </c>
      <c r="AB287">
        <v>0.28787506044231048</v>
      </c>
      <c r="AC287">
        <v>361</v>
      </c>
    </row>
    <row r="288" spans="2:29">
      <c r="B288">
        <v>365</v>
      </c>
      <c r="C288">
        <v>154</v>
      </c>
      <c r="D288">
        <v>0.93652400000000002</v>
      </c>
      <c r="E288">
        <v>357443</v>
      </c>
      <c r="F288">
        <v>0.50079799999999997</v>
      </c>
      <c r="G288">
        <v>101985</v>
      </c>
      <c r="L288">
        <f t="shared" si="26"/>
        <v>0.53474123460797585</v>
      </c>
      <c r="M288">
        <f t="shared" si="27"/>
        <v>0.28531821856911449</v>
      </c>
      <c r="Z288">
        <v>154</v>
      </c>
      <c r="AA288">
        <v>0.53474123460797585</v>
      </c>
      <c r="AB288">
        <v>0.28531821856911449</v>
      </c>
      <c r="AC288">
        <v>365</v>
      </c>
    </row>
    <row r="289" spans="2:29">
      <c r="B289">
        <v>370</v>
      </c>
      <c r="C289">
        <v>155</v>
      </c>
      <c r="D289">
        <v>0.79186100000000004</v>
      </c>
      <c r="E289">
        <v>361337</v>
      </c>
      <c r="F289">
        <v>0.52910999999999997</v>
      </c>
      <c r="G289">
        <v>101985</v>
      </c>
      <c r="L289">
        <f t="shared" si="26"/>
        <v>0.66818545173963606</v>
      </c>
      <c r="M289">
        <f t="shared" si="27"/>
        <v>0.28224344586909172</v>
      </c>
      <c r="Z289">
        <v>155</v>
      </c>
      <c r="AA289">
        <v>0.66818545173963606</v>
      </c>
      <c r="AB289">
        <v>0.28224344586909172</v>
      </c>
      <c r="AC289">
        <v>370</v>
      </c>
    </row>
    <row r="290" spans="2:29">
      <c r="B290">
        <v>375</v>
      </c>
      <c r="C290">
        <v>156</v>
      </c>
      <c r="D290">
        <v>0.82059199999999999</v>
      </c>
      <c r="E290">
        <v>364320</v>
      </c>
      <c r="F290">
        <v>0.65068000000000004</v>
      </c>
      <c r="G290">
        <v>101854</v>
      </c>
      <c r="L290">
        <f t="shared" si="26"/>
        <v>0.7929397313159281</v>
      </c>
      <c r="M290">
        <f t="shared" si="27"/>
        <v>0.27957290294246817</v>
      </c>
      <c r="Z290">
        <v>156</v>
      </c>
      <c r="AA290">
        <v>0.7929397313159281</v>
      </c>
      <c r="AB290">
        <v>0.27957290294246817</v>
      </c>
      <c r="AC290">
        <v>375</v>
      </c>
    </row>
    <row r="291" spans="2:29">
      <c r="B291">
        <v>380</v>
      </c>
      <c r="C291">
        <v>157</v>
      </c>
      <c r="D291">
        <v>1.0515600000000001</v>
      </c>
      <c r="E291">
        <v>369017</v>
      </c>
      <c r="F291">
        <v>0.51952600000000004</v>
      </c>
      <c r="G291">
        <v>101985</v>
      </c>
      <c r="L291">
        <f t="shared" si="26"/>
        <v>0.49405264559321393</v>
      </c>
      <c r="M291">
        <f t="shared" si="27"/>
        <v>0.27636938135641448</v>
      </c>
      <c r="Z291">
        <v>157</v>
      </c>
      <c r="AA291">
        <v>0.49405264559321393</v>
      </c>
      <c r="AB291">
        <v>0.27636938135641448</v>
      </c>
      <c r="AC291">
        <v>380</v>
      </c>
    </row>
    <row r="292" spans="2:29">
      <c r="B292">
        <v>385</v>
      </c>
      <c r="C292">
        <v>158</v>
      </c>
      <c r="D292">
        <v>0.77701799999999999</v>
      </c>
      <c r="E292">
        <v>372003</v>
      </c>
      <c r="F292">
        <v>0.61062300000000003</v>
      </c>
      <c r="G292">
        <v>101971</v>
      </c>
      <c r="L292">
        <f t="shared" si="26"/>
        <v>0.78585438175177413</v>
      </c>
      <c r="M292">
        <f t="shared" si="27"/>
        <v>0.27411338080606878</v>
      </c>
      <c r="Z292">
        <v>158</v>
      </c>
      <c r="AA292">
        <v>0.78585438175177413</v>
      </c>
      <c r="AB292">
        <v>0.27411338080606878</v>
      </c>
      <c r="AC292">
        <v>385</v>
      </c>
    </row>
    <row r="293" spans="2:29">
      <c r="B293">
        <v>390</v>
      </c>
      <c r="C293">
        <v>159</v>
      </c>
      <c r="D293">
        <v>1.17648</v>
      </c>
      <c r="E293">
        <v>376963</v>
      </c>
      <c r="F293">
        <v>0.542269</v>
      </c>
      <c r="G293">
        <v>101985</v>
      </c>
      <c r="L293">
        <f t="shared" si="26"/>
        <v>0.46092496260029919</v>
      </c>
      <c r="M293">
        <f t="shared" si="27"/>
        <v>0.27054379342269663</v>
      </c>
      <c r="Z293">
        <v>159</v>
      </c>
      <c r="AA293">
        <v>0.46092496260029919</v>
      </c>
      <c r="AB293">
        <v>0.27054379342269663</v>
      </c>
      <c r="AC293">
        <v>390</v>
      </c>
    </row>
    <row r="294" spans="2:29">
      <c r="B294">
        <v>395</v>
      </c>
      <c r="C294">
        <v>160</v>
      </c>
      <c r="D294">
        <v>0.85099100000000005</v>
      </c>
      <c r="E294">
        <v>380482</v>
      </c>
      <c r="F294">
        <v>0.48555999999999999</v>
      </c>
      <c r="G294">
        <v>101860</v>
      </c>
      <c r="L294">
        <f t="shared" si="26"/>
        <v>0.57058182753989173</v>
      </c>
      <c r="M294">
        <f t="shared" si="27"/>
        <v>0.26771305869922885</v>
      </c>
      <c r="Z294">
        <v>160</v>
      </c>
      <c r="AA294">
        <v>0.57058182753989173</v>
      </c>
      <c r="AB294">
        <v>0.26771305869922885</v>
      </c>
      <c r="AC294">
        <v>395</v>
      </c>
    </row>
    <row r="295" spans="2:29">
      <c r="B295">
        <v>400</v>
      </c>
      <c r="C295">
        <v>161</v>
      </c>
      <c r="D295">
        <v>0.88760899999999998</v>
      </c>
      <c r="E295">
        <v>384475</v>
      </c>
      <c r="F295">
        <v>0.54327300000000001</v>
      </c>
      <c r="G295">
        <v>101985</v>
      </c>
      <c r="L295">
        <f t="shared" si="26"/>
        <v>0.6120634198166085</v>
      </c>
      <c r="M295">
        <f t="shared" si="27"/>
        <v>0.26525781910397295</v>
      </c>
      <c r="Z295">
        <v>161</v>
      </c>
      <c r="AA295">
        <v>0.6120634198166085</v>
      </c>
      <c r="AB295">
        <v>0.26525781910397295</v>
      </c>
      <c r="AC295">
        <v>400</v>
      </c>
    </row>
    <row r="296" spans="2:29">
      <c r="B296">
        <v>405</v>
      </c>
      <c r="C296">
        <v>162</v>
      </c>
      <c r="D296">
        <v>0.81338200000000005</v>
      </c>
      <c r="E296">
        <v>388617</v>
      </c>
      <c r="F296">
        <v>0.62507299999999999</v>
      </c>
      <c r="G296">
        <v>101983</v>
      </c>
      <c r="L296">
        <f t="shared" si="26"/>
        <v>0.76848639384692552</v>
      </c>
      <c r="M296">
        <f t="shared" si="27"/>
        <v>0.26242547289490681</v>
      </c>
      <c r="Z296">
        <v>162</v>
      </c>
      <c r="AA296">
        <v>0.76848639384692552</v>
      </c>
      <c r="AB296">
        <v>0.26242547289490681</v>
      </c>
      <c r="AC296">
        <v>405</v>
      </c>
    </row>
    <row r="297" spans="2:29">
      <c r="B297">
        <v>410</v>
      </c>
      <c r="C297">
        <v>163</v>
      </c>
      <c r="D297">
        <v>0.839897</v>
      </c>
      <c r="E297">
        <v>390353</v>
      </c>
      <c r="F297">
        <v>0.48075299999999999</v>
      </c>
      <c r="G297">
        <v>101985</v>
      </c>
      <c r="L297">
        <f t="shared" si="26"/>
        <v>0.57239518655263677</v>
      </c>
      <c r="M297">
        <f t="shared" si="27"/>
        <v>0.26126352301634675</v>
      </c>
      <c r="Z297">
        <v>163</v>
      </c>
      <c r="AA297">
        <v>0.57239518655263677</v>
      </c>
      <c r="AB297">
        <v>0.26126352301634675</v>
      </c>
      <c r="AC297">
        <v>410</v>
      </c>
    </row>
    <row r="298" spans="2:29">
      <c r="B298">
        <v>415</v>
      </c>
      <c r="C298">
        <v>164</v>
      </c>
      <c r="D298">
        <v>0.91287600000000002</v>
      </c>
      <c r="E298">
        <v>395738</v>
      </c>
      <c r="F298">
        <v>0.63132699999999997</v>
      </c>
      <c r="G298">
        <v>101860</v>
      </c>
      <c r="L298">
        <f t="shared" si="26"/>
        <v>0.69158023652719536</v>
      </c>
      <c r="M298">
        <f t="shared" si="27"/>
        <v>0.25739251727152812</v>
      </c>
      <c r="Z298">
        <v>164</v>
      </c>
      <c r="AA298">
        <v>0.69158023652719536</v>
      </c>
      <c r="AB298">
        <v>0.25739251727152812</v>
      </c>
      <c r="AC298">
        <v>415</v>
      </c>
    </row>
    <row r="299" spans="2:29">
      <c r="B299">
        <v>420</v>
      </c>
      <c r="C299">
        <v>165</v>
      </c>
      <c r="D299">
        <v>1.05853</v>
      </c>
      <c r="E299">
        <v>399837</v>
      </c>
      <c r="F299">
        <v>0.530331</v>
      </c>
      <c r="G299">
        <v>101979</v>
      </c>
      <c r="L299">
        <f t="shared" si="26"/>
        <v>0.50100705695634518</v>
      </c>
      <c r="M299">
        <f t="shared" si="27"/>
        <v>0.25505143345913461</v>
      </c>
      <c r="Z299">
        <v>165</v>
      </c>
      <c r="AA299">
        <v>0.50100705695634518</v>
      </c>
      <c r="AB299">
        <v>0.25505143345913461</v>
      </c>
      <c r="AC299">
        <v>420</v>
      </c>
    </row>
    <row r="300" spans="2:29">
      <c r="B300">
        <v>425</v>
      </c>
      <c r="C300">
        <v>166</v>
      </c>
      <c r="D300">
        <v>0.77642800000000001</v>
      </c>
      <c r="E300">
        <v>402895</v>
      </c>
      <c r="F300">
        <v>0.51891900000000002</v>
      </c>
      <c r="G300">
        <v>101985</v>
      </c>
      <c r="L300">
        <f t="shared" si="26"/>
        <v>0.66834143024208303</v>
      </c>
      <c r="M300">
        <f t="shared" si="27"/>
        <v>0.25313046823614094</v>
      </c>
      <c r="Z300">
        <v>166</v>
      </c>
      <c r="AA300">
        <v>0.66834143024208303</v>
      </c>
      <c r="AB300">
        <v>0.25313046823614094</v>
      </c>
      <c r="AC300">
        <v>425</v>
      </c>
    </row>
    <row r="301" spans="2:29">
      <c r="B301">
        <v>430</v>
      </c>
      <c r="C301">
        <v>167</v>
      </c>
      <c r="D301">
        <v>0.92309200000000002</v>
      </c>
      <c r="E301">
        <v>407937</v>
      </c>
      <c r="F301">
        <v>0.68256300000000003</v>
      </c>
      <c r="G301">
        <v>101985</v>
      </c>
      <c r="L301">
        <f t="shared" si="26"/>
        <v>0.73943117262418045</v>
      </c>
      <c r="M301">
        <f t="shared" si="27"/>
        <v>0.25000183851918312</v>
      </c>
      <c r="Z301">
        <v>167</v>
      </c>
      <c r="AA301">
        <v>0.73943117262418045</v>
      </c>
      <c r="AB301">
        <v>0.25000183851918312</v>
      </c>
      <c r="AC301">
        <v>430</v>
      </c>
    </row>
    <row r="302" spans="2:29">
      <c r="B302">
        <v>435</v>
      </c>
      <c r="C302">
        <v>168</v>
      </c>
      <c r="D302">
        <v>0.67973700000000004</v>
      </c>
      <c r="E302">
        <v>409508</v>
      </c>
      <c r="F302">
        <v>0.48089500000000002</v>
      </c>
      <c r="G302">
        <v>101860</v>
      </c>
      <c r="L302">
        <f t="shared" si="26"/>
        <v>0.7074721546715862</v>
      </c>
      <c r="M302">
        <f t="shared" si="27"/>
        <v>0.24873750940152572</v>
      </c>
      <c r="Z302">
        <v>168</v>
      </c>
      <c r="AA302">
        <v>0.7074721546715862</v>
      </c>
      <c r="AB302">
        <v>0.24873750940152572</v>
      </c>
      <c r="AC302">
        <v>435</v>
      </c>
    </row>
    <row r="303" spans="2:29">
      <c r="B303">
        <v>441</v>
      </c>
      <c r="C303">
        <v>169</v>
      </c>
      <c r="D303">
        <v>0.76277300000000003</v>
      </c>
      <c r="E303">
        <v>415003</v>
      </c>
      <c r="F303">
        <v>0.45240900000000001</v>
      </c>
      <c r="G303">
        <v>101985</v>
      </c>
      <c r="L303">
        <f t="shared" si="26"/>
        <v>0.59311092553092459</v>
      </c>
      <c r="M303">
        <f t="shared" si="27"/>
        <v>0.24574521148039893</v>
      </c>
      <c r="Z303">
        <v>169</v>
      </c>
      <c r="AA303">
        <v>0.59311092553092459</v>
      </c>
      <c r="AB303">
        <v>0.24574521148039893</v>
      </c>
      <c r="AC303">
        <v>441</v>
      </c>
    </row>
    <row r="304" spans="2:29">
      <c r="B304">
        <v>446</v>
      </c>
      <c r="C304">
        <v>170</v>
      </c>
      <c r="D304">
        <v>1.1056600000000001</v>
      </c>
      <c r="E304">
        <v>419937</v>
      </c>
      <c r="F304">
        <v>0.51680199999999998</v>
      </c>
      <c r="G304">
        <v>101985</v>
      </c>
      <c r="L304">
        <f t="shared" si="26"/>
        <v>0.467414937684279</v>
      </c>
      <c r="M304">
        <f t="shared" si="27"/>
        <v>0.24285785725001607</v>
      </c>
      <c r="Z304">
        <v>170</v>
      </c>
      <c r="AA304">
        <v>0.467414937684279</v>
      </c>
      <c r="AB304">
        <v>0.24285785725001607</v>
      </c>
      <c r="AC304">
        <v>446</v>
      </c>
    </row>
    <row r="305" spans="2:29">
      <c r="B305">
        <v>451</v>
      </c>
      <c r="C305">
        <v>171</v>
      </c>
      <c r="D305">
        <v>0.88839800000000002</v>
      </c>
      <c r="E305">
        <v>423625</v>
      </c>
      <c r="F305">
        <v>0.47859299999999999</v>
      </c>
      <c r="G305">
        <v>101985</v>
      </c>
      <c r="L305">
        <f t="shared" si="26"/>
        <v>0.53871463015450283</v>
      </c>
      <c r="M305">
        <f t="shared" si="27"/>
        <v>0.24074358217763353</v>
      </c>
      <c r="Z305">
        <v>171</v>
      </c>
      <c r="AA305">
        <v>0.53871463015450283</v>
      </c>
      <c r="AB305">
        <v>0.24074358217763353</v>
      </c>
      <c r="AC305">
        <v>451</v>
      </c>
    </row>
    <row r="306" spans="2:29">
      <c r="B306">
        <v>456</v>
      </c>
      <c r="C306">
        <v>172</v>
      </c>
      <c r="D306">
        <v>1.0798399999999999</v>
      </c>
      <c r="E306">
        <v>427312</v>
      </c>
      <c r="F306">
        <v>0.56792500000000001</v>
      </c>
      <c r="G306">
        <v>101860</v>
      </c>
      <c r="L306">
        <f t="shared" si="26"/>
        <v>0.52593439768854655</v>
      </c>
      <c r="M306">
        <f t="shared" si="27"/>
        <v>0.238373834575205</v>
      </c>
      <c r="Z306">
        <v>172</v>
      </c>
      <c r="AA306">
        <v>0.52593439768854655</v>
      </c>
      <c r="AB306">
        <v>0.238373834575205</v>
      </c>
      <c r="AC306">
        <v>456</v>
      </c>
    </row>
    <row r="307" spans="2:29">
      <c r="B307">
        <v>462</v>
      </c>
      <c r="C307">
        <v>173</v>
      </c>
      <c r="D307">
        <v>0.75248099999999996</v>
      </c>
      <c r="E307">
        <v>431053</v>
      </c>
      <c r="F307">
        <v>0.53362299999999996</v>
      </c>
      <c r="G307">
        <v>101805</v>
      </c>
      <c r="L307">
        <f t="shared" ref="L307:L354" si="28">F307/D307</f>
        <v>0.70915146030265219</v>
      </c>
      <c r="M307">
        <f t="shared" ref="M307:M354" si="29">G307/E307</f>
        <v>0.23617745381658403</v>
      </c>
      <c r="Z307">
        <v>173</v>
      </c>
      <c r="AA307">
        <v>0.70915146030265219</v>
      </c>
      <c r="AB307">
        <v>0.23617745381658403</v>
      </c>
      <c r="AC307">
        <v>462</v>
      </c>
    </row>
    <row r="308" spans="2:29">
      <c r="B308">
        <v>467</v>
      </c>
      <c r="C308">
        <v>174</v>
      </c>
      <c r="D308">
        <v>0.79817400000000005</v>
      </c>
      <c r="E308">
        <v>435343</v>
      </c>
      <c r="F308">
        <v>0.49523</v>
      </c>
      <c r="G308">
        <v>101985</v>
      </c>
      <c r="L308">
        <f t="shared" si="28"/>
        <v>0.62045368553723867</v>
      </c>
      <c r="M308">
        <f t="shared" si="29"/>
        <v>0.23426355770047985</v>
      </c>
      <c r="Z308">
        <v>174</v>
      </c>
      <c r="AA308">
        <v>0.62045368553723867</v>
      </c>
      <c r="AB308">
        <v>0.23426355770047985</v>
      </c>
      <c r="AC308">
        <v>467</v>
      </c>
    </row>
    <row r="309" spans="2:29">
      <c r="B309">
        <v>473</v>
      </c>
      <c r="C309">
        <v>175</v>
      </c>
      <c r="D309">
        <v>1.119</v>
      </c>
      <c r="E309">
        <v>439647</v>
      </c>
      <c r="F309">
        <v>0.55982699999999996</v>
      </c>
      <c r="G309">
        <v>101985</v>
      </c>
      <c r="L309">
        <f t="shared" si="28"/>
        <v>0.5002922252010723</v>
      </c>
      <c r="M309">
        <f t="shared" si="29"/>
        <v>0.23197019426949347</v>
      </c>
      <c r="Z309">
        <v>175</v>
      </c>
      <c r="AA309">
        <v>0.5002922252010723</v>
      </c>
      <c r="AB309">
        <v>0.23197019426949347</v>
      </c>
      <c r="AC309">
        <v>473</v>
      </c>
    </row>
    <row r="310" spans="2:29">
      <c r="B310">
        <v>478</v>
      </c>
      <c r="C310">
        <v>176</v>
      </c>
      <c r="D310">
        <v>0.85102800000000001</v>
      </c>
      <c r="E310">
        <v>443320</v>
      </c>
      <c r="F310">
        <v>0.53192499999999998</v>
      </c>
      <c r="G310">
        <v>101858</v>
      </c>
      <c r="L310">
        <f t="shared" si="28"/>
        <v>0.62503818910776143</v>
      </c>
      <c r="M310">
        <f t="shared" si="29"/>
        <v>0.22976179734728863</v>
      </c>
      <c r="Z310">
        <v>176</v>
      </c>
      <c r="AA310">
        <v>0.62503818910776143</v>
      </c>
      <c r="AB310">
        <v>0.22976179734728863</v>
      </c>
      <c r="AC310">
        <v>478</v>
      </c>
    </row>
    <row r="311" spans="2:29">
      <c r="B311">
        <v>484</v>
      </c>
      <c r="C311">
        <v>177</v>
      </c>
      <c r="D311">
        <v>0.80592399999999997</v>
      </c>
      <c r="E311">
        <v>448537</v>
      </c>
      <c r="F311">
        <v>0.58677699999999999</v>
      </c>
      <c r="G311">
        <v>101985</v>
      </c>
      <c r="L311">
        <f t="shared" si="28"/>
        <v>0.72807981894074381</v>
      </c>
      <c r="M311">
        <f t="shared" si="29"/>
        <v>0.22737254674642227</v>
      </c>
      <c r="Z311">
        <v>177</v>
      </c>
      <c r="AA311">
        <v>0.72807981894074381</v>
      </c>
      <c r="AB311">
        <v>0.22737254674642227</v>
      </c>
      <c r="AC311">
        <v>484</v>
      </c>
    </row>
    <row r="312" spans="2:29">
      <c r="B312">
        <v>489</v>
      </c>
      <c r="C312">
        <v>178</v>
      </c>
      <c r="D312">
        <v>0.70524399999999998</v>
      </c>
      <c r="E312">
        <v>452543</v>
      </c>
      <c r="F312">
        <v>0.65672200000000003</v>
      </c>
      <c r="G312">
        <v>101985</v>
      </c>
      <c r="L312">
        <f t="shared" si="28"/>
        <v>0.9311982803114951</v>
      </c>
      <c r="M312">
        <f t="shared" si="29"/>
        <v>0.22535980006319842</v>
      </c>
      <c r="Z312">
        <v>178</v>
      </c>
      <c r="AA312">
        <v>0.9311982803114951</v>
      </c>
      <c r="AB312">
        <v>0.22535980006319842</v>
      </c>
      <c r="AC312">
        <v>489</v>
      </c>
    </row>
    <row r="313" spans="2:29">
      <c r="B313">
        <v>495</v>
      </c>
      <c r="C313">
        <v>179</v>
      </c>
      <c r="D313">
        <v>0.73390999999999995</v>
      </c>
      <c r="E313">
        <v>457223</v>
      </c>
      <c r="F313">
        <v>0.51266100000000003</v>
      </c>
      <c r="G313">
        <v>101985</v>
      </c>
      <c r="L313">
        <f t="shared" si="28"/>
        <v>0.69853388017604345</v>
      </c>
      <c r="M313">
        <f t="shared" si="29"/>
        <v>0.22305308350629779</v>
      </c>
      <c r="Z313">
        <v>179</v>
      </c>
      <c r="AA313">
        <v>0.69853388017604345</v>
      </c>
      <c r="AB313">
        <v>0.22305308350629779</v>
      </c>
      <c r="AC313">
        <v>495</v>
      </c>
    </row>
    <row r="314" spans="2:29">
      <c r="B314">
        <v>500</v>
      </c>
      <c r="C314">
        <v>180</v>
      </c>
      <c r="D314">
        <v>0.76339800000000002</v>
      </c>
      <c r="E314">
        <v>460732</v>
      </c>
      <c r="F314">
        <v>0.51283199999999995</v>
      </c>
      <c r="G314">
        <v>101620</v>
      </c>
      <c r="L314">
        <f t="shared" si="28"/>
        <v>0.67177540417973314</v>
      </c>
      <c r="M314">
        <f t="shared" si="29"/>
        <v>0.22056206210985996</v>
      </c>
      <c r="Z314">
        <v>180</v>
      </c>
      <c r="AA314">
        <v>0.67177540417973314</v>
      </c>
      <c r="AB314">
        <v>0.22056206210985996</v>
      </c>
      <c r="AC314">
        <v>500</v>
      </c>
    </row>
    <row r="315" spans="2:29">
      <c r="B315">
        <v>506</v>
      </c>
      <c r="C315">
        <v>181</v>
      </c>
      <c r="D315">
        <v>1.09205</v>
      </c>
      <c r="E315">
        <v>465795</v>
      </c>
      <c r="F315">
        <v>0.525613</v>
      </c>
      <c r="G315">
        <v>101985</v>
      </c>
      <c r="L315">
        <f t="shared" si="28"/>
        <v>0.48130854814340002</v>
      </c>
      <c r="M315">
        <f t="shared" si="29"/>
        <v>0.21894824976652819</v>
      </c>
      <c r="Z315">
        <v>181</v>
      </c>
      <c r="AA315">
        <v>0.48130854814340002</v>
      </c>
      <c r="AB315">
        <v>0.21894824976652819</v>
      </c>
      <c r="AC315">
        <v>506</v>
      </c>
    </row>
    <row r="316" spans="2:29">
      <c r="B316">
        <v>511</v>
      </c>
      <c r="C316">
        <v>182</v>
      </c>
      <c r="D316">
        <v>0.96170100000000003</v>
      </c>
      <c r="E316">
        <v>469597</v>
      </c>
      <c r="F316">
        <v>0.541744</v>
      </c>
      <c r="G316">
        <v>101985</v>
      </c>
      <c r="L316">
        <f t="shared" si="28"/>
        <v>0.56331853663456732</v>
      </c>
      <c r="M316">
        <f t="shared" si="29"/>
        <v>0.21717557820854902</v>
      </c>
      <c r="Z316">
        <v>182</v>
      </c>
      <c r="AA316">
        <v>0.56331853663456732</v>
      </c>
      <c r="AB316">
        <v>0.21717557820854902</v>
      </c>
      <c r="AC316">
        <v>511</v>
      </c>
    </row>
    <row r="317" spans="2:29">
      <c r="B317">
        <v>517</v>
      </c>
      <c r="C317">
        <v>183</v>
      </c>
      <c r="D317">
        <v>0.93581300000000001</v>
      </c>
      <c r="E317">
        <v>475293</v>
      </c>
      <c r="F317">
        <v>0.61958100000000005</v>
      </c>
      <c r="G317">
        <v>101977</v>
      </c>
      <c r="L317">
        <f t="shared" si="28"/>
        <v>0.6620777869082819</v>
      </c>
      <c r="M317">
        <f t="shared" si="29"/>
        <v>0.21455607383235184</v>
      </c>
      <c r="Z317">
        <v>183</v>
      </c>
      <c r="AA317">
        <v>0.6620777869082819</v>
      </c>
      <c r="AB317">
        <v>0.21455607383235184</v>
      </c>
      <c r="AC317">
        <v>517</v>
      </c>
    </row>
    <row r="318" spans="2:29">
      <c r="B318">
        <v>523</v>
      </c>
      <c r="C318">
        <v>184</v>
      </c>
      <c r="D318">
        <v>0.76477200000000001</v>
      </c>
      <c r="E318">
        <v>475828</v>
      </c>
      <c r="F318">
        <v>0.54244700000000001</v>
      </c>
      <c r="G318">
        <v>101858</v>
      </c>
      <c r="L318">
        <f t="shared" si="28"/>
        <v>0.70929244271495295</v>
      </c>
      <c r="M318">
        <f t="shared" si="29"/>
        <v>0.21406474608471968</v>
      </c>
      <c r="Z318">
        <v>184</v>
      </c>
      <c r="AA318">
        <v>0.70929244271495295</v>
      </c>
      <c r="AB318">
        <v>0.21406474608471968</v>
      </c>
      <c r="AC318">
        <v>523</v>
      </c>
    </row>
    <row r="319" spans="2:29">
      <c r="B319">
        <v>529</v>
      </c>
      <c r="C319">
        <v>185</v>
      </c>
      <c r="D319">
        <v>0.90131600000000001</v>
      </c>
      <c r="E319">
        <v>483027</v>
      </c>
      <c r="F319">
        <v>0.525698</v>
      </c>
      <c r="G319">
        <v>101985</v>
      </c>
      <c r="L319">
        <f t="shared" si="28"/>
        <v>0.58325603894749456</v>
      </c>
      <c r="M319">
        <f t="shared" si="29"/>
        <v>0.21113726561869212</v>
      </c>
      <c r="Z319">
        <v>185</v>
      </c>
      <c r="AA319">
        <v>0.58325603894749456</v>
      </c>
      <c r="AB319">
        <v>0.21113726561869212</v>
      </c>
      <c r="AC319">
        <v>529</v>
      </c>
    </row>
    <row r="320" spans="2:29">
      <c r="B320">
        <v>534</v>
      </c>
      <c r="C320">
        <v>186</v>
      </c>
      <c r="D320">
        <v>0.86883299999999997</v>
      </c>
      <c r="E320">
        <v>486965</v>
      </c>
      <c r="F320">
        <v>0.56194599999999995</v>
      </c>
      <c r="G320">
        <v>101985</v>
      </c>
      <c r="L320">
        <f t="shared" si="28"/>
        <v>0.64678252322368046</v>
      </c>
      <c r="M320">
        <f t="shared" si="29"/>
        <v>0.20942983581982277</v>
      </c>
      <c r="Z320">
        <v>186</v>
      </c>
      <c r="AA320">
        <v>0.64678252322368046</v>
      </c>
      <c r="AB320">
        <v>0.20942983581982277</v>
      </c>
      <c r="AC320">
        <v>534</v>
      </c>
    </row>
    <row r="321" spans="2:29">
      <c r="B321">
        <v>540</v>
      </c>
      <c r="C321">
        <v>187</v>
      </c>
      <c r="D321">
        <v>1.0898699999999999</v>
      </c>
      <c r="E321">
        <v>492217</v>
      </c>
      <c r="F321">
        <v>0.57189999999999996</v>
      </c>
      <c r="G321">
        <v>101985</v>
      </c>
      <c r="L321">
        <f t="shared" si="28"/>
        <v>0.52474148292915668</v>
      </c>
      <c r="M321">
        <f t="shared" si="29"/>
        <v>0.20719520049084042</v>
      </c>
      <c r="Z321">
        <v>187</v>
      </c>
      <c r="AA321">
        <v>0.52474148292915668</v>
      </c>
      <c r="AB321">
        <v>0.20719520049084042</v>
      </c>
      <c r="AC321">
        <v>540</v>
      </c>
    </row>
    <row r="322" spans="2:29">
      <c r="B322">
        <v>546</v>
      </c>
      <c r="C322">
        <v>188</v>
      </c>
      <c r="D322">
        <v>1.0087600000000001</v>
      </c>
      <c r="E322">
        <v>495938</v>
      </c>
      <c r="F322">
        <v>0.63645399999999996</v>
      </c>
      <c r="G322">
        <v>101860</v>
      </c>
      <c r="L322">
        <f t="shared" si="28"/>
        <v>0.63092707878980125</v>
      </c>
      <c r="M322">
        <f t="shared" si="29"/>
        <v>0.2053885767979062</v>
      </c>
      <c r="Z322">
        <v>188</v>
      </c>
      <c r="AA322">
        <v>0.63092707878980125</v>
      </c>
      <c r="AB322">
        <v>0.2053885767979062</v>
      </c>
      <c r="AC322">
        <v>546</v>
      </c>
    </row>
    <row r="323" spans="2:29">
      <c r="B323">
        <v>552</v>
      </c>
      <c r="C323">
        <v>189</v>
      </c>
      <c r="D323">
        <v>1.1067400000000001</v>
      </c>
      <c r="E323">
        <v>501393</v>
      </c>
      <c r="F323">
        <v>0.51568700000000001</v>
      </c>
      <c r="G323">
        <v>101985</v>
      </c>
      <c r="L323">
        <f t="shared" si="28"/>
        <v>0.46595135262121185</v>
      </c>
      <c r="M323">
        <f t="shared" si="29"/>
        <v>0.20340331835506278</v>
      </c>
      <c r="Z323">
        <v>189</v>
      </c>
      <c r="AA323">
        <v>0.46595135262121185</v>
      </c>
      <c r="AB323">
        <v>0.20340331835506278</v>
      </c>
      <c r="AC323">
        <v>552</v>
      </c>
    </row>
    <row r="324" spans="2:29">
      <c r="B324">
        <v>558</v>
      </c>
      <c r="C324">
        <v>190</v>
      </c>
      <c r="D324">
        <v>1.05802</v>
      </c>
      <c r="E324">
        <v>504977</v>
      </c>
      <c r="F324">
        <v>0.530219</v>
      </c>
      <c r="G324">
        <v>101985</v>
      </c>
      <c r="L324">
        <f t="shared" si="28"/>
        <v>0.50114270051605836</v>
      </c>
      <c r="M324">
        <f t="shared" si="29"/>
        <v>0.20195969321375032</v>
      </c>
      <c r="Z324">
        <v>190</v>
      </c>
      <c r="AA324">
        <v>0.50114270051605836</v>
      </c>
      <c r="AB324">
        <v>0.20195969321375032</v>
      </c>
      <c r="AC324">
        <v>558</v>
      </c>
    </row>
    <row r="325" spans="2:29">
      <c r="B325">
        <v>564</v>
      </c>
      <c r="C325">
        <v>191</v>
      </c>
      <c r="D325">
        <v>1.0284899999999999</v>
      </c>
      <c r="E325">
        <v>509465</v>
      </c>
      <c r="F325">
        <v>0.59653500000000004</v>
      </c>
      <c r="G325">
        <v>101985</v>
      </c>
      <c r="L325">
        <f t="shared" si="28"/>
        <v>0.58001050083131589</v>
      </c>
      <c r="M325">
        <f t="shared" si="29"/>
        <v>0.20018058159049198</v>
      </c>
      <c r="Z325">
        <v>191</v>
      </c>
      <c r="AA325">
        <v>0.58001050083131589</v>
      </c>
      <c r="AB325">
        <v>0.20018058159049198</v>
      </c>
      <c r="AC325">
        <v>564</v>
      </c>
    </row>
    <row r="326" spans="2:29">
      <c r="B326">
        <v>570</v>
      </c>
      <c r="C326">
        <v>192</v>
      </c>
      <c r="D326">
        <v>1.3805799999999999</v>
      </c>
      <c r="E326">
        <v>515002</v>
      </c>
      <c r="F326">
        <v>0.58249200000000001</v>
      </c>
      <c r="G326">
        <v>101552</v>
      </c>
      <c r="L326">
        <f t="shared" si="28"/>
        <v>0.42191832418258995</v>
      </c>
      <c r="M326">
        <f t="shared" si="29"/>
        <v>0.19718758373753889</v>
      </c>
      <c r="Z326">
        <v>192</v>
      </c>
      <c r="AA326">
        <v>0.42191832418258995</v>
      </c>
      <c r="AB326">
        <v>0.19718758373753889</v>
      </c>
      <c r="AC326">
        <v>570</v>
      </c>
    </row>
    <row r="327" spans="2:29">
      <c r="B327">
        <v>576</v>
      </c>
      <c r="C327">
        <v>193</v>
      </c>
      <c r="D327">
        <v>0.95477000000000001</v>
      </c>
      <c r="E327">
        <v>518393</v>
      </c>
      <c r="F327">
        <v>0.535385</v>
      </c>
      <c r="G327">
        <v>101985</v>
      </c>
      <c r="L327">
        <f t="shared" si="28"/>
        <v>0.56074761460875389</v>
      </c>
      <c r="M327">
        <f t="shared" si="29"/>
        <v>0.19673298057651242</v>
      </c>
      <c r="Z327">
        <v>193</v>
      </c>
      <c r="AA327">
        <v>0.56074761460875389</v>
      </c>
      <c r="AB327">
        <v>0.19673298057651242</v>
      </c>
      <c r="AC327">
        <v>576</v>
      </c>
    </row>
    <row r="328" spans="2:29">
      <c r="B328">
        <v>582</v>
      </c>
      <c r="C328">
        <v>194</v>
      </c>
      <c r="D328">
        <v>0.94078600000000001</v>
      </c>
      <c r="E328">
        <v>522543</v>
      </c>
      <c r="F328">
        <v>0.61754699999999996</v>
      </c>
      <c r="G328">
        <v>101925</v>
      </c>
      <c r="L328">
        <f t="shared" si="28"/>
        <v>0.65641601809550731</v>
      </c>
      <c r="M328">
        <f t="shared" si="29"/>
        <v>0.19505571790264151</v>
      </c>
      <c r="Z328">
        <v>194</v>
      </c>
      <c r="AA328">
        <v>0.65641601809550731</v>
      </c>
      <c r="AB328">
        <v>0.19505571790264151</v>
      </c>
      <c r="AC328">
        <v>582</v>
      </c>
    </row>
    <row r="329" spans="2:29">
      <c r="B329">
        <v>588</v>
      </c>
      <c r="C329">
        <v>195</v>
      </c>
      <c r="D329">
        <v>0.94692699999999996</v>
      </c>
      <c r="E329">
        <v>527887</v>
      </c>
      <c r="F329">
        <v>0.58021400000000001</v>
      </c>
      <c r="G329">
        <v>101985</v>
      </c>
      <c r="L329">
        <f t="shared" si="28"/>
        <v>0.61273361093304979</v>
      </c>
      <c r="M329">
        <f t="shared" si="29"/>
        <v>0.19319475569582126</v>
      </c>
      <c r="Z329">
        <v>195</v>
      </c>
      <c r="AA329">
        <v>0.61273361093304979</v>
      </c>
      <c r="AB329">
        <v>0.19319475569582126</v>
      </c>
      <c r="AC329">
        <v>588</v>
      </c>
    </row>
    <row r="330" spans="2:29">
      <c r="B330">
        <v>594</v>
      </c>
      <c r="C330">
        <v>196</v>
      </c>
      <c r="D330">
        <v>0.80407499999999998</v>
      </c>
      <c r="E330">
        <v>532770</v>
      </c>
      <c r="F330">
        <v>0.59766300000000006</v>
      </c>
      <c r="G330">
        <v>101860</v>
      </c>
      <c r="L330">
        <f t="shared" si="28"/>
        <v>0.74329260330193092</v>
      </c>
      <c r="M330">
        <f t="shared" si="29"/>
        <v>0.19118944385006664</v>
      </c>
      <c r="Z330">
        <v>196</v>
      </c>
      <c r="AA330">
        <v>0.74329260330193092</v>
      </c>
      <c r="AB330">
        <v>0.19118944385006664</v>
      </c>
      <c r="AC330">
        <v>594</v>
      </c>
    </row>
    <row r="331" spans="2:29">
      <c r="B331">
        <v>600</v>
      </c>
      <c r="C331">
        <v>197</v>
      </c>
      <c r="D331">
        <v>1.25027</v>
      </c>
      <c r="E331">
        <v>537497</v>
      </c>
      <c r="F331">
        <v>0.52576599999999996</v>
      </c>
      <c r="G331">
        <v>101985</v>
      </c>
      <c r="L331">
        <f t="shared" si="28"/>
        <v>0.42052196725507285</v>
      </c>
      <c r="M331">
        <f t="shared" si="29"/>
        <v>0.18974059390098921</v>
      </c>
      <c r="Z331">
        <v>197</v>
      </c>
      <c r="AA331">
        <v>0.42052196725507285</v>
      </c>
      <c r="AB331">
        <v>0.18974059390098921</v>
      </c>
      <c r="AC331">
        <v>600</v>
      </c>
    </row>
    <row r="332" spans="2:29">
      <c r="B332">
        <v>606</v>
      </c>
      <c r="C332">
        <v>198</v>
      </c>
      <c r="D332">
        <v>0.90299600000000002</v>
      </c>
      <c r="E332">
        <v>542103</v>
      </c>
      <c r="F332">
        <v>0.51673400000000003</v>
      </c>
      <c r="G332">
        <v>101979</v>
      </c>
      <c r="L332">
        <f t="shared" si="28"/>
        <v>0.57224395235416325</v>
      </c>
      <c r="M332">
        <f t="shared" si="29"/>
        <v>0.18811738728617994</v>
      </c>
      <c r="Z332">
        <v>198</v>
      </c>
      <c r="AA332">
        <v>0.57224395235416325</v>
      </c>
      <c r="AB332">
        <v>0.18811738728617994</v>
      </c>
      <c r="AC332">
        <v>606</v>
      </c>
    </row>
    <row r="333" spans="2:29">
      <c r="B333">
        <v>612</v>
      </c>
      <c r="C333">
        <v>199</v>
      </c>
      <c r="D333">
        <v>0.98541500000000004</v>
      </c>
      <c r="E333">
        <v>546603</v>
      </c>
      <c r="F333">
        <v>0.57282999999999995</v>
      </c>
      <c r="G333">
        <v>101977</v>
      </c>
      <c r="L333">
        <f t="shared" si="28"/>
        <v>0.58130838276259233</v>
      </c>
      <c r="M333">
        <f t="shared" si="29"/>
        <v>0.18656502068228678</v>
      </c>
      <c r="Z333">
        <v>199</v>
      </c>
      <c r="AA333">
        <v>0.58130838276259233</v>
      </c>
      <c r="AB333">
        <v>0.18656502068228678</v>
      </c>
      <c r="AC333">
        <v>612</v>
      </c>
    </row>
    <row r="334" spans="2:29">
      <c r="B334">
        <v>618</v>
      </c>
      <c r="C334">
        <v>200</v>
      </c>
      <c r="D334">
        <v>0.97755199999999998</v>
      </c>
      <c r="E334">
        <v>552332</v>
      </c>
      <c r="F334">
        <v>0.53069200000000005</v>
      </c>
      <c r="G334">
        <v>101800</v>
      </c>
      <c r="L334">
        <f t="shared" si="28"/>
        <v>0.54287853740772873</v>
      </c>
      <c r="M334">
        <f t="shared" si="29"/>
        <v>0.18430943707769964</v>
      </c>
      <c r="Z334">
        <v>200</v>
      </c>
      <c r="AA334">
        <v>0.54287853740772873</v>
      </c>
      <c r="AB334">
        <v>0.18430943707769964</v>
      </c>
      <c r="AC334">
        <v>618</v>
      </c>
    </row>
    <row r="335" spans="2:29">
      <c r="B335">
        <v>682</v>
      </c>
      <c r="C335">
        <v>210</v>
      </c>
      <c r="D335">
        <v>1.4514</v>
      </c>
      <c r="E335">
        <v>601707</v>
      </c>
      <c r="F335">
        <v>0.57961099999999999</v>
      </c>
      <c r="G335">
        <v>101983</v>
      </c>
      <c r="L335">
        <f t="shared" si="28"/>
        <v>0.39934614854623118</v>
      </c>
      <c r="M335">
        <f t="shared" si="29"/>
        <v>0.16948946912700036</v>
      </c>
      <c r="Z335">
        <v>210</v>
      </c>
      <c r="AA335">
        <v>0.39934614854623118</v>
      </c>
      <c r="AB335">
        <v>0.16948946912700036</v>
      </c>
      <c r="AC335">
        <v>682</v>
      </c>
    </row>
    <row r="336" spans="2:29">
      <c r="B336">
        <v>749</v>
      </c>
      <c r="C336">
        <v>220</v>
      </c>
      <c r="D336">
        <v>1.24823</v>
      </c>
      <c r="E336">
        <v>652092</v>
      </c>
      <c r="F336">
        <v>0.584978</v>
      </c>
      <c r="G336">
        <v>101860</v>
      </c>
      <c r="L336">
        <f t="shared" si="28"/>
        <v>0.46864600273987966</v>
      </c>
      <c r="M336">
        <f t="shared" si="29"/>
        <v>0.15620495267538936</v>
      </c>
      <c r="Z336">
        <v>220</v>
      </c>
      <c r="AA336">
        <v>0.46864600273987966</v>
      </c>
      <c r="AB336">
        <v>0.15620495267538936</v>
      </c>
      <c r="AC336">
        <v>749</v>
      </c>
    </row>
    <row r="337" spans="2:29">
      <c r="B337">
        <v>819</v>
      </c>
      <c r="C337">
        <v>230</v>
      </c>
      <c r="D337">
        <v>1.40812</v>
      </c>
      <c r="E337">
        <v>705747</v>
      </c>
      <c r="F337">
        <v>0.571299</v>
      </c>
      <c r="G337">
        <v>101985</v>
      </c>
      <c r="L337">
        <f t="shared" si="28"/>
        <v>0.40571755248132263</v>
      </c>
      <c r="M337">
        <f t="shared" si="29"/>
        <v>0.14450645911353502</v>
      </c>
      <c r="Z337">
        <v>230</v>
      </c>
      <c r="AA337">
        <v>0.40571755248132263</v>
      </c>
      <c r="AB337">
        <v>0.14450645911353502</v>
      </c>
      <c r="AC337">
        <v>819</v>
      </c>
    </row>
    <row r="338" spans="2:29">
      <c r="B338">
        <v>892</v>
      </c>
      <c r="C338">
        <v>240</v>
      </c>
      <c r="D338">
        <v>1.17537</v>
      </c>
      <c r="E338">
        <v>760472</v>
      </c>
      <c r="F338">
        <v>0.55981999999999998</v>
      </c>
      <c r="G338">
        <v>101850</v>
      </c>
      <c r="L338">
        <f t="shared" si="28"/>
        <v>0.47629257170082612</v>
      </c>
      <c r="M338">
        <f t="shared" si="29"/>
        <v>0.13392998032800682</v>
      </c>
      <c r="Z338">
        <v>240</v>
      </c>
      <c r="AA338">
        <v>0.47629257170082612</v>
      </c>
      <c r="AB338">
        <v>0.13392998032800682</v>
      </c>
      <c r="AC338">
        <v>892</v>
      </c>
    </row>
    <row r="339" spans="2:29">
      <c r="B339">
        <v>968</v>
      </c>
      <c r="C339">
        <v>250</v>
      </c>
      <c r="D339">
        <v>1.22153</v>
      </c>
      <c r="E339">
        <v>820837</v>
      </c>
      <c r="F339">
        <v>0.53468899999999997</v>
      </c>
      <c r="G339">
        <v>101983</v>
      </c>
      <c r="L339">
        <f t="shared" si="28"/>
        <v>0.43772072728463479</v>
      </c>
      <c r="M339">
        <f t="shared" si="29"/>
        <v>0.12424269373822086</v>
      </c>
      <c r="Z339">
        <v>250</v>
      </c>
      <c r="AA339">
        <v>0.43772072728463479</v>
      </c>
      <c r="AB339">
        <v>0.12424269373822086</v>
      </c>
      <c r="AC339">
        <v>968</v>
      </c>
    </row>
    <row r="340" spans="2:29">
      <c r="B340">
        <v>1048</v>
      </c>
      <c r="C340">
        <v>260</v>
      </c>
      <c r="D340">
        <v>1.5511200000000001</v>
      </c>
      <c r="E340">
        <v>881712</v>
      </c>
      <c r="F340">
        <v>0.61397999999999997</v>
      </c>
      <c r="G340">
        <v>101854</v>
      </c>
      <c r="L340">
        <f t="shared" si="28"/>
        <v>0.39583010985610395</v>
      </c>
      <c r="M340">
        <f t="shared" si="29"/>
        <v>0.11551844593245868</v>
      </c>
      <c r="Z340">
        <v>260</v>
      </c>
      <c r="AA340">
        <v>0.39583010985610395</v>
      </c>
      <c r="AB340">
        <v>0.11551844593245868</v>
      </c>
      <c r="AC340">
        <v>1048</v>
      </c>
    </row>
    <row r="341" spans="2:29">
      <c r="B341">
        <v>1130</v>
      </c>
      <c r="C341">
        <v>270</v>
      </c>
      <c r="D341">
        <v>1.4580599999999999</v>
      </c>
      <c r="E341">
        <v>944187</v>
      </c>
      <c r="F341">
        <v>0.47628100000000001</v>
      </c>
      <c r="G341">
        <v>101985</v>
      </c>
      <c r="L341">
        <f t="shared" si="28"/>
        <v>0.32665390998998672</v>
      </c>
      <c r="M341">
        <f t="shared" si="29"/>
        <v>0.10801356087300502</v>
      </c>
      <c r="Z341">
        <v>270</v>
      </c>
      <c r="AA341">
        <v>0.32665390998998672</v>
      </c>
      <c r="AB341">
        <v>0.10801356087300502</v>
      </c>
      <c r="AC341">
        <v>1130</v>
      </c>
    </row>
    <row r="342" spans="2:29">
      <c r="B342">
        <v>1216</v>
      </c>
      <c r="C342">
        <v>280</v>
      </c>
      <c r="D342">
        <v>1.9233499999999999</v>
      </c>
      <c r="E342">
        <v>1011032</v>
      </c>
      <c r="F342">
        <v>0.59126500000000004</v>
      </c>
      <c r="G342">
        <v>101620</v>
      </c>
      <c r="L342">
        <f t="shared" si="28"/>
        <v>0.30741414719109889</v>
      </c>
      <c r="M342">
        <f t="shared" si="29"/>
        <v>0.10051116087324635</v>
      </c>
      <c r="Z342">
        <v>280</v>
      </c>
      <c r="AA342">
        <v>0.30741414719109889</v>
      </c>
      <c r="AB342">
        <v>0.10051116087324635</v>
      </c>
      <c r="AC342">
        <v>1216</v>
      </c>
    </row>
    <row r="343" spans="2:29">
      <c r="B343">
        <v>1305</v>
      </c>
      <c r="C343">
        <v>290</v>
      </c>
      <c r="D343">
        <v>1.6682300000000001</v>
      </c>
      <c r="E343">
        <v>1079277</v>
      </c>
      <c r="F343">
        <v>0.61533000000000004</v>
      </c>
      <c r="G343">
        <v>101979</v>
      </c>
      <c r="L343">
        <f t="shared" si="28"/>
        <v>0.36885201680823387</v>
      </c>
      <c r="M343">
        <f t="shared" si="29"/>
        <v>9.4488254637132077E-2</v>
      </c>
      <c r="Z343">
        <v>290</v>
      </c>
      <c r="AA343">
        <v>0.36885201680823387</v>
      </c>
      <c r="AB343">
        <v>9.4488254637132077E-2</v>
      </c>
      <c r="AC343">
        <v>1305</v>
      </c>
    </row>
    <row r="344" spans="2:29">
      <c r="B344">
        <v>1396</v>
      </c>
      <c r="C344">
        <v>300</v>
      </c>
      <c r="D344">
        <v>1.42353</v>
      </c>
      <c r="E344">
        <v>1147752</v>
      </c>
      <c r="F344">
        <v>0.55724399999999996</v>
      </c>
      <c r="G344">
        <v>101860</v>
      </c>
      <c r="L344">
        <f t="shared" si="28"/>
        <v>0.39145223493709297</v>
      </c>
      <c r="M344">
        <f t="shared" si="29"/>
        <v>8.8747394907610702E-2</v>
      </c>
      <c r="Z344">
        <v>300</v>
      </c>
      <c r="AA344">
        <v>0.39145223493709297</v>
      </c>
      <c r="AB344">
        <v>8.8747394907610702E-2</v>
      </c>
      <c r="AC344">
        <v>1396</v>
      </c>
    </row>
    <row r="345" spans="2:29">
      <c r="B345">
        <v>1691</v>
      </c>
      <c r="C345">
        <v>330</v>
      </c>
      <c r="D345">
        <v>1.5686100000000001</v>
      </c>
      <c r="E345">
        <v>1374997</v>
      </c>
      <c r="F345">
        <v>0.57936799999999999</v>
      </c>
      <c r="G345">
        <v>101985</v>
      </c>
      <c r="L345">
        <f t="shared" si="28"/>
        <v>0.36935120903220048</v>
      </c>
      <c r="M345">
        <f t="shared" si="29"/>
        <v>7.4171070918700191E-2</v>
      </c>
      <c r="Z345">
        <v>330</v>
      </c>
      <c r="AA345">
        <v>0.36935120903220048</v>
      </c>
      <c r="AB345">
        <v>7.4171070918700191E-2</v>
      </c>
      <c r="AC345">
        <v>1691</v>
      </c>
    </row>
    <row r="346" spans="2:29">
      <c r="B346">
        <v>2127</v>
      </c>
      <c r="C346">
        <v>370</v>
      </c>
      <c r="D346">
        <v>2.7470699999999999</v>
      </c>
      <c r="E346">
        <v>1710777</v>
      </c>
      <c r="F346">
        <v>0.54532400000000003</v>
      </c>
      <c r="G346">
        <v>101981</v>
      </c>
      <c r="L346">
        <f t="shared" si="28"/>
        <v>0.19851114096109676</v>
      </c>
      <c r="M346">
        <f t="shared" si="29"/>
        <v>5.9610925328081918E-2</v>
      </c>
      <c r="Z346">
        <v>370</v>
      </c>
      <c r="AA346">
        <v>0.19851114096109676</v>
      </c>
      <c r="AB346">
        <v>5.9610925328081918E-2</v>
      </c>
      <c r="AC346">
        <v>2127</v>
      </c>
    </row>
    <row r="347" spans="2:29">
      <c r="B347">
        <v>2613</v>
      </c>
      <c r="C347">
        <v>410</v>
      </c>
      <c r="D347">
        <v>1.9811099999999999</v>
      </c>
      <c r="E347">
        <v>2082687</v>
      </c>
      <c r="F347">
        <v>0.55300099999999996</v>
      </c>
      <c r="G347">
        <v>101977</v>
      </c>
      <c r="L347">
        <f t="shared" si="28"/>
        <v>0.27913694847837828</v>
      </c>
      <c r="M347">
        <f t="shared" si="29"/>
        <v>4.8964150638093965E-2</v>
      </c>
      <c r="Z347">
        <v>410</v>
      </c>
      <c r="AA347">
        <v>0.27913694847837828</v>
      </c>
      <c r="AB347">
        <v>4.8964150638093965E-2</v>
      </c>
      <c r="AC347">
        <v>2613</v>
      </c>
    </row>
    <row r="348" spans="2:29">
      <c r="B348">
        <v>3150</v>
      </c>
      <c r="C348">
        <v>450</v>
      </c>
      <c r="D348">
        <v>3.1017600000000001</v>
      </c>
      <c r="E348">
        <v>2495937</v>
      </c>
      <c r="F348">
        <v>0.63353199999999998</v>
      </c>
      <c r="G348">
        <v>101971</v>
      </c>
      <c r="L348">
        <f t="shared" si="28"/>
        <v>0.20424920045393583</v>
      </c>
      <c r="M348">
        <f t="shared" si="29"/>
        <v>4.0854797216436152E-2</v>
      </c>
      <c r="Z348">
        <v>450</v>
      </c>
      <c r="AA348">
        <v>0.20424920045393583</v>
      </c>
      <c r="AB348">
        <v>4.0854797216436152E-2</v>
      </c>
      <c r="AC348">
        <v>3150</v>
      </c>
    </row>
    <row r="349" spans="2:29">
      <c r="B349">
        <v>3736</v>
      </c>
      <c r="C349">
        <v>490</v>
      </c>
      <c r="D349">
        <v>3.0865800000000001</v>
      </c>
      <c r="E349">
        <v>2946907</v>
      </c>
      <c r="F349">
        <v>0.57254400000000005</v>
      </c>
      <c r="G349">
        <v>101977</v>
      </c>
      <c r="L349">
        <f t="shared" si="28"/>
        <v>0.18549462511906384</v>
      </c>
      <c r="M349">
        <f t="shared" si="29"/>
        <v>3.4604756783977238E-2</v>
      </c>
      <c r="Z349">
        <v>490</v>
      </c>
      <c r="AA349">
        <v>0.18549462511906384</v>
      </c>
      <c r="AB349">
        <v>3.4604756783977238E-2</v>
      </c>
      <c r="AC349">
        <v>3736</v>
      </c>
    </row>
    <row r="350" spans="2:29">
      <c r="B350">
        <v>4372</v>
      </c>
      <c r="C350">
        <v>530</v>
      </c>
      <c r="D350">
        <v>3.0616699999999999</v>
      </c>
      <c r="E350">
        <v>3435407</v>
      </c>
      <c r="F350">
        <v>0.64210699999999998</v>
      </c>
      <c r="G350">
        <v>101985</v>
      </c>
      <c r="L350">
        <f t="shared" si="28"/>
        <v>0.20972443143774477</v>
      </c>
      <c r="M350">
        <f t="shared" si="29"/>
        <v>2.9686438899379317E-2</v>
      </c>
      <c r="Z350">
        <v>530</v>
      </c>
      <c r="AA350">
        <v>0.20972443143774477</v>
      </c>
      <c r="AB350">
        <v>2.9686438899379317E-2</v>
      </c>
      <c r="AC350">
        <v>4372</v>
      </c>
    </row>
    <row r="351" spans="2:29">
      <c r="B351">
        <v>5058</v>
      </c>
      <c r="C351">
        <v>570</v>
      </c>
      <c r="D351">
        <v>5.8317100000000002</v>
      </c>
      <c r="E351">
        <v>3961677</v>
      </c>
      <c r="F351">
        <v>0.70472800000000002</v>
      </c>
      <c r="G351">
        <v>101985</v>
      </c>
      <c r="L351">
        <f t="shared" si="28"/>
        <v>0.12084414348450112</v>
      </c>
      <c r="M351">
        <f t="shared" si="29"/>
        <v>2.5742886156544312E-2</v>
      </c>
      <c r="Z351">
        <v>570</v>
      </c>
      <c r="AA351">
        <v>0.12084414348450112</v>
      </c>
      <c r="AB351">
        <v>2.5742886156544312E-2</v>
      </c>
      <c r="AC351">
        <v>5058</v>
      </c>
    </row>
    <row r="352" spans="2:29">
      <c r="B352">
        <v>5606</v>
      </c>
      <c r="C352">
        <v>600</v>
      </c>
      <c r="D352">
        <v>4.1177099999999998</v>
      </c>
      <c r="E352">
        <v>4382292</v>
      </c>
      <c r="F352">
        <v>0.59868500000000002</v>
      </c>
      <c r="G352">
        <v>101858</v>
      </c>
      <c r="L352">
        <f t="shared" si="28"/>
        <v>0.1453927061400633</v>
      </c>
      <c r="M352">
        <f t="shared" si="29"/>
        <v>2.324308831999328E-2</v>
      </c>
      <c r="Z352">
        <v>600</v>
      </c>
      <c r="AA352">
        <v>0.1453927061400633</v>
      </c>
      <c r="AB352">
        <v>2.324308831999328E-2</v>
      </c>
      <c r="AC352">
        <v>5606</v>
      </c>
    </row>
    <row r="353" spans="1:29">
      <c r="B353">
        <v>7634</v>
      </c>
      <c r="C353">
        <v>700</v>
      </c>
      <c r="D353">
        <v>5.4733499999999999</v>
      </c>
      <c r="E353">
        <v>5939522</v>
      </c>
      <c r="F353">
        <v>0.59693200000000002</v>
      </c>
      <c r="G353">
        <v>101620</v>
      </c>
      <c r="L353">
        <f t="shared" si="28"/>
        <v>0.10906154366156011</v>
      </c>
      <c r="M353">
        <f t="shared" si="29"/>
        <v>1.7109120902321768E-2</v>
      </c>
      <c r="Z353">
        <v>700</v>
      </c>
      <c r="AA353">
        <v>0.10906154366156011</v>
      </c>
      <c r="AB353">
        <v>1.7109120902321768E-2</v>
      </c>
      <c r="AC353">
        <v>7634</v>
      </c>
    </row>
    <row r="354" spans="1:29">
      <c r="B354">
        <v>9975</v>
      </c>
      <c r="C354">
        <v>800</v>
      </c>
      <c r="D354">
        <v>8.0485799999999994</v>
      </c>
      <c r="E354">
        <v>7737992</v>
      </c>
      <c r="F354">
        <v>0.715252</v>
      </c>
      <c r="G354">
        <v>101852</v>
      </c>
      <c r="L354">
        <f t="shared" si="28"/>
        <v>8.8866856016837761E-2</v>
      </c>
      <c r="M354">
        <f t="shared" si="29"/>
        <v>1.3162587916865254E-2</v>
      </c>
      <c r="Z354">
        <v>800</v>
      </c>
      <c r="AA354">
        <v>8.8866856016837761E-2</v>
      </c>
      <c r="AB354">
        <v>1.3162587916865254E-2</v>
      </c>
      <c r="AC354">
        <v>9975</v>
      </c>
    </row>
    <row r="356" spans="1:29">
      <c r="A356" t="s">
        <v>189</v>
      </c>
      <c r="C356" t="s">
        <v>59</v>
      </c>
    </row>
    <row r="358" spans="1:29">
      <c r="B358" t="s">
        <v>191</v>
      </c>
      <c r="C358" t="s">
        <v>182</v>
      </c>
      <c r="D358" t="s">
        <v>169</v>
      </c>
      <c r="E358" t="s">
        <v>171</v>
      </c>
      <c r="F358" t="s">
        <v>170</v>
      </c>
      <c r="G358" t="s">
        <v>172</v>
      </c>
      <c r="L358" s="14" t="s">
        <v>184</v>
      </c>
      <c r="M358" s="14" t="s">
        <v>185</v>
      </c>
    </row>
    <row r="359" spans="1:29">
      <c r="C359">
        <v>20</v>
      </c>
      <c r="D359">
        <v>0.62381699999999995</v>
      </c>
      <c r="E359">
        <v>174299</v>
      </c>
      <c r="F359">
        <v>0.70684800000000003</v>
      </c>
      <c r="G359">
        <v>177625</v>
      </c>
      <c r="L359">
        <f>F359/D359</f>
        <v>1.133101534584662</v>
      </c>
      <c r="M359">
        <f>G359/E359</f>
        <v>1.0190821519343198</v>
      </c>
    </row>
    <row r="360" spans="1:29">
      <c r="C360">
        <v>30</v>
      </c>
      <c r="D360">
        <v>1.0792600000000001</v>
      </c>
      <c r="E360">
        <v>265370</v>
      </c>
      <c r="F360">
        <v>1.2514799999999999</v>
      </c>
      <c r="G360">
        <v>272538</v>
      </c>
      <c r="L360">
        <f t="shared" ref="L360:L397" si="30">F360/D360</f>
        <v>1.1595722995385724</v>
      </c>
      <c r="M360">
        <f t="shared" ref="M360:M397" si="31">G360/E360</f>
        <v>1.0270113426536533</v>
      </c>
    </row>
    <row r="361" spans="1:29">
      <c r="C361">
        <v>40</v>
      </c>
      <c r="D361">
        <v>1.51894</v>
      </c>
      <c r="E361">
        <v>362933</v>
      </c>
      <c r="F361">
        <v>1.90168</v>
      </c>
      <c r="G361">
        <v>375418</v>
      </c>
      <c r="L361">
        <f t="shared" si="30"/>
        <v>1.2519783533253455</v>
      </c>
      <c r="M361">
        <f t="shared" si="31"/>
        <v>1.0344002887585313</v>
      </c>
    </row>
    <row r="362" spans="1:29">
      <c r="C362">
        <v>50</v>
      </c>
      <c r="D362">
        <v>2.0591300000000001</v>
      </c>
      <c r="E362">
        <v>464031</v>
      </c>
      <c r="F362">
        <v>2.4664999999999999</v>
      </c>
      <c r="G362">
        <v>479784</v>
      </c>
      <c r="L362">
        <f t="shared" si="30"/>
        <v>1.1978359792727995</v>
      </c>
      <c r="M362">
        <f t="shared" si="31"/>
        <v>1.0339481629460101</v>
      </c>
    </row>
    <row r="363" spans="1:29">
      <c r="C363">
        <v>60</v>
      </c>
      <c r="D363">
        <v>2.5770400000000002</v>
      </c>
      <c r="E363">
        <v>571084</v>
      </c>
      <c r="F363">
        <v>3.0199500000000001</v>
      </c>
      <c r="G363">
        <v>583700</v>
      </c>
      <c r="L363">
        <f t="shared" si="30"/>
        <v>1.1718677242107223</v>
      </c>
      <c r="M363">
        <f t="shared" si="31"/>
        <v>1.0220913210666032</v>
      </c>
    </row>
    <row r="364" spans="1:29">
      <c r="C364">
        <v>70</v>
      </c>
      <c r="D364">
        <v>2.8921199999999998</v>
      </c>
      <c r="E364">
        <v>681462</v>
      </c>
      <c r="F364">
        <v>3.4703499999999998</v>
      </c>
      <c r="G364">
        <v>688866</v>
      </c>
      <c r="L364">
        <f t="shared" si="30"/>
        <v>1.1999329211789276</v>
      </c>
      <c r="M364">
        <f t="shared" si="31"/>
        <v>1.0108648758111238</v>
      </c>
    </row>
    <row r="365" spans="1:29">
      <c r="C365">
        <v>80</v>
      </c>
      <c r="D365">
        <v>3.28085</v>
      </c>
      <c r="E365">
        <v>798688</v>
      </c>
      <c r="F365">
        <v>3.95662</v>
      </c>
      <c r="G365">
        <v>798368</v>
      </c>
      <c r="L365">
        <f t="shared" si="30"/>
        <v>1.2059740615998902</v>
      </c>
      <c r="M365">
        <f t="shared" si="31"/>
        <v>0.99959934292239272</v>
      </c>
    </row>
    <row r="366" spans="1:29">
      <c r="C366">
        <v>90</v>
      </c>
      <c r="D366">
        <v>3.6695000000000002</v>
      </c>
      <c r="E366">
        <v>919463</v>
      </c>
      <c r="F366">
        <v>4.4279299999999999</v>
      </c>
      <c r="G366">
        <v>908170</v>
      </c>
      <c r="L366">
        <f t="shared" si="30"/>
        <v>1.2066848344461096</v>
      </c>
      <c r="M366">
        <f t="shared" si="31"/>
        <v>0.98771783095132704</v>
      </c>
    </row>
    <row r="367" spans="1:29">
      <c r="C367">
        <v>100</v>
      </c>
      <c r="D367">
        <v>4.1051099999999998</v>
      </c>
      <c r="E367">
        <v>1046484</v>
      </c>
      <c r="F367">
        <v>4.8140999999999998</v>
      </c>
      <c r="G367">
        <v>1024161</v>
      </c>
      <c r="L367">
        <f t="shared" si="30"/>
        <v>1.1727091356869852</v>
      </c>
      <c r="M367">
        <f t="shared" si="31"/>
        <v>0.97866857018358622</v>
      </c>
    </row>
    <row r="368" spans="1:29">
      <c r="C368">
        <v>110</v>
      </c>
      <c r="D368">
        <v>4.6227999999999998</v>
      </c>
      <c r="E368">
        <v>1175906</v>
      </c>
      <c r="F368">
        <v>5.3197599999999996</v>
      </c>
      <c r="G368">
        <v>1140779</v>
      </c>
      <c r="L368">
        <f t="shared" si="30"/>
        <v>1.1507657696634075</v>
      </c>
      <c r="M368">
        <f t="shared" si="31"/>
        <v>0.97012771429008782</v>
      </c>
    </row>
    <row r="369" spans="3:13">
      <c r="C369">
        <v>120</v>
      </c>
      <c r="D369">
        <v>4.9481700000000002</v>
      </c>
      <c r="E369">
        <v>1313051</v>
      </c>
      <c r="F369">
        <v>5.83805</v>
      </c>
      <c r="G369">
        <v>1262316</v>
      </c>
      <c r="L369">
        <f t="shared" si="30"/>
        <v>1.1798402237594909</v>
      </c>
      <c r="M369">
        <f t="shared" si="31"/>
        <v>0.96136098293211769</v>
      </c>
    </row>
    <row r="370" spans="3:13">
      <c r="C370">
        <v>130</v>
      </c>
      <c r="D370">
        <v>5.3180500000000004</v>
      </c>
      <c r="E370">
        <v>1452338</v>
      </c>
      <c r="F370">
        <v>6.3300599999999996</v>
      </c>
      <c r="G370">
        <v>1383685</v>
      </c>
      <c r="L370">
        <f t="shared" si="30"/>
        <v>1.1902971954005697</v>
      </c>
      <c r="M370">
        <f t="shared" si="31"/>
        <v>0.9527293233393328</v>
      </c>
    </row>
    <row r="371" spans="3:13">
      <c r="C371">
        <v>140</v>
      </c>
      <c r="D371">
        <v>5.8801800000000002</v>
      </c>
      <c r="E371">
        <v>1600832</v>
      </c>
      <c r="F371">
        <v>6.8968400000000001</v>
      </c>
      <c r="G371">
        <v>1510906</v>
      </c>
      <c r="L371">
        <f t="shared" si="30"/>
        <v>1.172896067807448</v>
      </c>
      <c r="M371">
        <f t="shared" si="31"/>
        <v>0.94382546076040463</v>
      </c>
    </row>
    <row r="372" spans="3:13">
      <c r="C372">
        <v>150</v>
      </c>
      <c r="D372">
        <v>6.3275300000000003</v>
      </c>
      <c r="E372">
        <v>1749186</v>
      </c>
      <c r="F372">
        <v>7.1165500000000002</v>
      </c>
      <c r="G372">
        <v>1638262</v>
      </c>
      <c r="L372">
        <f t="shared" si="30"/>
        <v>1.1246963665126835</v>
      </c>
      <c r="M372">
        <f t="shared" si="31"/>
        <v>0.93658536027615136</v>
      </c>
    </row>
    <row r="373" spans="3:13">
      <c r="C373">
        <v>160</v>
      </c>
      <c r="D373">
        <v>6.8434799999999996</v>
      </c>
      <c r="E373">
        <v>1908371</v>
      </c>
      <c r="F373">
        <v>7.8460000000000001</v>
      </c>
      <c r="G373">
        <v>1771540</v>
      </c>
      <c r="L373">
        <f t="shared" si="30"/>
        <v>1.146492720078089</v>
      </c>
      <c r="M373">
        <f t="shared" si="31"/>
        <v>0.92829958116110545</v>
      </c>
    </row>
    <row r="374" spans="3:13">
      <c r="C374">
        <v>170</v>
      </c>
      <c r="D374">
        <v>7.1638299999999999</v>
      </c>
      <c r="E374">
        <v>2065071</v>
      </c>
      <c r="F374">
        <v>8.2131000000000007</v>
      </c>
      <c r="G374">
        <v>1904074</v>
      </c>
      <c r="L374">
        <f t="shared" si="30"/>
        <v>1.1464677414176496</v>
      </c>
      <c r="M374">
        <f t="shared" si="31"/>
        <v>0.92203803162215725</v>
      </c>
    </row>
    <row r="375" spans="3:13">
      <c r="C375">
        <v>180</v>
      </c>
      <c r="D375">
        <v>7.89351</v>
      </c>
      <c r="E375">
        <v>2233666</v>
      </c>
      <c r="F375">
        <v>8.73001</v>
      </c>
      <c r="G375">
        <v>2043039</v>
      </c>
      <c r="L375">
        <f t="shared" si="30"/>
        <v>1.1059731348918289</v>
      </c>
      <c r="M375">
        <f t="shared" si="31"/>
        <v>0.91465733910083247</v>
      </c>
    </row>
    <row r="376" spans="3:13">
      <c r="C376">
        <v>190</v>
      </c>
      <c r="D376">
        <v>8.2124699999999997</v>
      </c>
      <c r="E376">
        <v>2401050</v>
      </c>
      <c r="F376">
        <v>9.2504299999999997</v>
      </c>
      <c r="G376">
        <v>2181818</v>
      </c>
      <c r="L376">
        <f t="shared" si="30"/>
        <v>1.126388285132244</v>
      </c>
      <c r="M376">
        <f t="shared" si="31"/>
        <v>0.90869328002332317</v>
      </c>
    </row>
    <row r="377" spans="3:13">
      <c r="C377">
        <v>200</v>
      </c>
      <c r="D377">
        <v>8.5819899999999993</v>
      </c>
      <c r="E377">
        <v>2579489</v>
      </c>
      <c r="F377">
        <v>9.7194299999999991</v>
      </c>
      <c r="G377">
        <v>2326308</v>
      </c>
      <c r="L377">
        <f t="shared" si="30"/>
        <v>1.1325380243976046</v>
      </c>
      <c r="M377">
        <f t="shared" si="31"/>
        <v>0.90184838935153433</v>
      </c>
    </row>
    <row r="378" spans="3:13">
      <c r="C378">
        <v>210</v>
      </c>
      <c r="D378">
        <v>8.9536899999999999</v>
      </c>
      <c r="E378">
        <v>2757998</v>
      </c>
      <c r="F378">
        <v>10.4794</v>
      </c>
      <c r="G378">
        <v>2470128</v>
      </c>
      <c r="L378">
        <f t="shared" si="30"/>
        <v>1.1704001367034151</v>
      </c>
      <c r="M378">
        <f t="shared" si="31"/>
        <v>0.89562356462912596</v>
      </c>
    </row>
    <row r="379" spans="3:13">
      <c r="C379">
        <v>220</v>
      </c>
      <c r="D379">
        <v>9.7097200000000008</v>
      </c>
      <c r="E379">
        <v>2945840</v>
      </c>
      <c r="F379">
        <v>10.676</v>
      </c>
      <c r="G379">
        <v>2620574</v>
      </c>
      <c r="L379">
        <f t="shared" si="30"/>
        <v>1.0995167728832551</v>
      </c>
      <c r="M379">
        <f t="shared" si="31"/>
        <v>0.88958463460337289</v>
      </c>
    </row>
    <row r="380" spans="3:13">
      <c r="C380">
        <v>230</v>
      </c>
      <c r="D380">
        <v>10.0122</v>
      </c>
      <c r="E380">
        <v>3133731</v>
      </c>
      <c r="F380">
        <v>11.424899999999999</v>
      </c>
      <c r="G380">
        <v>2769835</v>
      </c>
      <c r="L380">
        <f t="shared" si="30"/>
        <v>1.1410978606100557</v>
      </c>
      <c r="M380">
        <f t="shared" si="31"/>
        <v>0.88387771637067769</v>
      </c>
    </row>
    <row r="381" spans="3:13">
      <c r="C381">
        <v>240</v>
      </c>
      <c r="D381">
        <v>10.5442</v>
      </c>
      <c r="E381">
        <v>3332369</v>
      </c>
      <c r="F381">
        <v>11.8703</v>
      </c>
      <c r="G381">
        <v>2926159</v>
      </c>
      <c r="L381">
        <f t="shared" si="30"/>
        <v>1.125765823865253</v>
      </c>
      <c r="M381">
        <f t="shared" si="31"/>
        <v>0.87810173483188692</v>
      </c>
    </row>
    <row r="382" spans="3:13">
      <c r="C382">
        <v>250</v>
      </c>
      <c r="D382">
        <v>11.1266</v>
      </c>
      <c r="E382">
        <v>3528711</v>
      </c>
      <c r="F382">
        <v>12.5998</v>
      </c>
      <c r="G382">
        <v>3080999</v>
      </c>
      <c r="L382">
        <f t="shared" si="30"/>
        <v>1.132403429619111</v>
      </c>
      <c r="M382">
        <f t="shared" si="31"/>
        <v>0.87312307525325816</v>
      </c>
    </row>
    <row r="383" spans="3:13">
      <c r="C383">
        <v>260</v>
      </c>
      <c r="D383">
        <v>11.4536</v>
      </c>
      <c r="E383">
        <v>3737473</v>
      </c>
      <c r="F383">
        <v>13.1366</v>
      </c>
      <c r="G383">
        <v>3244245</v>
      </c>
      <c r="L383">
        <f t="shared" si="30"/>
        <v>1.1469406998672906</v>
      </c>
      <c r="M383">
        <f t="shared" si="31"/>
        <v>0.86803168879079529</v>
      </c>
    </row>
    <row r="384" spans="3:13">
      <c r="C384">
        <v>270</v>
      </c>
      <c r="D384">
        <v>12.141500000000001</v>
      </c>
      <c r="E384">
        <v>3944674</v>
      </c>
      <c r="F384">
        <v>13.672800000000001</v>
      </c>
      <c r="G384">
        <v>3404423</v>
      </c>
      <c r="L384">
        <f t="shared" si="30"/>
        <v>1.126121154717292</v>
      </c>
      <c r="M384">
        <f t="shared" si="31"/>
        <v>0.86304292826225948</v>
      </c>
    </row>
    <row r="385" spans="1:13">
      <c r="C385">
        <v>280</v>
      </c>
      <c r="D385">
        <v>12.678000000000001</v>
      </c>
      <c r="E385">
        <v>4162545</v>
      </c>
      <c r="F385">
        <v>13.9849</v>
      </c>
      <c r="G385">
        <v>3572962</v>
      </c>
      <c r="L385">
        <f t="shared" si="30"/>
        <v>1.1030840826628805</v>
      </c>
      <c r="M385">
        <f t="shared" si="31"/>
        <v>0.85835996968200945</v>
      </c>
    </row>
    <row r="386" spans="1:13">
      <c r="C386">
        <v>290</v>
      </c>
      <c r="D386">
        <v>13.1898</v>
      </c>
      <c r="E386">
        <v>4379926</v>
      </c>
      <c r="F386">
        <v>14.407</v>
      </c>
      <c r="G386">
        <v>3739559</v>
      </c>
      <c r="L386">
        <f t="shared" si="30"/>
        <v>1.0922834311361811</v>
      </c>
      <c r="M386">
        <f t="shared" si="31"/>
        <v>0.85379501845464967</v>
      </c>
    </row>
    <row r="387" spans="1:13">
      <c r="C387">
        <v>300</v>
      </c>
      <c r="D387">
        <v>13.6221</v>
      </c>
      <c r="E387">
        <v>4608817</v>
      </c>
      <c r="F387">
        <v>15.2415</v>
      </c>
      <c r="G387">
        <v>3912819</v>
      </c>
      <c r="L387">
        <f t="shared" si="30"/>
        <v>1.1188803488448917</v>
      </c>
      <c r="M387">
        <f t="shared" si="31"/>
        <v>0.84898554227690104</v>
      </c>
    </row>
    <row r="388" spans="1:13">
      <c r="C388">
        <v>310</v>
      </c>
      <c r="D388">
        <v>14.154999999999999</v>
      </c>
      <c r="E388">
        <v>4833641</v>
      </c>
      <c r="F388">
        <v>15.560600000000001</v>
      </c>
      <c r="G388">
        <v>4083927</v>
      </c>
      <c r="L388">
        <f t="shared" si="30"/>
        <v>1.0993006004945249</v>
      </c>
      <c r="M388">
        <f t="shared" si="31"/>
        <v>0.84489663175233742</v>
      </c>
    </row>
    <row r="389" spans="1:13">
      <c r="C389">
        <v>320</v>
      </c>
      <c r="D389">
        <v>14.899800000000001</v>
      </c>
      <c r="E389">
        <v>5073202</v>
      </c>
      <c r="F389">
        <v>16.0288</v>
      </c>
      <c r="G389">
        <v>4264707</v>
      </c>
      <c r="L389">
        <f t="shared" si="30"/>
        <v>1.0757728291654922</v>
      </c>
      <c r="M389">
        <f t="shared" si="31"/>
        <v>0.84063417936049067</v>
      </c>
    </row>
    <row r="390" spans="1:13">
      <c r="C390">
        <v>330</v>
      </c>
      <c r="D390">
        <v>15.4697</v>
      </c>
      <c r="E390">
        <v>5309942</v>
      </c>
      <c r="F390">
        <v>16.544599999999999</v>
      </c>
      <c r="G390">
        <v>4441366</v>
      </c>
      <c r="L390">
        <f t="shared" si="30"/>
        <v>1.0694842175349231</v>
      </c>
      <c r="M390">
        <f t="shared" si="31"/>
        <v>0.83642457864888164</v>
      </c>
    </row>
    <row r="391" spans="1:13">
      <c r="C391">
        <v>340</v>
      </c>
      <c r="D391">
        <v>16.1388</v>
      </c>
      <c r="E391">
        <v>5559011</v>
      </c>
      <c r="F391">
        <v>18.4436</v>
      </c>
      <c r="G391">
        <v>4626513</v>
      </c>
      <c r="L391">
        <f t="shared" si="30"/>
        <v>1.1428111135896102</v>
      </c>
      <c r="M391">
        <f t="shared" si="31"/>
        <v>0.83225469422528575</v>
      </c>
    </row>
    <row r="392" spans="1:13">
      <c r="C392">
        <v>350</v>
      </c>
      <c r="D392">
        <v>16.7578</v>
      </c>
      <c r="E392">
        <v>5803971</v>
      </c>
      <c r="F392">
        <v>17.883299999999998</v>
      </c>
      <c r="G392">
        <v>4809897</v>
      </c>
      <c r="L392">
        <f t="shared" si="30"/>
        <v>1.0671627540607955</v>
      </c>
      <c r="M392">
        <f t="shared" si="31"/>
        <v>0.8287251952154826</v>
      </c>
    </row>
    <row r="393" spans="1:13">
      <c r="C393">
        <v>360</v>
      </c>
      <c r="D393">
        <v>17.4816</v>
      </c>
      <c r="E393">
        <v>6064333</v>
      </c>
      <c r="F393">
        <v>18.114100000000001</v>
      </c>
      <c r="G393">
        <v>5001797</v>
      </c>
      <c r="L393">
        <f t="shared" si="30"/>
        <v>1.0361808987735677</v>
      </c>
      <c r="M393">
        <f t="shared" si="31"/>
        <v>0.8247893049408731</v>
      </c>
    </row>
    <row r="394" spans="1:13">
      <c r="C394">
        <v>370</v>
      </c>
      <c r="D394">
        <v>17.406600000000001</v>
      </c>
      <c r="E394">
        <v>6316246</v>
      </c>
      <c r="F394">
        <v>18.907</v>
      </c>
      <c r="G394">
        <v>5188388</v>
      </c>
      <c r="L394">
        <f t="shared" si="30"/>
        <v>1.0861971895717715</v>
      </c>
      <c r="M394">
        <f t="shared" si="31"/>
        <v>0.82143539057851767</v>
      </c>
    </row>
    <row r="395" spans="1:13">
      <c r="C395">
        <v>380</v>
      </c>
      <c r="D395">
        <v>18.111000000000001</v>
      </c>
      <c r="E395">
        <v>6587054</v>
      </c>
      <c r="F395">
        <v>19.398599999999998</v>
      </c>
      <c r="G395">
        <v>5387988</v>
      </c>
      <c r="L395">
        <f t="shared" si="30"/>
        <v>1.071094914692728</v>
      </c>
      <c r="M395">
        <f t="shared" si="31"/>
        <v>0.81796627141663025</v>
      </c>
    </row>
    <row r="396" spans="1:13">
      <c r="C396">
        <v>390</v>
      </c>
      <c r="D396">
        <v>18.779900000000001</v>
      </c>
      <c r="E396">
        <v>6853284</v>
      </c>
      <c r="F396">
        <v>21.0319</v>
      </c>
      <c r="G396">
        <v>5580210</v>
      </c>
      <c r="L396">
        <f t="shared" si="30"/>
        <v>1.1199154415092731</v>
      </c>
      <c r="M396">
        <f t="shared" si="31"/>
        <v>0.81423883790603158</v>
      </c>
    </row>
    <row r="397" spans="1:13">
      <c r="C397">
        <v>400</v>
      </c>
      <c r="D397">
        <v>19.3202</v>
      </c>
      <c r="E397">
        <v>7130653</v>
      </c>
      <c r="F397">
        <v>20.631499999999999</v>
      </c>
      <c r="G397">
        <v>5783938</v>
      </c>
      <c r="L397">
        <f t="shared" si="30"/>
        <v>1.0678719681990869</v>
      </c>
      <c r="M397">
        <f t="shared" si="31"/>
        <v>0.81113721281907847</v>
      </c>
    </row>
    <row r="399" spans="1:13">
      <c r="A399" t="s">
        <v>188</v>
      </c>
      <c r="C399" t="s">
        <v>183</v>
      </c>
    </row>
    <row r="401" spans="2:30">
      <c r="B401" t="s">
        <v>191</v>
      </c>
      <c r="C401" t="s">
        <v>182</v>
      </c>
      <c r="D401" t="s">
        <v>169</v>
      </c>
      <c r="E401" t="s">
        <v>171</v>
      </c>
      <c r="F401" t="s">
        <v>170</v>
      </c>
      <c r="G401" t="s">
        <v>172</v>
      </c>
      <c r="L401" s="14" t="s">
        <v>184</v>
      </c>
      <c r="M401" s="14" t="s">
        <v>185</v>
      </c>
    </row>
    <row r="402" spans="2:30">
      <c r="B402">
        <v>2</v>
      </c>
      <c r="C402">
        <v>10</v>
      </c>
      <c r="D402">
        <v>3.31948</v>
      </c>
      <c r="E402">
        <v>1444695</v>
      </c>
      <c r="F402">
        <v>3.27894</v>
      </c>
      <c r="G402">
        <v>1484905</v>
      </c>
      <c r="K402">
        <v>2</v>
      </c>
      <c r="L402">
        <f>F402/D402</f>
        <v>0.98778724378517113</v>
      </c>
      <c r="M402">
        <f>G402/E402</f>
        <v>1.0278328643762178</v>
      </c>
    </row>
    <row r="403" spans="2:30">
      <c r="B403">
        <v>3</v>
      </c>
      <c r="C403">
        <v>15</v>
      </c>
      <c r="D403">
        <v>3.5540799999999999</v>
      </c>
      <c r="E403">
        <v>1497355</v>
      </c>
      <c r="F403">
        <v>3.4261200000000001</v>
      </c>
      <c r="G403">
        <v>1554905</v>
      </c>
      <c r="K403">
        <v>3</v>
      </c>
      <c r="L403">
        <f t="shared" ref="L403:L457" si="32">F403/D403</f>
        <v>0.96399630846801432</v>
      </c>
      <c r="M403">
        <f t="shared" ref="M403:M457" si="33">G403/E403</f>
        <v>1.0384344393947995</v>
      </c>
    </row>
    <row r="404" spans="2:30">
      <c r="B404">
        <v>5</v>
      </c>
      <c r="C404">
        <v>20</v>
      </c>
      <c r="D404">
        <v>3.8293599999999999</v>
      </c>
      <c r="E404">
        <v>1555855</v>
      </c>
      <c r="F404">
        <v>3.8067000000000002</v>
      </c>
      <c r="G404">
        <v>1624905</v>
      </c>
      <c r="K404">
        <v>5</v>
      </c>
      <c r="L404">
        <f t="shared" si="32"/>
        <v>0.9940825620991498</v>
      </c>
      <c r="M404">
        <f t="shared" si="33"/>
        <v>1.0443807424213696</v>
      </c>
      <c r="AA404">
        <v>10</v>
      </c>
      <c r="AB404">
        <v>0.98778724378517113</v>
      </c>
      <c r="AC404">
        <v>1.0278328643762178</v>
      </c>
      <c r="AD404">
        <v>2</v>
      </c>
    </row>
    <row r="405" spans="2:30">
      <c r="B405">
        <v>9</v>
      </c>
      <c r="C405">
        <v>25</v>
      </c>
      <c r="D405">
        <v>4.2192299999999996</v>
      </c>
      <c r="E405">
        <v>1631225</v>
      </c>
      <c r="F405">
        <v>4.0875000000000004</v>
      </c>
      <c r="G405">
        <v>1694905</v>
      </c>
      <c r="K405">
        <v>9</v>
      </c>
      <c r="L405">
        <f t="shared" si="32"/>
        <v>0.9687786634054083</v>
      </c>
      <c r="M405">
        <f t="shared" si="33"/>
        <v>1.0390381461784854</v>
      </c>
      <c r="AA405">
        <v>15</v>
      </c>
      <c r="AB405">
        <v>0.96399630846801432</v>
      </c>
      <c r="AC405">
        <v>1.0384344393947995</v>
      </c>
      <c r="AD405">
        <v>3</v>
      </c>
    </row>
    <row r="406" spans="2:30">
      <c r="B406">
        <v>13</v>
      </c>
      <c r="C406">
        <v>30</v>
      </c>
      <c r="D406">
        <v>4.3879900000000003</v>
      </c>
      <c r="E406">
        <v>1697885</v>
      </c>
      <c r="F406">
        <v>4.3663699999999999</v>
      </c>
      <c r="G406">
        <v>1764905</v>
      </c>
      <c r="K406">
        <v>13</v>
      </c>
      <c r="L406">
        <f t="shared" si="32"/>
        <v>0.99507291493371675</v>
      </c>
      <c r="M406">
        <f t="shared" si="33"/>
        <v>1.0394726380172981</v>
      </c>
      <c r="AA406">
        <v>20</v>
      </c>
      <c r="AB406">
        <v>0.9940825620991498</v>
      </c>
      <c r="AC406">
        <v>1.0443807424213696</v>
      </c>
      <c r="AD406">
        <v>5</v>
      </c>
    </row>
    <row r="407" spans="2:30">
      <c r="B407">
        <v>18</v>
      </c>
      <c r="C407">
        <v>35</v>
      </c>
      <c r="D407">
        <v>4.4915000000000003</v>
      </c>
      <c r="E407">
        <v>1745215</v>
      </c>
      <c r="F407">
        <v>4.7080900000000003</v>
      </c>
      <c r="G407">
        <v>1834905</v>
      </c>
      <c r="K407">
        <v>18</v>
      </c>
      <c r="L407">
        <f t="shared" si="32"/>
        <v>1.0482221974841368</v>
      </c>
      <c r="M407">
        <f t="shared" si="33"/>
        <v>1.0513919488429793</v>
      </c>
      <c r="AA407">
        <v>25</v>
      </c>
      <c r="AB407">
        <v>0.9687786634054083</v>
      </c>
      <c r="AC407">
        <v>1.0390381461784854</v>
      </c>
      <c r="AD407">
        <v>9</v>
      </c>
    </row>
    <row r="408" spans="2:30">
      <c r="B408">
        <v>24</v>
      </c>
      <c r="C408">
        <v>40</v>
      </c>
      <c r="D408">
        <v>5.0202299999999997</v>
      </c>
      <c r="E408">
        <v>1825535</v>
      </c>
      <c r="F408">
        <v>5.0581699999999996</v>
      </c>
      <c r="G408">
        <v>1904905</v>
      </c>
      <c r="K408">
        <v>24</v>
      </c>
      <c r="L408">
        <f t="shared" si="32"/>
        <v>1.0075574226678856</v>
      </c>
      <c r="M408">
        <f t="shared" si="33"/>
        <v>1.0434776654514977</v>
      </c>
      <c r="AA408">
        <v>30</v>
      </c>
      <c r="AB408">
        <v>0.99507291493371675</v>
      </c>
      <c r="AC408">
        <v>1.0394726380172981</v>
      </c>
      <c r="AD408">
        <v>13</v>
      </c>
    </row>
    <row r="409" spans="2:30">
      <c r="B409">
        <v>30</v>
      </c>
      <c r="C409">
        <v>45</v>
      </c>
      <c r="D409">
        <v>5.2194500000000001</v>
      </c>
      <c r="E409">
        <v>1907825</v>
      </c>
      <c r="F409">
        <v>5.1466700000000003</v>
      </c>
      <c r="G409">
        <v>1974905</v>
      </c>
      <c r="K409">
        <v>30</v>
      </c>
      <c r="L409">
        <f t="shared" si="32"/>
        <v>0.98605600206918353</v>
      </c>
      <c r="M409">
        <f t="shared" si="33"/>
        <v>1.0351604575891395</v>
      </c>
      <c r="AA409">
        <v>35</v>
      </c>
      <c r="AB409">
        <v>1.0482221974841368</v>
      </c>
      <c r="AC409">
        <v>1.0513919488429793</v>
      </c>
      <c r="AD409">
        <v>18</v>
      </c>
    </row>
    <row r="410" spans="2:30">
      <c r="B410">
        <v>37</v>
      </c>
      <c r="C410">
        <v>50</v>
      </c>
      <c r="D410">
        <v>5.51363</v>
      </c>
      <c r="E410">
        <v>2000815</v>
      </c>
      <c r="F410">
        <v>5.2991099999999998</v>
      </c>
      <c r="G410">
        <v>1999305</v>
      </c>
      <c r="K410">
        <v>37</v>
      </c>
      <c r="L410">
        <f t="shared" si="32"/>
        <v>0.96109278279463795</v>
      </c>
      <c r="M410">
        <f t="shared" si="33"/>
        <v>0.99924530753717855</v>
      </c>
      <c r="AA410">
        <v>40</v>
      </c>
      <c r="AB410">
        <v>1.0075574226678856</v>
      </c>
      <c r="AC410">
        <v>1.0434776654514977</v>
      </c>
      <c r="AD410">
        <v>24</v>
      </c>
    </row>
    <row r="411" spans="2:30">
      <c r="B411">
        <v>46</v>
      </c>
      <c r="C411">
        <v>55</v>
      </c>
      <c r="D411">
        <v>5.7603999999999997</v>
      </c>
      <c r="E411">
        <v>2113195</v>
      </c>
      <c r="F411">
        <v>5.2364499999999996</v>
      </c>
      <c r="G411">
        <v>1999305</v>
      </c>
      <c r="K411">
        <v>46</v>
      </c>
      <c r="L411">
        <f t="shared" si="32"/>
        <v>0.909042774807305</v>
      </c>
      <c r="M411">
        <f t="shared" si="33"/>
        <v>0.94610530500024848</v>
      </c>
      <c r="AA411">
        <v>45</v>
      </c>
      <c r="AB411">
        <v>0.98605600206918353</v>
      </c>
      <c r="AC411">
        <v>1.0351604575891395</v>
      </c>
      <c r="AD411">
        <v>30</v>
      </c>
    </row>
    <row r="412" spans="2:30">
      <c r="B412">
        <v>54</v>
      </c>
      <c r="C412">
        <v>60</v>
      </c>
      <c r="D412">
        <v>5.9065399999999997</v>
      </c>
      <c r="E412">
        <v>2228945</v>
      </c>
      <c r="F412">
        <v>5.2679900000000002</v>
      </c>
      <c r="G412">
        <v>1999305</v>
      </c>
      <c r="K412">
        <v>54</v>
      </c>
      <c r="L412">
        <f t="shared" si="32"/>
        <v>0.89189102249371044</v>
      </c>
      <c r="M412">
        <f t="shared" si="33"/>
        <v>0.89697368037345027</v>
      </c>
      <c r="AA412">
        <v>50</v>
      </c>
      <c r="AB412">
        <v>0.96109278279463795</v>
      </c>
      <c r="AC412">
        <v>0.99924530753717855</v>
      </c>
      <c r="AD412">
        <v>37</v>
      </c>
    </row>
    <row r="413" spans="2:30">
      <c r="B413">
        <v>64</v>
      </c>
      <c r="C413">
        <v>65</v>
      </c>
      <c r="D413">
        <v>5.8461699999999999</v>
      </c>
      <c r="E413">
        <v>2330365</v>
      </c>
      <c r="F413">
        <v>5.2645499999999998</v>
      </c>
      <c r="G413">
        <v>1999305</v>
      </c>
      <c r="K413">
        <v>64</v>
      </c>
      <c r="L413">
        <f t="shared" si="32"/>
        <v>0.90051264332032765</v>
      </c>
      <c r="M413">
        <f t="shared" si="33"/>
        <v>0.85793641768564155</v>
      </c>
      <c r="AA413">
        <v>55</v>
      </c>
      <c r="AB413">
        <v>0.909042774807305</v>
      </c>
      <c r="AC413">
        <v>0.94610530500024848</v>
      </c>
      <c r="AD413">
        <v>46</v>
      </c>
    </row>
    <row r="414" spans="2:30">
      <c r="B414">
        <v>74</v>
      </c>
      <c r="C414">
        <v>70</v>
      </c>
      <c r="D414">
        <v>5.7590899999999996</v>
      </c>
      <c r="E414">
        <v>2465855</v>
      </c>
      <c r="F414">
        <v>5.5765099999999999</v>
      </c>
      <c r="G414">
        <v>1999305</v>
      </c>
      <c r="K414">
        <v>74</v>
      </c>
      <c r="L414">
        <f t="shared" si="32"/>
        <v>0.96829707471145621</v>
      </c>
      <c r="M414">
        <f t="shared" si="33"/>
        <v>0.81079584971541308</v>
      </c>
      <c r="AA414">
        <v>60</v>
      </c>
      <c r="AB414">
        <v>0.89189102249371044</v>
      </c>
      <c r="AC414">
        <v>0.89697368037345027</v>
      </c>
      <c r="AD414">
        <v>54</v>
      </c>
    </row>
    <row r="415" spans="2:30">
      <c r="B415">
        <v>86</v>
      </c>
      <c r="C415">
        <v>75</v>
      </c>
      <c r="D415">
        <v>5.8416399999999999</v>
      </c>
      <c r="E415">
        <v>2619155</v>
      </c>
      <c r="F415">
        <v>5.2865799999999998</v>
      </c>
      <c r="G415">
        <v>1999305</v>
      </c>
      <c r="K415">
        <v>86</v>
      </c>
      <c r="L415">
        <f t="shared" si="32"/>
        <v>0.90498216254339536</v>
      </c>
      <c r="M415">
        <f t="shared" si="33"/>
        <v>0.76333970307217403</v>
      </c>
      <c r="AA415">
        <v>65</v>
      </c>
      <c r="AB415">
        <v>0.90051264332032765</v>
      </c>
      <c r="AC415">
        <v>0.85793641768564155</v>
      </c>
      <c r="AD415">
        <v>64</v>
      </c>
    </row>
    <row r="416" spans="2:30">
      <c r="B416">
        <v>98</v>
      </c>
      <c r="C416">
        <v>80</v>
      </c>
      <c r="D416">
        <v>5.8733599999999999</v>
      </c>
      <c r="E416">
        <v>2759685</v>
      </c>
      <c r="F416">
        <v>5.3075700000000001</v>
      </c>
      <c r="G416">
        <v>1999305</v>
      </c>
      <c r="K416">
        <v>98</v>
      </c>
      <c r="L416">
        <f t="shared" si="32"/>
        <v>0.90366842829317462</v>
      </c>
      <c r="M416">
        <f t="shared" si="33"/>
        <v>0.72446855347621197</v>
      </c>
      <c r="AA416">
        <v>70</v>
      </c>
      <c r="AB416">
        <v>0.96829707471145621</v>
      </c>
      <c r="AC416">
        <v>0.81079584971541308</v>
      </c>
      <c r="AD416">
        <v>74</v>
      </c>
    </row>
    <row r="417" spans="2:30">
      <c r="B417">
        <v>110</v>
      </c>
      <c r="C417">
        <v>85</v>
      </c>
      <c r="D417">
        <v>6.3438800000000004</v>
      </c>
      <c r="E417">
        <v>2940295</v>
      </c>
      <c r="F417">
        <v>5.2885600000000004</v>
      </c>
      <c r="G417">
        <v>1999305</v>
      </c>
      <c r="K417">
        <v>110</v>
      </c>
      <c r="L417">
        <f t="shared" si="32"/>
        <v>0.83364754692711718</v>
      </c>
      <c r="M417">
        <f t="shared" si="33"/>
        <v>0.67996748625563086</v>
      </c>
      <c r="AA417">
        <v>75</v>
      </c>
      <c r="AB417">
        <v>0.90498216254339536</v>
      </c>
      <c r="AC417">
        <v>0.76333970307217403</v>
      </c>
      <c r="AD417">
        <v>86</v>
      </c>
    </row>
    <row r="418" spans="2:30">
      <c r="B418">
        <v>124</v>
      </c>
      <c r="C418">
        <v>90</v>
      </c>
      <c r="D418">
        <v>6.1413500000000001</v>
      </c>
      <c r="E418">
        <v>3103045</v>
      </c>
      <c r="F418">
        <v>5.2274399999999996</v>
      </c>
      <c r="G418">
        <v>1999303</v>
      </c>
      <c r="K418">
        <v>124</v>
      </c>
      <c r="L418">
        <f t="shared" si="32"/>
        <v>0.85118744250042733</v>
      </c>
      <c r="M418">
        <f t="shared" si="33"/>
        <v>0.64430357922621162</v>
      </c>
      <c r="AA418">
        <v>80</v>
      </c>
      <c r="AB418">
        <v>0.90366842829317462</v>
      </c>
      <c r="AC418">
        <v>0.72446855347621197</v>
      </c>
      <c r="AD418">
        <v>98</v>
      </c>
    </row>
    <row r="419" spans="2:30">
      <c r="B419">
        <v>138</v>
      </c>
      <c r="C419">
        <v>95</v>
      </c>
      <c r="D419">
        <v>5.9631999999999996</v>
      </c>
      <c r="E419">
        <v>3289465</v>
      </c>
      <c r="F419">
        <v>5.2681399999999998</v>
      </c>
      <c r="G419">
        <v>1999305</v>
      </c>
      <c r="K419">
        <v>138</v>
      </c>
      <c r="L419">
        <f t="shared" si="32"/>
        <v>0.88344177622752884</v>
      </c>
      <c r="M419">
        <f t="shared" si="33"/>
        <v>0.60779032456645687</v>
      </c>
      <c r="AA419">
        <v>85</v>
      </c>
      <c r="AB419">
        <v>0.83364754692711718</v>
      </c>
      <c r="AC419">
        <v>0.67996748625563086</v>
      </c>
      <c r="AD419">
        <v>110</v>
      </c>
    </row>
    <row r="420" spans="2:30">
      <c r="B420">
        <v>153</v>
      </c>
      <c r="C420">
        <v>100</v>
      </c>
      <c r="D420">
        <v>6.0991200000000001</v>
      </c>
      <c r="E420">
        <v>3485875</v>
      </c>
      <c r="F420">
        <v>5.3167400000000002</v>
      </c>
      <c r="G420">
        <v>1999305</v>
      </c>
      <c r="K420">
        <v>153</v>
      </c>
      <c r="L420">
        <f t="shared" si="32"/>
        <v>0.87172247799682578</v>
      </c>
      <c r="M420">
        <f t="shared" si="33"/>
        <v>0.57354466238749235</v>
      </c>
      <c r="AA420">
        <v>90</v>
      </c>
      <c r="AB420">
        <v>0.85118744250042733</v>
      </c>
      <c r="AC420">
        <v>0.64430357922621162</v>
      </c>
      <c r="AD420">
        <v>124</v>
      </c>
    </row>
    <row r="421" spans="2:30">
      <c r="B421">
        <v>169</v>
      </c>
      <c r="C421">
        <v>105</v>
      </c>
      <c r="D421">
        <v>6.4941000000000004</v>
      </c>
      <c r="E421">
        <v>3697565</v>
      </c>
      <c r="F421">
        <v>5.2540500000000003</v>
      </c>
      <c r="G421">
        <v>1999305</v>
      </c>
      <c r="K421">
        <v>169</v>
      </c>
      <c r="L421">
        <f t="shared" si="32"/>
        <v>0.80904975285258929</v>
      </c>
      <c r="M421">
        <f t="shared" si="33"/>
        <v>0.54070854738185803</v>
      </c>
      <c r="AA421">
        <v>95</v>
      </c>
      <c r="AB421">
        <v>0.88344177622752884</v>
      </c>
      <c r="AC421">
        <v>0.60779032456645687</v>
      </c>
      <c r="AD421">
        <v>138</v>
      </c>
    </row>
    <row r="422" spans="2:30">
      <c r="B422">
        <v>186</v>
      </c>
      <c r="C422">
        <v>110</v>
      </c>
      <c r="D422">
        <v>6.2091599999999998</v>
      </c>
      <c r="E422">
        <v>3912255</v>
      </c>
      <c r="F422">
        <v>5.2877999999999998</v>
      </c>
      <c r="G422">
        <v>1999305</v>
      </c>
      <c r="K422">
        <v>186</v>
      </c>
      <c r="L422">
        <f t="shared" si="32"/>
        <v>0.85161277854009243</v>
      </c>
      <c r="M422">
        <f t="shared" si="33"/>
        <v>0.5110364738494807</v>
      </c>
      <c r="AA422">
        <v>100</v>
      </c>
      <c r="AB422">
        <v>0.87172247799682578</v>
      </c>
      <c r="AC422">
        <v>0.57354466238749235</v>
      </c>
      <c r="AD422">
        <v>153</v>
      </c>
    </row>
    <row r="423" spans="2:30">
      <c r="B423">
        <v>204</v>
      </c>
      <c r="C423">
        <v>115</v>
      </c>
      <c r="D423">
        <v>7.1101700000000001</v>
      </c>
      <c r="E423">
        <v>4123885</v>
      </c>
      <c r="F423">
        <v>5.2927299999999997</v>
      </c>
      <c r="G423">
        <v>1999305</v>
      </c>
      <c r="K423">
        <v>204</v>
      </c>
      <c r="L423">
        <f t="shared" si="32"/>
        <v>0.74438867143823562</v>
      </c>
      <c r="M423">
        <f t="shared" si="33"/>
        <v>0.48481104589482976</v>
      </c>
      <c r="AA423">
        <v>105</v>
      </c>
      <c r="AB423">
        <v>0.80904975285258929</v>
      </c>
      <c r="AC423">
        <v>0.54070854738185803</v>
      </c>
      <c r="AD423">
        <v>169</v>
      </c>
    </row>
    <row r="424" spans="2:30">
      <c r="B424">
        <v>222</v>
      </c>
      <c r="C424">
        <v>120</v>
      </c>
      <c r="D424">
        <v>6.4486299999999996</v>
      </c>
      <c r="E424">
        <v>4356955</v>
      </c>
      <c r="F424">
        <v>5.3557699999999997</v>
      </c>
      <c r="G424">
        <v>1999305</v>
      </c>
      <c r="K424">
        <v>222</v>
      </c>
      <c r="L424">
        <f t="shared" si="32"/>
        <v>0.83052834478020909</v>
      </c>
      <c r="M424">
        <f t="shared" si="33"/>
        <v>0.45887666960067297</v>
      </c>
      <c r="AA424">
        <v>110</v>
      </c>
      <c r="AB424">
        <v>0.85161277854009243</v>
      </c>
      <c r="AC424">
        <v>0.5110364738494807</v>
      </c>
      <c r="AD424">
        <v>186</v>
      </c>
    </row>
    <row r="425" spans="2:30">
      <c r="B425">
        <v>241</v>
      </c>
      <c r="C425">
        <v>125</v>
      </c>
      <c r="D425">
        <v>6.2514599999999998</v>
      </c>
      <c r="E425">
        <v>4594715</v>
      </c>
      <c r="F425">
        <v>5.2692600000000001</v>
      </c>
      <c r="G425">
        <v>1999305</v>
      </c>
      <c r="K425">
        <v>241</v>
      </c>
      <c r="L425">
        <f t="shared" si="32"/>
        <v>0.84288470213358169</v>
      </c>
      <c r="M425">
        <f t="shared" si="33"/>
        <v>0.43513144993759134</v>
      </c>
      <c r="AA425">
        <v>115</v>
      </c>
      <c r="AB425">
        <v>0.74438867143823562</v>
      </c>
      <c r="AC425">
        <v>0.48481104589482976</v>
      </c>
      <c r="AD425">
        <v>204</v>
      </c>
    </row>
    <row r="426" spans="2:30">
      <c r="B426">
        <v>261</v>
      </c>
      <c r="C426">
        <v>130</v>
      </c>
      <c r="D426">
        <v>6.9714400000000003</v>
      </c>
      <c r="E426">
        <v>4855125</v>
      </c>
      <c r="F426">
        <v>5.2868300000000001</v>
      </c>
      <c r="G426">
        <v>1999305</v>
      </c>
      <c r="K426">
        <v>261</v>
      </c>
      <c r="L426">
        <f t="shared" si="32"/>
        <v>0.75835551908931298</v>
      </c>
      <c r="M426">
        <f t="shared" si="33"/>
        <v>0.41179269328802037</v>
      </c>
      <c r="AA426">
        <v>120</v>
      </c>
      <c r="AB426">
        <v>0.83052834478020909</v>
      </c>
      <c r="AC426">
        <v>0.45887666960067297</v>
      </c>
      <c r="AD426">
        <v>222</v>
      </c>
    </row>
    <row r="427" spans="2:30">
      <c r="B427">
        <v>281</v>
      </c>
      <c r="C427">
        <v>135</v>
      </c>
      <c r="D427">
        <v>7.0887799999999999</v>
      </c>
      <c r="E427">
        <v>5141755</v>
      </c>
      <c r="F427">
        <v>5.3073399999999999</v>
      </c>
      <c r="G427">
        <v>1999305</v>
      </c>
      <c r="K427">
        <v>281</v>
      </c>
      <c r="L427">
        <f t="shared" si="32"/>
        <v>0.74869582636222309</v>
      </c>
      <c r="M427">
        <f t="shared" si="33"/>
        <v>0.38883707994643851</v>
      </c>
      <c r="AA427">
        <v>125</v>
      </c>
      <c r="AB427">
        <v>0.84288470213358169</v>
      </c>
      <c r="AC427">
        <v>0.43513144993759134</v>
      </c>
      <c r="AD427">
        <v>241</v>
      </c>
    </row>
    <row r="428" spans="2:30">
      <c r="B428">
        <v>303</v>
      </c>
      <c r="C428">
        <v>140</v>
      </c>
      <c r="D428">
        <v>6.9025699999999999</v>
      </c>
      <c r="E428">
        <v>5389655</v>
      </c>
      <c r="F428">
        <v>5.2954699999999999</v>
      </c>
      <c r="G428">
        <v>1999305</v>
      </c>
      <c r="K428">
        <v>303</v>
      </c>
      <c r="L428">
        <f t="shared" si="32"/>
        <v>0.76717367589173313</v>
      </c>
      <c r="M428">
        <f t="shared" si="33"/>
        <v>0.37095231512963261</v>
      </c>
      <c r="AA428">
        <v>130</v>
      </c>
      <c r="AB428">
        <v>0.75835551908931298</v>
      </c>
      <c r="AC428">
        <v>0.41179269328802037</v>
      </c>
      <c r="AD428">
        <v>261</v>
      </c>
    </row>
    <row r="429" spans="2:30">
      <c r="B429">
        <v>325</v>
      </c>
      <c r="C429">
        <v>145</v>
      </c>
      <c r="D429">
        <v>7.6532799999999996</v>
      </c>
      <c r="E429">
        <v>5680355</v>
      </c>
      <c r="F429">
        <v>5.27881</v>
      </c>
      <c r="G429">
        <v>1999305</v>
      </c>
      <c r="K429">
        <v>325</v>
      </c>
      <c r="L429">
        <f t="shared" si="32"/>
        <v>0.68974478916229387</v>
      </c>
      <c r="M429">
        <f t="shared" si="33"/>
        <v>0.35196831888147834</v>
      </c>
      <c r="AA429">
        <v>135</v>
      </c>
      <c r="AB429">
        <v>0.74869582636222309</v>
      </c>
      <c r="AC429">
        <v>0.38883707994643851</v>
      </c>
      <c r="AD429">
        <v>281</v>
      </c>
    </row>
    <row r="430" spans="2:30">
      <c r="B430">
        <v>348</v>
      </c>
      <c r="C430">
        <v>150</v>
      </c>
      <c r="D430">
        <v>7.5866100000000003</v>
      </c>
      <c r="E430">
        <v>5977305</v>
      </c>
      <c r="F430">
        <v>5.2714600000000003</v>
      </c>
      <c r="G430">
        <v>1999305</v>
      </c>
      <c r="K430">
        <v>348</v>
      </c>
      <c r="L430">
        <f t="shared" si="32"/>
        <v>0.69483735159709015</v>
      </c>
      <c r="M430">
        <f t="shared" si="33"/>
        <v>0.33448268073989867</v>
      </c>
      <c r="AA430">
        <v>140</v>
      </c>
      <c r="AB430">
        <v>0.76717367589173313</v>
      </c>
      <c r="AC430">
        <v>0.37095231512963261</v>
      </c>
      <c r="AD430">
        <v>303</v>
      </c>
    </row>
    <row r="431" spans="2:30">
      <c r="B431">
        <v>371</v>
      </c>
      <c r="C431">
        <v>155</v>
      </c>
      <c r="D431">
        <v>7.8502099999999997</v>
      </c>
      <c r="E431">
        <v>6291915</v>
      </c>
      <c r="F431">
        <v>5.2373700000000003</v>
      </c>
      <c r="G431">
        <v>1999305</v>
      </c>
      <c r="K431">
        <v>371</v>
      </c>
      <c r="L431">
        <f t="shared" si="32"/>
        <v>0.6671630440459555</v>
      </c>
      <c r="M431">
        <f t="shared" si="33"/>
        <v>0.31775778916275887</v>
      </c>
      <c r="AA431">
        <v>145</v>
      </c>
      <c r="AB431">
        <v>0.68974478916229387</v>
      </c>
      <c r="AC431">
        <v>0.35196831888147834</v>
      </c>
      <c r="AD431">
        <v>325</v>
      </c>
    </row>
    <row r="432" spans="2:30">
      <c r="B432">
        <v>396</v>
      </c>
      <c r="C432">
        <v>160</v>
      </c>
      <c r="D432">
        <v>7.90299</v>
      </c>
      <c r="E432">
        <v>6595455</v>
      </c>
      <c r="F432">
        <v>5.2498899999999997</v>
      </c>
      <c r="G432">
        <v>1999305</v>
      </c>
      <c r="K432">
        <v>396</v>
      </c>
      <c r="L432">
        <f t="shared" si="32"/>
        <v>0.66429161621107957</v>
      </c>
      <c r="M432">
        <f t="shared" si="33"/>
        <v>0.30313374892255346</v>
      </c>
      <c r="AA432">
        <v>150</v>
      </c>
      <c r="AB432">
        <v>0.69483735159709015</v>
      </c>
      <c r="AC432">
        <v>0.33448268073989867</v>
      </c>
      <c r="AD432">
        <v>348</v>
      </c>
    </row>
    <row r="433" spans="2:30">
      <c r="B433">
        <v>421</v>
      </c>
      <c r="C433">
        <v>165</v>
      </c>
      <c r="D433">
        <v>8.1095000000000006</v>
      </c>
      <c r="E433">
        <v>6920835</v>
      </c>
      <c r="F433">
        <v>5.3587699999999998</v>
      </c>
      <c r="G433">
        <v>1999305</v>
      </c>
      <c r="K433">
        <v>421</v>
      </c>
      <c r="L433">
        <f t="shared" si="32"/>
        <v>0.66080152907084277</v>
      </c>
      <c r="M433">
        <f t="shared" si="33"/>
        <v>0.28888204963707415</v>
      </c>
      <c r="AA433">
        <v>155</v>
      </c>
      <c r="AB433">
        <v>0.6671630440459555</v>
      </c>
      <c r="AC433">
        <v>0.31775778916275887</v>
      </c>
      <c r="AD433">
        <v>371</v>
      </c>
    </row>
    <row r="434" spans="2:30">
      <c r="B434">
        <v>447</v>
      </c>
      <c r="C434">
        <v>170</v>
      </c>
      <c r="D434">
        <v>8.21861</v>
      </c>
      <c r="E434">
        <v>7249335</v>
      </c>
      <c r="F434">
        <v>5.3262900000000002</v>
      </c>
      <c r="G434">
        <v>1999305</v>
      </c>
      <c r="K434">
        <v>447</v>
      </c>
      <c r="L434">
        <f t="shared" si="32"/>
        <v>0.6480767429042138</v>
      </c>
      <c r="M434">
        <f t="shared" si="33"/>
        <v>0.2757915036344713</v>
      </c>
      <c r="AA434">
        <v>160</v>
      </c>
      <c r="AB434">
        <v>0.66429161621107957</v>
      </c>
      <c r="AC434">
        <v>0.30313374892255346</v>
      </c>
      <c r="AD434">
        <v>396</v>
      </c>
    </row>
    <row r="435" spans="2:30">
      <c r="B435">
        <v>474</v>
      </c>
      <c r="C435">
        <v>175</v>
      </c>
      <c r="D435">
        <v>7.8773400000000002</v>
      </c>
      <c r="E435">
        <v>7557635</v>
      </c>
      <c r="F435">
        <v>5.2983000000000002</v>
      </c>
      <c r="G435">
        <v>1999305</v>
      </c>
      <c r="K435">
        <v>474</v>
      </c>
      <c r="L435">
        <f t="shared" si="32"/>
        <v>0.67260014167218884</v>
      </c>
      <c r="M435">
        <f t="shared" si="33"/>
        <v>0.26454108990444763</v>
      </c>
      <c r="AA435">
        <v>165</v>
      </c>
      <c r="AB435">
        <v>0.66080152907084277</v>
      </c>
      <c r="AC435">
        <v>0.28888204963707415</v>
      </c>
      <c r="AD435">
        <v>421</v>
      </c>
    </row>
    <row r="436" spans="2:30">
      <c r="B436">
        <v>502</v>
      </c>
      <c r="C436">
        <v>180</v>
      </c>
      <c r="D436">
        <v>8.3209400000000002</v>
      </c>
      <c r="E436">
        <v>7923685</v>
      </c>
      <c r="F436">
        <v>5.3279399999999999</v>
      </c>
      <c r="G436">
        <v>1999305</v>
      </c>
      <c r="K436">
        <v>502</v>
      </c>
      <c r="L436">
        <f t="shared" si="32"/>
        <v>0.64030506168774193</v>
      </c>
      <c r="M436">
        <f t="shared" si="33"/>
        <v>0.25232010106408825</v>
      </c>
      <c r="AA436">
        <v>170</v>
      </c>
      <c r="AB436">
        <v>0.6480767429042138</v>
      </c>
      <c r="AC436">
        <v>0.2757915036344713</v>
      </c>
      <c r="AD436">
        <v>447</v>
      </c>
    </row>
    <row r="437" spans="2:30">
      <c r="B437">
        <v>530</v>
      </c>
      <c r="C437">
        <v>185</v>
      </c>
      <c r="D437">
        <v>9.1122200000000007</v>
      </c>
      <c r="E437">
        <v>8316005</v>
      </c>
      <c r="F437">
        <v>5.2894300000000003</v>
      </c>
      <c r="G437">
        <v>1999305</v>
      </c>
      <c r="K437">
        <v>530</v>
      </c>
      <c r="L437">
        <f t="shared" si="32"/>
        <v>0.58047654687880668</v>
      </c>
      <c r="M437">
        <f t="shared" si="33"/>
        <v>0.24041652211608819</v>
      </c>
      <c r="AA437">
        <v>175</v>
      </c>
      <c r="AB437">
        <v>0.67260014167218884</v>
      </c>
      <c r="AC437">
        <v>0.26454108990444763</v>
      </c>
      <c r="AD437">
        <v>474</v>
      </c>
    </row>
    <row r="438" spans="2:30">
      <c r="B438">
        <v>559</v>
      </c>
      <c r="C438">
        <v>190</v>
      </c>
      <c r="D438">
        <v>8.2200199999999999</v>
      </c>
      <c r="E438">
        <v>8668385</v>
      </c>
      <c r="F438">
        <v>5.3187499999999996</v>
      </c>
      <c r="G438">
        <v>1999305</v>
      </c>
      <c r="K438">
        <v>559</v>
      </c>
      <c r="L438">
        <f t="shared" si="32"/>
        <v>0.64704830401872493</v>
      </c>
      <c r="M438">
        <f t="shared" si="33"/>
        <v>0.23064330899008292</v>
      </c>
      <c r="AA438">
        <v>180</v>
      </c>
      <c r="AB438">
        <v>0.64030506168774193</v>
      </c>
      <c r="AC438">
        <v>0.25232010106408825</v>
      </c>
      <c r="AD438">
        <v>502</v>
      </c>
    </row>
    <row r="439" spans="2:30">
      <c r="B439">
        <v>589</v>
      </c>
      <c r="C439">
        <v>195</v>
      </c>
      <c r="D439">
        <v>9.0716099999999997</v>
      </c>
      <c r="E439">
        <v>9068535</v>
      </c>
      <c r="F439">
        <v>5.3602800000000004</v>
      </c>
      <c r="G439">
        <v>1999305</v>
      </c>
      <c r="K439">
        <v>589</v>
      </c>
      <c r="L439">
        <f t="shared" si="32"/>
        <v>0.59088519017021235</v>
      </c>
      <c r="M439">
        <f t="shared" si="33"/>
        <v>0.2204661502657265</v>
      </c>
      <c r="AA439">
        <v>185</v>
      </c>
      <c r="AB439">
        <v>0.58047654687880668</v>
      </c>
      <c r="AC439">
        <v>0.24041652211608819</v>
      </c>
      <c r="AD439">
        <v>530</v>
      </c>
    </row>
    <row r="440" spans="2:30">
      <c r="B440">
        <v>620</v>
      </c>
      <c r="C440">
        <v>200</v>
      </c>
      <c r="D440">
        <v>9.1370799999999992</v>
      </c>
      <c r="E440">
        <v>9465175</v>
      </c>
      <c r="F440">
        <v>5.3674900000000001</v>
      </c>
      <c r="G440">
        <v>1999305</v>
      </c>
      <c r="K440">
        <v>620</v>
      </c>
      <c r="L440">
        <f t="shared" si="32"/>
        <v>0.58744040765758865</v>
      </c>
      <c r="M440">
        <f t="shared" si="33"/>
        <v>0.21122747334307079</v>
      </c>
      <c r="AA440">
        <v>190</v>
      </c>
      <c r="AB440">
        <v>0.64704830401872493</v>
      </c>
      <c r="AC440">
        <v>0.23064330899008292</v>
      </c>
      <c r="AD440">
        <v>559</v>
      </c>
    </row>
    <row r="441" spans="2:30">
      <c r="B441">
        <v>751</v>
      </c>
      <c r="C441">
        <v>220</v>
      </c>
      <c r="D441">
        <v>11.261100000000001</v>
      </c>
      <c r="E441">
        <v>11129595</v>
      </c>
      <c r="F441">
        <v>5.7722600000000002</v>
      </c>
      <c r="G441">
        <v>1999305</v>
      </c>
      <c r="L441">
        <f t="shared" si="32"/>
        <v>0.51258402820328386</v>
      </c>
      <c r="M441">
        <f t="shared" si="33"/>
        <v>0.17963861218669683</v>
      </c>
      <c r="AA441">
        <v>195</v>
      </c>
      <c r="AB441">
        <v>0.59088519017021235</v>
      </c>
      <c r="AC441">
        <v>0.2204661502657265</v>
      </c>
      <c r="AD441">
        <v>589</v>
      </c>
    </row>
    <row r="442" spans="2:30">
      <c r="B442">
        <v>894</v>
      </c>
      <c r="C442">
        <v>240</v>
      </c>
      <c r="D442">
        <v>11.7392</v>
      </c>
      <c r="E442">
        <v>12951495</v>
      </c>
      <c r="F442">
        <v>5.4579800000000001</v>
      </c>
      <c r="G442">
        <v>1999305</v>
      </c>
      <c r="L442">
        <f t="shared" si="32"/>
        <v>0.46493628185907043</v>
      </c>
      <c r="M442">
        <f t="shared" si="33"/>
        <v>0.1543686655478769</v>
      </c>
      <c r="AA442">
        <v>200</v>
      </c>
      <c r="AB442">
        <v>0.58744040765758865</v>
      </c>
      <c r="AC442">
        <v>0.21122747334307079</v>
      </c>
      <c r="AD442">
        <v>620</v>
      </c>
    </row>
    <row r="443" spans="2:30">
      <c r="B443">
        <v>1050</v>
      </c>
      <c r="C443">
        <v>260</v>
      </c>
      <c r="D443">
        <v>13.440899999999999</v>
      </c>
      <c r="E443">
        <v>14959815</v>
      </c>
      <c r="F443">
        <v>5.3893500000000003</v>
      </c>
      <c r="G443">
        <v>1999305</v>
      </c>
      <c r="L443">
        <f t="shared" si="32"/>
        <v>0.40096645313929874</v>
      </c>
      <c r="M443">
        <f t="shared" si="33"/>
        <v>0.13364503504889599</v>
      </c>
      <c r="AA443">
        <v>220</v>
      </c>
      <c r="AB443">
        <v>0.51258402820328386</v>
      </c>
      <c r="AC443">
        <v>0.17963861218669683</v>
      </c>
      <c r="AD443">
        <v>751</v>
      </c>
    </row>
    <row r="444" spans="2:30">
      <c r="B444">
        <v>1218</v>
      </c>
      <c r="C444">
        <v>280</v>
      </c>
      <c r="D444">
        <v>13.991199999999999</v>
      </c>
      <c r="E444">
        <v>17111985</v>
      </c>
      <c r="F444">
        <v>5.4385700000000003</v>
      </c>
      <c r="G444">
        <v>1999305</v>
      </c>
      <c r="L444">
        <f t="shared" si="32"/>
        <v>0.38871361998970788</v>
      </c>
      <c r="M444">
        <f t="shared" si="33"/>
        <v>0.1168365329913508</v>
      </c>
      <c r="AA444">
        <v>240</v>
      </c>
      <c r="AB444">
        <v>0.46493628185907043</v>
      </c>
      <c r="AC444">
        <v>0.1543686655478769</v>
      </c>
      <c r="AD444">
        <v>894</v>
      </c>
    </row>
    <row r="445" spans="2:30">
      <c r="B445">
        <v>1399</v>
      </c>
      <c r="C445">
        <v>300</v>
      </c>
      <c r="D445">
        <v>15.258699999999999</v>
      </c>
      <c r="E445">
        <v>19419375</v>
      </c>
      <c r="F445">
        <v>5.37636</v>
      </c>
      <c r="G445">
        <v>1999305</v>
      </c>
      <c r="L445">
        <f t="shared" si="32"/>
        <v>0.35234718554005257</v>
      </c>
      <c r="M445">
        <f t="shared" si="33"/>
        <v>0.10295413729844549</v>
      </c>
      <c r="AA445">
        <v>260</v>
      </c>
      <c r="AB445">
        <v>0.40096645313929874</v>
      </c>
      <c r="AC445">
        <v>0.13364503504889599</v>
      </c>
      <c r="AD445">
        <v>1050</v>
      </c>
    </row>
    <row r="446" spans="2:30">
      <c r="B446">
        <v>1592</v>
      </c>
      <c r="C446">
        <v>320</v>
      </c>
      <c r="D446">
        <v>16.876799999999999</v>
      </c>
      <c r="E446">
        <v>21900065</v>
      </c>
      <c r="F446">
        <v>5.4629799999999999</v>
      </c>
      <c r="G446">
        <v>1999305</v>
      </c>
      <c r="L446">
        <f t="shared" si="32"/>
        <v>0.32369762040197192</v>
      </c>
      <c r="M446">
        <f t="shared" si="33"/>
        <v>9.1292194794855633E-2</v>
      </c>
      <c r="AA446">
        <v>280</v>
      </c>
      <c r="AB446">
        <v>0.38871361998970788</v>
      </c>
      <c r="AC446">
        <v>0.1168365329913508</v>
      </c>
      <c r="AD446">
        <v>1218</v>
      </c>
    </row>
    <row r="447" spans="2:30">
      <c r="B447">
        <v>1798</v>
      </c>
      <c r="C447">
        <v>340</v>
      </c>
      <c r="D447">
        <v>18.3734</v>
      </c>
      <c r="E447">
        <v>24529125</v>
      </c>
      <c r="F447">
        <v>5.4683400000000004</v>
      </c>
      <c r="G447">
        <v>1999305</v>
      </c>
      <c r="L447">
        <f t="shared" si="32"/>
        <v>0.29762265013552203</v>
      </c>
      <c r="M447">
        <f t="shared" si="33"/>
        <v>8.1507391723104672E-2</v>
      </c>
      <c r="AA447">
        <v>300</v>
      </c>
      <c r="AB447">
        <v>0.35234718554005257</v>
      </c>
      <c r="AC447">
        <v>0.10295413729844549</v>
      </c>
      <c r="AD447">
        <v>1399</v>
      </c>
    </row>
    <row r="448" spans="2:30">
      <c r="B448">
        <v>2016</v>
      </c>
      <c r="C448">
        <v>360</v>
      </c>
      <c r="D448">
        <v>17.522500000000001</v>
      </c>
      <c r="E448">
        <v>27325275</v>
      </c>
      <c r="F448">
        <v>5.4335399999999998</v>
      </c>
      <c r="G448">
        <v>1999305</v>
      </c>
      <c r="L448">
        <f t="shared" si="32"/>
        <v>0.31008931373947779</v>
      </c>
      <c r="M448">
        <f t="shared" si="33"/>
        <v>7.3166875722202249E-2</v>
      </c>
      <c r="AA448">
        <v>320</v>
      </c>
      <c r="AB448">
        <v>0.32369762040197192</v>
      </c>
      <c r="AC448">
        <v>9.1292194794855633E-2</v>
      </c>
      <c r="AD448">
        <v>1592</v>
      </c>
    </row>
    <row r="449" spans="2:30">
      <c r="B449">
        <v>2247</v>
      </c>
      <c r="C449">
        <v>380</v>
      </c>
      <c r="D449">
        <v>18.925899999999999</v>
      </c>
      <c r="E449">
        <v>30283695</v>
      </c>
      <c r="F449">
        <v>5.5868700000000002</v>
      </c>
      <c r="G449">
        <v>1999251</v>
      </c>
      <c r="L449">
        <f t="shared" si="32"/>
        <v>0.29519705799988377</v>
      </c>
      <c r="M449">
        <f t="shared" si="33"/>
        <v>6.601740639641232E-2</v>
      </c>
      <c r="AA449">
        <v>340</v>
      </c>
      <c r="AB449">
        <v>0.29762265013552203</v>
      </c>
      <c r="AC449">
        <v>8.1507391723104672E-2</v>
      </c>
      <c r="AD449">
        <v>1798</v>
      </c>
    </row>
    <row r="450" spans="2:30">
      <c r="B450">
        <v>2490</v>
      </c>
      <c r="C450">
        <v>400</v>
      </c>
      <c r="D450">
        <v>20.532499999999999</v>
      </c>
      <c r="E450">
        <v>33394515</v>
      </c>
      <c r="F450" s="16">
        <v>5.6264799999999999</v>
      </c>
      <c r="G450">
        <v>1999305</v>
      </c>
      <c r="L450">
        <f t="shared" si="32"/>
        <v>0.27402800438329478</v>
      </c>
      <c r="M450">
        <f t="shared" si="33"/>
        <v>5.9869262961297687E-2</v>
      </c>
      <c r="AA450">
        <v>360</v>
      </c>
      <c r="AB450">
        <v>0.31008931373947779</v>
      </c>
      <c r="AC450">
        <v>7.3166875722202249E-2</v>
      </c>
      <c r="AD450">
        <v>2016</v>
      </c>
    </row>
    <row r="451" spans="2:30">
      <c r="B451">
        <v>3894</v>
      </c>
      <c r="C451">
        <v>500</v>
      </c>
      <c r="D451">
        <v>27.459700000000002</v>
      </c>
      <c r="E451">
        <v>51373315</v>
      </c>
      <c r="F451">
        <v>5.7119499999999999</v>
      </c>
      <c r="G451">
        <v>1999305</v>
      </c>
      <c r="L451">
        <f t="shared" si="32"/>
        <v>0.20801210501207221</v>
      </c>
      <c r="M451">
        <f t="shared" si="33"/>
        <v>3.8917188816801097E-2</v>
      </c>
      <c r="AA451">
        <v>380</v>
      </c>
      <c r="AB451">
        <v>0.29519705799988377</v>
      </c>
      <c r="AC451">
        <v>6.601740639641232E-2</v>
      </c>
      <c r="AD451">
        <v>2247</v>
      </c>
    </row>
    <row r="452" spans="2:30">
      <c r="B452">
        <v>5611</v>
      </c>
      <c r="C452">
        <v>600</v>
      </c>
      <c r="D452">
        <v>36.100700000000003</v>
      </c>
      <c r="E452">
        <v>73336775</v>
      </c>
      <c r="F452">
        <v>6.3556100000000004</v>
      </c>
      <c r="G452">
        <v>1999305</v>
      </c>
      <c r="L452">
        <f t="shared" si="32"/>
        <v>0.17605226491453074</v>
      </c>
      <c r="M452">
        <f t="shared" si="33"/>
        <v>2.7261970546155048E-2</v>
      </c>
      <c r="AA452">
        <v>400</v>
      </c>
      <c r="AB452">
        <v>0.27402800438329478</v>
      </c>
      <c r="AC452">
        <v>5.9869262961297687E-2</v>
      </c>
      <c r="AD452">
        <v>2490</v>
      </c>
    </row>
    <row r="453" spans="2:30">
      <c r="B453">
        <v>7640</v>
      </c>
      <c r="C453">
        <v>700</v>
      </c>
      <c r="D453">
        <v>48.72</v>
      </c>
      <c r="E453">
        <v>99297525</v>
      </c>
      <c r="F453">
        <v>6.2267200000000003</v>
      </c>
      <c r="G453">
        <v>1999305</v>
      </c>
      <c r="L453">
        <f t="shared" si="32"/>
        <v>0.12780623973727423</v>
      </c>
      <c r="M453">
        <f t="shared" si="33"/>
        <v>2.0134489756919925E-2</v>
      </c>
      <c r="AA453">
        <v>500</v>
      </c>
      <c r="AB453">
        <v>0.20801210501207221</v>
      </c>
      <c r="AC453">
        <v>3.8917188816801097E-2</v>
      </c>
      <c r="AD453">
        <v>3894</v>
      </c>
    </row>
    <row r="454" spans="2:30">
      <c r="B454">
        <v>9981</v>
      </c>
      <c r="C454">
        <v>800</v>
      </c>
      <c r="D454">
        <v>55.215699999999998</v>
      </c>
      <c r="E454">
        <v>129278815</v>
      </c>
      <c r="F454">
        <v>6.6206800000000001</v>
      </c>
      <c r="G454">
        <v>1999305</v>
      </c>
      <c r="L454">
        <f t="shared" si="32"/>
        <v>0.11990575144388281</v>
      </c>
      <c r="M454">
        <f t="shared" si="33"/>
        <v>1.5465062856586363E-2</v>
      </c>
      <c r="AA454">
        <v>600</v>
      </c>
      <c r="AB454">
        <v>0.17605226491453074</v>
      </c>
      <c r="AC454">
        <v>2.7261970546155048E-2</v>
      </c>
      <c r="AD454">
        <v>5611</v>
      </c>
    </row>
    <row r="455" spans="2:30">
      <c r="B455">
        <v>12635</v>
      </c>
      <c r="C455">
        <v>900</v>
      </c>
      <c r="D455">
        <v>67.425799999999995</v>
      </c>
      <c r="E455">
        <v>163252405</v>
      </c>
      <c r="F455">
        <v>6.7693599999999998</v>
      </c>
      <c r="G455">
        <v>1999305</v>
      </c>
      <c r="L455">
        <f t="shared" si="32"/>
        <v>0.10039717734161108</v>
      </c>
      <c r="M455">
        <f t="shared" si="33"/>
        <v>1.2246710852437365E-2</v>
      </c>
      <c r="AA455">
        <v>700</v>
      </c>
      <c r="AB455">
        <v>0.12780623973727423</v>
      </c>
      <c r="AC455">
        <v>2.0134489756919925E-2</v>
      </c>
      <c r="AD455">
        <v>7640</v>
      </c>
    </row>
    <row r="456" spans="2:30">
      <c r="B456">
        <v>15602</v>
      </c>
      <c r="C456">
        <v>1000</v>
      </c>
      <c r="D456">
        <v>84.005399999999995</v>
      </c>
      <c r="E456">
        <v>201213555</v>
      </c>
      <c r="F456">
        <v>7.4131799999999997</v>
      </c>
      <c r="G456">
        <v>1999305</v>
      </c>
      <c r="L456">
        <f t="shared" si="32"/>
        <v>8.8246469869794092E-2</v>
      </c>
      <c r="M456">
        <f t="shared" si="33"/>
        <v>9.9362341667289765E-3</v>
      </c>
      <c r="AA456">
        <v>800</v>
      </c>
      <c r="AB456">
        <v>0.11990575144388281</v>
      </c>
      <c r="AC456">
        <v>1.5465062856586363E-2</v>
      </c>
      <c r="AD456">
        <v>9981</v>
      </c>
    </row>
    <row r="457" spans="2:30">
      <c r="B457">
        <v>62454</v>
      </c>
      <c r="C457">
        <v>2000</v>
      </c>
      <c r="D457">
        <v>315.55599999999998</v>
      </c>
      <c r="E457">
        <v>800926185</v>
      </c>
      <c r="F457">
        <v>18.878799999999998</v>
      </c>
      <c r="G457">
        <v>1999305</v>
      </c>
      <c r="L457">
        <f t="shared" si="32"/>
        <v>5.9827098835072062E-2</v>
      </c>
      <c r="M457">
        <f t="shared" si="33"/>
        <v>2.4962412734701638E-3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F50"/>
  <sheetViews>
    <sheetView topLeftCell="Y22" workbookViewId="0">
      <selection activeCell="AC53" sqref="AC53"/>
    </sheetView>
  </sheetViews>
  <sheetFormatPr baseColWidth="10" defaultRowHeight="15" x14ac:dyDescent="0"/>
  <cols>
    <col min="9" max="9" width="13.83203125" customWidth="1"/>
  </cols>
  <sheetData>
    <row r="4" spans="2:32">
      <c r="C4" t="s">
        <v>168</v>
      </c>
      <c r="D4" t="s">
        <v>197</v>
      </c>
    </row>
    <row r="6" spans="2:32">
      <c r="B6" t="s">
        <v>198</v>
      </c>
      <c r="C6" t="s">
        <v>194</v>
      </c>
      <c r="D6" t="s">
        <v>173</v>
      </c>
      <c r="E6" t="s">
        <v>195</v>
      </c>
      <c r="F6" t="s">
        <v>174</v>
      </c>
      <c r="G6" t="s">
        <v>176</v>
      </c>
      <c r="H6" t="s">
        <v>186</v>
      </c>
      <c r="I6" t="s">
        <v>187</v>
      </c>
      <c r="AC6" t="s">
        <v>194</v>
      </c>
      <c r="AD6" t="s">
        <v>186</v>
      </c>
      <c r="AE6" t="s">
        <v>187</v>
      </c>
    </row>
    <row r="7" spans="2:32">
      <c r="B7">
        <v>6250</v>
      </c>
      <c r="C7">
        <v>2</v>
      </c>
      <c r="D7">
        <v>4.5329800000000002</v>
      </c>
      <c r="E7">
        <v>7109737</v>
      </c>
      <c r="F7">
        <v>0.23485400000000001</v>
      </c>
      <c r="G7">
        <v>60787</v>
      </c>
      <c r="H7">
        <f>F7/D7</f>
        <v>5.1810067549382527E-2</v>
      </c>
      <c r="I7">
        <f>G7/E7</f>
        <v>8.5498239948960143E-3</v>
      </c>
      <c r="AC7">
        <v>2</v>
      </c>
      <c r="AD7">
        <v>5.1810067549382527E-2</v>
      </c>
      <c r="AE7">
        <v>8.5498239948960143E-3</v>
      </c>
      <c r="AF7">
        <v>6250</v>
      </c>
    </row>
    <row r="8" spans="2:32">
      <c r="B8">
        <v>4166</v>
      </c>
      <c r="C8">
        <v>3</v>
      </c>
      <c r="D8">
        <v>3.08575</v>
      </c>
      <c r="E8">
        <v>4759774</v>
      </c>
      <c r="F8">
        <v>0.20527599999999999</v>
      </c>
      <c r="G8">
        <v>60981</v>
      </c>
      <c r="H8">
        <f t="shared" ref="H8:H25" si="0">F8/D8</f>
        <v>6.6523859677550021E-2</v>
      </c>
      <c r="I8">
        <f t="shared" ref="I8:I25" si="1">G8/E8</f>
        <v>1.2811742742407518E-2</v>
      </c>
      <c r="AC8">
        <v>3</v>
      </c>
      <c r="AD8">
        <v>6.6523859677550021E-2</v>
      </c>
      <c r="AE8">
        <v>1.2811742742407518E-2</v>
      </c>
      <c r="AF8">
        <v>4166</v>
      </c>
    </row>
    <row r="9" spans="2:32">
      <c r="B9">
        <v>3124</v>
      </c>
      <c r="C9">
        <v>4</v>
      </c>
      <c r="D9">
        <v>2.38706</v>
      </c>
      <c r="E9">
        <v>3584711</v>
      </c>
      <c r="F9">
        <v>0.19075700000000001</v>
      </c>
      <c r="G9">
        <v>61110</v>
      </c>
      <c r="H9">
        <f t="shared" si="0"/>
        <v>7.9912947307566637E-2</v>
      </c>
      <c r="I9">
        <f t="shared" si="1"/>
        <v>1.7047399357995666E-2</v>
      </c>
      <c r="AC9">
        <v>4</v>
      </c>
      <c r="AD9">
        <v>7.9912947307566637E-2</v>
      </c>
      <c r="AE9">
        <v>1.7047399357995666E-2</v>
      </c>
      <c r="AF9">
        <v>3124</v>
      </c>
    </row>
    <row r="10" spans="2:32">
      <c r="B10">
        <v>2499</v>
      </c>
      <c r="C10">
        <v>5</v>
      </c>
      <c r="D10">
        <v>1.93804</v>
      </c>
      <c r="E10">
        <v>2879711</v>
      </c>
      <c r="F10">
        <v>0.18112200000000001</v>
      </c>
      <c r="G10">
        <v>61278</v>
      </c>
      <c r="H10">
        <f t="shared" si="0"/>
        <v>9.3456275412272194E-2</v>
      </c>
      <c r="I10">
        <f t="shared" si="1"/>
        <v>2.1279218643815299E-2</v>
      </c>
      <c r="AC10">
        <v>5</v>
      </c>
      <c r="AD10">
        <v>9.3456275412272194E-2</v>
      </c>
      <c r="AE10">
        <v>2.1279218643815299E-2</v>
      </c>
      <c r="AF10">
        <v>2499</v>
      </c>
    </row>
    <row r="11" spans="2:32">
      <c r="B11">
        <v>2083</v>
      </c>
      <c r="C11">
        <v>6</v>
      </c>
      <c r="D11">
        <v>1.65751</v>
      </c>
      <c r="E11">
        <v>2409700</v>
      </c>
      <c r="F11">
        <v>0.17857899999999999</v>
      </c>
      <c r="G11">
        <v>61485</v>
      </c>
      <c r="H11">
        <f t="shared" si="0"/>
        <v>0.10773931982310815</v>
      </c>
      <c r="I11">
        <f t="shared" si="1"/>
        <v>2.5515624351579034E-2</v>
      </c>
      <c r="AC11">
        <v>6</v>
      </c>
      <c r="AD11">
        <v>0.10773931982310815</v>
      </c>
      <c r="AE11">
        <v>2.5515624351579034E-2</v>
      </c>
      <c r="AF11">
        <v>2083</v>
      </c>
    </row>
    <row r="12" spans="2:32">
      <c r="B12">
        <v>1785</v>
      </c>
      <c r="C12">
        <v>7</v>
      </c>
      <c r="D12">
        <v>1.4253199999999999</v>
      </c>
      <c r="E12">
        <v>2074006</v>
      </c>
      <c r="F12">
        <v>0.19656899999999999</v>
      </c>
      <c r="G12">
        <v>61653</v>
      </c>
      <c r="H12">
        <f t="shared" si="0"/>
        <v>0.13791218814020711</v>
      </c>
      <c r="I12">
        <f t="shared" si="1"/>
        <v>2.9726529238584654E-2</v>
      </c>
      <c r="AC12">
        <v>7</v>
      </c>
      <c r="AD12">
        <v>0.13791218814020711</v>
      </c>
      <c r="AE12">
        <v>2.9726529238584654E-2</v>
      </c>
      <c r="AF12">
        <v>1785</v>
      </c>
    </row>
    <row r="13" spans="2:32">
      <c r="B13">
        <v>1562</v>
      </c>
      <c r="C13">
        <v>8</v>
      </c>
      <c r="D13">
        <v>1.3033399999999999</v>
      </c>
      <c r="E13">
        <v>1822262</v>
      </c>
      <c r="F13">
        <v>0.17308699999999999</v>
      </c>
      <c r="G13">
        <v>61821</v>
      </c>
      <c r="H13">
        <f t="shared" si="0"/>
        <v>0.13280264551076465</v>
      </c>
      <c r="I13">
        <f t="shared" si="1"/>
        <v>3.392541796953457E-2</v>
      </c>
      <c r="AC13">
        <v>8</v>
      </c>
      <c r="AD13">
        <v>0.13280264551076465</v>
      </c>
      <c r="AE13">
        <v>3.392541796953457E-2</v>
      </c>
      <c r="AF13">
        <v>1562</v>
      </c>
    </row>
    <row r="14" spans="2:32">
      <c r="B14">
        <v>1388</v>
      </c>
      <c r="C14">
        <v>9</v>
      </c>
      <c r="D14">
        <v>1.1602399999999999</v>
      </c>
      <c r="E14">
        <v>1626477</v>
      </c>
      <c r="F14">
        <v>0.186359</v>
      </c>
      <c r="G14">
        <v>61989</v>
      </c>
      <c r="H14">
        <f t="shared" si="0"/>
        <v>0.16062107839757292</v>
      </c>
      <c r="I14">
        <f t="shared" si="1"/>
        <v>3.8112435650796167E-2</v>
      </c>
      <c r="AC14">
        <v>9</v>
      </c>
      <c r="AD14">
        <v>0.16062107839757292</v>
      </c>
      <c r="AE14">
        <v>3.8112435650796167E-2</v>
      </c>
      <c r="AF14">
        <v>1388</v>
      </c>
    </row>
    <row r="15" spans="2:32">
      <c r="B15">
        <v>1249</v>
      </c>
      <c r="C15">
        <v>10</v>
      </c>
      <c r="D15">
        <v>1.05616</v>
      </c>
      <c r="E15">
        <v>1469711</v>
      </c>
      <c r="F15">
        <v>0.17017699999999999</v>
      </c>
      <c r="G15">
        <v>62118</v>
      </c>
      <c r="H15">
        <f t="shared" si="0"/>
        <v>0.16112804878048781</v>
      </c>
      <c r="I15">
        <f t="shared" si="1"/>
        <v>4.226545218753891E-2</v>
      </c>
      <c r="AC15">
        <v>10</v>
      </c>
      <c r="AD15">
        <v>0.16112804878048781</v>
      </c>
      <c r="AE15">
        <v>4.226545218753891E-2</v>
      </c>
      <c r="AF15">
        <v>1249</v>
      </c>
    </row>
    <row r="16" spans="2:32">
      <c r="B16">
        <v>1136</v>
      </c>
      <c r="C16">
        <v>11</v>
      </c>
      <c r="D16">
        <v>0.988846</v>
      </c>
      <c r="E16">
        <v>1341534</v>
      </c>
      <c r="F16">
        <v>0.169512</v>
      </c>
      <c r="G16">
        <v>62325</v>
      </c>
      <c r="H16">
        <f t="shared" si="0"/>
        <v>0.17142406400996718</v>
      </c>
      <c r="I16">
        <f t="shared" si="1"/>
        <v>4.6458010009436959E-2</v>
      </c>
      <c r="AC16">
        <v>11</v>
      </c>
      <c r="AD16">
        <v>0.17142406400996718</v>
      </c>
      <c r="AE16">
        <v>4.6458010009436959E-2</v>
      </c>
      <c r="AF16">
        <v>1136</v>
      </c>
    </row>
    <row r="17" spans="2:32">
      <c r="B17">
        <v>1041</v>
      </c>
      <c r="C17">
        <v>12</v>
      </c>
      <c r="D17">
        <v>0.91530900000000004</v>
      </c>
      <c r="E17">
        <v>1234761</v>
      </c>
      <c r="F17">
        <v>0.168072</v>
      </c>
      <c r="G17">
        <v>62493</v>
      </c>
      <c r="H17">
        <f t="shared" si="0"/>
        <v>0.18362323543196887</v>
      </c>
      <c r="I17">
        <f t="shared" si="1"/>
        <v>5.061141386875679E-2</v>
      </c>
      <c r="AC17">
        <v>12</v>
      </c>
      <c r="AD17">
        <v>0.18362323543196887</v>
      </c>
      <c r="AE17">
        <v>5.061141386875679E-2</v>
      </c>
      <c r="AF17">
        <v>1041</v>
      </c>
    </row>
    <row r="18" spans="2:32">
      <c r="B18">
        <v>961</v>
      </c>
      <c r="C18">
        <v>13</v>
      </c>
      <c r="D18">
        <v>0.86671900000000002</v>
      </c>
      <c r="E18">
        <v>1144371</v>
      </c>
      <c r="F18">
        <v>0.16589799999999999</v>
      </c>
      <c r="G18">
        <v>62661</v>
      </c>
      <c r="H18">
        <f t="shared" si="0"/>
        <v>0.19140921105917832</v>
      </c>
      <c r="I18">
        <f t="shared" si="1"/>
        <v>5.4755844040088396E-2</v>
      </c>
      <c r="AC18">
        <v>13</v>
      </c>
      <c r="AD18">
        <v>0.19140921105917832</v>
      </c>
      <c r="AE18">
        <v>5.4755844040088396E-2</v>
      </c>
      <c r="AF18">
        <v>961</v>
      </c>
    </row>
    <row r="19" spans="2:32">
      <c r="B19">
        <v>892</v>
      </c>
      <c r="C19">
        <v>14</v>
      </c>
      <c r="D19">
        <v>0.80601699999999998</v>
      </c>
      <c r="E19">
        <v>1066852</v>
      </c>
      <c r="F19">
        <v>0.17171900000000001</v>
      </c>
      <c r="G19">
        <v>62829</v>
      </c>
      <c r="H19">
        <f t="shared" si="0"/>
        <v>0.21304637495238937</v>
      </c>
      <c r="I19">
        <f t="shared" si="1"/>
        <v>5.8891955022814788E-2</v>
      </c>
      <c r="AC19">
        <v>14</v>
      </c>
      <c r="AD19">
        <v>0.21304637495238937</v>
      </c>
      <c r="AE19">
        <v>5.8891955022814788E-2</v>
      </c>
      <c r="AF19">
        <v>892</v>
      </c>
    </row>
    <row r="20" spans="2:32">
      <c r="B20">
        <v>833</v>
      </c>
      <c r="C20">
        <v>15</v>
      </c>
      <c r="D20">
        <v>0.76542399999999999</v>
      </c>
      <c r="E20">
        <v>999687</v>
      </c>
      <c r="F20">
        <v>0.165492</v>
      </c>
      <c r="G20">
        <v>62997</v>
      </c>
      <c r="H20">
        <f t="shared" si="0"/>
        <v>0.21620957795940551</v>
      </c>
      <c r="I20">
        <f t="shared" si="1"/>
        <v>6.3016724234685462E-2</v>
      </c>
      <c r="AC20">
        <v>15</v>
      </c>
      <c r="AD20">
        <v>0.21620957795940551</v>
      </c>
      <c r="AE20">
        <v>6.3016724234685462E-2</v>
      </c>
      <c r="AF20">
        <v>833</v>
      </c>
    </row>
    <row r="21" spans="2:32">
      <c r="B21">
        <v>781</v>
      </c>
      <c r="C21">
        <v>16</v>
      </c>
      <c r="D21">
        <v>0.73000299999999996</v>
      </c>
      <c r="E21">
        <v>940994</v>
      </c>
      <c r="F21">
        <v>0.16740099999999999</v>
      </c>
      <c r="G21">
        <v>63165</v>
      </c>
      <c r="H21">
        <f t="shared" si="0"/>
        <v>0.22931549596371523</v>
      </c>
      <c r="I21">
        <f t="shared" si="1"/>
        <v>6.7125826519616488E-2</v>
      </c>
      <c r="AC21">
        <v>16</v>
      </c>
      <c r="AD21">
        <v>0.22931549596371523</v>
      </c>
      <c r="AE21">
        <v>6.7125826519616488E-2</v>
      </c>
      <c r="AF21">
        <v>781</v>
      </c>
    </row>
    <row r="22" spans="2:32">
      <c r="B22">
        <v>735</v>
      </c>
      <c r="C22">
        <v>17</v>
      </c>
      <c r="D22">
        <v>0.70308899999999996</v>
      </c>
      <c r="E22">
        <v>889143</v>
      </c>
      <c r="F22">
        <v>0.167517</v>
      </c>
      <c r="G22">
        <v>63333</v>
      </c>
      <c r="H22">
        <f t="shared" si="0"/>
        <v>0.23825859884026063</v>
      </c>
      <c r="I22">
        <f t="shared" si="1"/>
        <v>7.1229262334630089E-2</v>
      </c>
      <c r="AC22">
        <v>17</v>
      </c>
      <c r="AD22">
        <v>0.23825859884026063</v>
      </c>
      <c r="AE22">
        <v>7.1229262334630089E-2</v>
      </c>
      <c r="AF22">
        <v>735</v>
      </c>
    </row>
    <row r="23" spans="2:32">
      <c r="B23">
        <v>694</v>
      </c>
      <c r="C23">
        <v>18</v>
      </c>
      <c r="D23">
        <v>0.66508400000000001</v>
      </c>
      <c r="E23">
        <v>843045</v>
      </c>
      <c r="F23">
        <v>0.16492499999999999</v>
      </c>
      <c r="G23">
        <v>63501</v>
      </c>
      <c r="H23">
        <f t="shared" si="0"/>
        <v>0.24797619548808869</v>
      </c>
      <c r="I23">
        <f t="shared" si="1"/>
        <v>7.5323381314164731E-2</v>
      </c>
      <c r="AC23">
        <v>18</v>
      </c>
      <c r="AD23">
        <v>0.24797619548808869</v>
      </c>
      <c r="AE23">
        <v>7.5323381314164731E-2</v>
      </c>
      <c r="AF23">
        <v>694</v>
      </c>
    </row>
    <row r="24" spans="2:32">
      <c r="B24">
        <v>657</v>
      </c>
      <c r="C24">
        <v>19</v>
      </c>
      <c r="D24">
        <v>0.64661900000000005</v>
      </c>
      <c r="E24">
        <v>801909</v>
      </c>
      <c r="F24">
        <v>0.16320299999999999</v>
      </c>
      <c r="G24">
        <v>63669</v>
      </c>
      <c r="H24">
        <f t="shared" si="0"/>
        <v>0.25239437752370403</v>
      </c>
      <c r="I24">
        <f t="shared" si="1"/>
        <v>7.9396789411267363E-2</v>
      </c>
      <c r="AC24">
        <v>19</v>
      </c>
      <c r="AD24">
        <v>0.25239437752370403</v>
      </c>
      <c r="AE24">
        <v>7.9396789411267363E-2</v>
      </c>
      <c r="AF24">
        <v>657</v>
      </c>
    </row>
    <row r="25" spans="2:32">
      <c r="B25">
        <v>624</v>
      </c>
      <c r="C25">
        <v>20</v>
      </c>
      <c r="D25">
        <v>0.61397500000000005</v>
      </c>
      <c r="E25">
        <v>764711</v>
      </c>
      <c r="F25">
        <v>0.166549</v>
      </c>
      <c r="G25">
        <v>63798</v>
      </c>
      <c r="H25">
        <f t="shared" si="0"/>
        <v>0.27126348792703286</v>
      </c>
      <c r="I25">
        <f t="shared" si="1"/>
        <v>8.3427595523014583E-2</v>
      </c>
      <c r="AC25">
        <v>20</v>
      </c>
      <c r="AD25">
        <v>0.27126348792703286</v>
      </c>
      <c r="AE25">
        <v>8.3427595523014583E-2</v>
      </c>
      <c r="AF25">
        <v>624</v>
      </c>
    </row>
    <row r="29" spans="2:32">
      <c r="C29" t="s">
        <v>196</v>
      </c>
      <c r="D29" t="s">
        <v>199</v>
      </c>
    </row>
    <row r="31" spans="2:32">
      <c r="B31" t="s">
        <v>198</v>
      </c>
      <c r="C31" t="s">
        <v>194</v>
      </c>
      <c r="D31" t="s">
        <v>173</v>
      </c>
      <c r="E31" t="s">
        <v>175</v>
      </c>
      <c r="F31" t="s">
        <v>174</v>
      </c>
      <c r="G31" t="s">
        <v>176</v>
      </c>
      <c r="H31" t="s">
        <v>186</v>
      </c>
      <c r="I31" t="s">
        <v>187</v>
      </c>
      <c r="AC31" t="s">
        <v>200</v>
      </c>
      <c r="AD31" t="s">
        <v>186</v>
      </c>
      <c r="AE31" t="s">
        <v>187</v>
      </c>
    </row>
    <row r="32" spans="2:32">
      <c r="B32">
        <v>624</v>
      </c>
      <c r="C32">
        <v>2</v>
      </c>
      <c r="D32">
        <v>19.158799999999999</v>
      </c>
      <c r="E32">
        <v>26207128</v>
      </c>
      <c r="F32">
        <v>7.1421599999999996</v>
      </c>
      <c r="G32">
        <v>6067152</v>
      </c>
      <c r="H32">
        <f>F32/D32</f>
        <v>0.3727874397143871</v>
      </c>
      <c r="I32">
        <f>G32/E32</f>
        <v>0.23150770278986693</v>
      </c>
      <c r="AC32">
        <v>2</v>
      </c>
      <c r="AD32">
        <v>0.3727874397143871</v>
      </c>
      <c r="AE32">
        <v>0.23150770278986693</v>
      </c>
      <c r="AF32">
        <v>624</v>
      </c>
    </row>
    <row r="33" spans="2:32">
      <c r="B33">
        <v>416</v>
      </c>
      <c r="C33">
        <v>3</v>
      </c>
      <c r="D33">
        <v>14.371700000000001</v>
      </c>
      <c r="E33">
        <v>18267652</v>
      </c>
      <c r="F33">
        <v>7.3419400000000001</v>
      </c>
      <c r="G33">
        <v>7889280</v>
      </c>
      <c r="H33">
        <f t="shared" ref="H33:H50" si="2">F33/D33</f>
        <v>0.51086092807392303</v>
      </c>
      <c r="I33">
        <f t="shared" ref="I33:I50" si="3">G33/E33</f>
        <v>0.4318715946636163</v>
      </c>
      <c r="AC33">
        <v>3</v>
      </c>
      <c r="AD33">
        <v>0.51086092807392303</v>
      </c>
      <c r="AE33">
        <v>0.4318715946636163</v>
      </c>
      <c r="AF33">
        <v>416</v>
      </c>
    </row>
    <row r="34" spans="2:32">
      <c r="B34">
        <v>312</v>
      </c>
      <c r="C34">
        <v>4</v>
      </c>
      <c r="D34">
        <v>11.911300000000001</v>
      </c>
      <c r="E34">
        <v>14298392</v>
      </c>
      <c r="F34">
        <v>7.5683100000000003</v>
      </c>
      <c r="G34">
        <v>9709952</v>
      </c>
      <c r="H34">
        <f t="shared" si="2"/>
        <v>0.63538908431489427</v>
      </c>
      <c r="I34">
        <f t="shared" si="3"/>
        <v>0.67909398483409877</v>
      </c>
      <c r="AC34">
        <v>4</v>
      </c>
      <c r="AD34">
        <v>0.63538908431489427</v>
      </c>
      <c r="AE34">
        <v>0.67909398483409877</v>
      </c>
      <c r="AF34">
        <v>312</v>
      </c>
    </row>
    <row r="35" spans="2:32">
      <c r="B35">
        <v>249</v>
      </c>
      <c r="C35">
        <v>5</v>
      </c>
      <c r="D35">
        <v>10.5534</v>
      </c>
      <c r="E35">
        <v>11918128</v>
      </c>
      <c r="F35">
        <v>8.4228100000000001</v>
      </c>
      <c r="G35">
        <v>11529168</v>
      </c>
      <c r="H35">
        <f t="shared" si="2"/>
        <v>0.79811340421096522</v>
      </c>
      <c r="I35">
        <f t="shared" si="3"/>
        <v>0.96736400213187845</v>
      </c>
      <c r="AC35">
        <v>5</v>
      </c>
      <c r="AD35">
        <v>0.79811340421096522</v>
      </c>
      <c r="AE35">
        <v>0.96736400213187845</v>
      </c>
      <c r="AF35">
        <v>249</v>
      </c>
    </row>
    <row r="36" spans="2:32">
      <c r="B36">
        <v>208</v>
      </c>
      <c r="C36">
        <v>6</v>
      </c>
      <c r="D36">
        <v>9.4628999999999994</v>
      </c>
      <c r="E36">
        <v>10330504</v>
      </c>
      <c r="F36">
        <v>8.6937999999999995</v>
      </c>
      <c r="G36">
        <v>13346928</v>
      </c>
      <c r="H36">
        <f t="shared" si="2"/>
        <v>0.91872470384343063</v>
      </c>
      <c r="I36">
        <f t="shared" si="3"/>
        <v>1.2919919492795318</v>
      </c>
      <c r="AC36">
        <v>6</v>
      </c>
      <c r="AD36">
        <v>0.91872470384343063</v>
      </c>
      <c r="AE36">
        <v>1.2919919492795318</v>
      </c>
      <c r="AF36">
        <v>208</v>
      </c>
    </row>
    <row r="37" spans="2:32">
      <c r="B37">
        <v>178</v>
      </c>
      <c r="C37">
        <v>7</v>
      </c>
      <c r="D37">
        <v>8.7731399999999997</v>
      </c>
      <c r="E37">
        <v>9197528</v>
      </c>
      <c r="F37">
        <v>9.20641</v>
      </c>
      <c r="G37">
        <v>15163232</v>
      </c>
      <c r="H37">
        <f t="shared" si="2"/>
        <v>1.0493859667120324</v>
      </c>
      <c r="I37">
        <f t="shared" si="3"/>
        <v>1.6486203684294303</v>
      </c>
      <c r="AC37">
        <v>7</v>
      </c>
      <c r="AD37">
        <v>1.0493859667120324</v>
      </c>
      <c r="AE37">
        <v>1.6486203684294303</v>
      </c>
      <c r="AF37">
        <v>178</v>
      </c>
    </row>
    <row r="38" spans="2:32">
      <c r="B38">
        <v>156</v>
      </c>
      <c r="C38">
        <v>8</v>
      </c>
      <c r="D38">
        <v>8.2683999999999997</v>
      </c>
      <c r="E38">
        <v>8344024</v>
      </c>
      <c r="F38">
        <v>12.692500000000001</v>
      </c>
      <c r="G38">
        <v>16978080</v>
      </c>
      <c r="H38">
        <f t="shared" si="2"/>
        <v>1.5350611968458228</v>
      </c>
      <c r="I38">
        <f t="shared" si="3"/>
        <v>2.0347592480558543</v>
      </c>
      <c r="AC38">
        <v>8</v>
      </c>
      <c r="AD38">
        <v>1.5350611968458228</v>
      </c>
      <c r="AE38">
        <v>2.0347592480558543</v>
      </c>
      <c r="AF38">
        <v>156</v>
      </c>
    </row>
    <row r="39" spans="2:32">
      <c r="B39">
        <v>138</v>
      </c>
      <c r="C39">
        <v>9</v>
      </c>
      <c r="D39">
        <v>7.7420999999999998</v>
      </c>
      <c r="E39">
        <v>7684884</v>
      </c>
      <c r="F39">
        <v>11.0845</v>
      </c>
      <c r="G39">
        <v>18791472</v>
      </c>
      <c r="H39">
        <f t="shared" si="2"/>
        <v>1.4317174926699474</v>
      </c>
      <c r="I39">
        <f t="shared" si="3"/>
        <v>2.4452512230503416</v>
      </c>
      <c r="AC39">
        <v>9</v>
      </c>
      <c r="AD39">
        <v>1.4317174926699474</v>
      </c>
      <c r="AE39">
        <v>2.4452512230503416</v>
      </c>
      <c r="AF39">
        <v>138</v>
      </c>
    </row>
    <row r="40" spans="2:32">
      <c r="B40">
        <v>124</v>
      </c>
      <c r="C40">
        <v>10</v>
      </c>
      <c r="D40">
        <v>7.4729999999999999</v>
      </c>
      <c r="E40">
        <v>7155128</v>
      </c>
      <c r="F40">
        <v>13.664</v>
      </c>
      <c r="G40">
        <v>20603408</v>
      </c>
      <c r="H40">
        <f t="shared" si="2"/>
        <v>1.828449083366787</v>
      </c>
      <c r="I40">
        <f t="shared" si="3"/>
        <v>2.879530317277343</v>
      </c>
      <c r="AC40">
        <v>10</v>
      </c>
      <c r="AD40">
        <v>1.828449083366787</v>
      </c>
      <c r="AE40">
        <v>2.879530317277343</v>
      </c>
      <c r="AF40">
        <v>124</v>
      </c>
    </row>
    <row r="41" spans="2:32">
      <c r="B41">
        <v>113</v>
      </c>
      <c r="C41">
        <v>11</v>
      </c>
      <c r="D41">
        <v>7.2617700000000003</v>
      </c>
      <c r="E41">
        <v>6722140</v>
      </c>
      <c r="F41">
        <v>16.209599999999998</v>
      </c>
      <c r="G41">
        <v>22413888</v>
      </c>
      <c r="H41">
        <f t="shared" si="2"/>
        <v>2.2321830628070014</v>
      </c>
      <c r="I41">
        <f t="shared" si="3"/>
        <v>3.3343381720702037</v>
      </c>
      <c r="AC41">
        <v>11</v>
      </c>
      <c r="AD41">
        <v>2.2321830628070014</v>
      </c>
      <c r="AE41">
        <v>3.3343381720702037</v>
      </c>
      <c r="AF41">
        <v>113</v>
      </c>
    </row>
    <row r="42" spans="2:32">
      <c r="B42">
        <v>104</v>
      </c>
      <c r="C42">
        <v>12</v>
      </c>
      <c r="D42">
        <v>7.0907099999999996</v>
      </c>
      <c r="E42">
        <v>6362616</v>
      </c>
      <c r="F42">
        <v>17.398399999999999</v>
      </c>
      <c r="G42">
        <v>24222912</v>
      </c>
      <c r="H42">
        <f t="shared" si="2"/>
        <v>2.4536894048691877</v>
      </c>
      <c r="I42">
        <f t="shared" si="3"/>
        <v>3.8070680361662563</v>
      </c>
      <c r="AC42">
        <v>12</v>
      </c>
      <c r="AD42">
        <v>2.4536894048691877</v>
      </c>
      <c r="AE42">
        <v>3.8070680361662563</v>
      </c>
      <c r="AF42">
        <v>104</v>
      </c>
    </row>
    <row r="43" spans="2:32">
      <c r="B43">
        <v>96</v>
      </c>
      <c r="C43">
        <v>13</v>
      </c>
      <c r="D43">
        <v>6.7553799999999997</v>
      </c>
      <c r="E43">
        <v>6057784</v>
      </c>
      <c r="F43">
        <v>19.6631</v>
      </c>
      <c r="G43">
        <v>26030480</v>
      </c>
      <c r="H43">
        <f t="shared" si="2"/>
        <v>2.9107318907300552</v>
      </c>
      <c r="I43">
        <f t="shared" si="3"/>
        <v>4.2970300690813668</v>
      </c>
      <c r="AC43">
        <v>13</v>
      </c>
      <c r="AD43">
        <v>2.9107318907300552</v>
      </c>
      <c r="AE43">
        <v>4.2970300690813668</v>
      </c>
      <c r="AF43">
        <v>96</v>
      </c>
    </row>
    <row r="44" spans="2:32">
      <c r="B44">
        <v>89</v>
      </c>
      <c r="C44">
        <v>14</v>
      </c>
      <c r="D44">
        <v>6.7232799999999999</v>
      </c>
      <c r="E44">
        <v>5796128</v>
      </c>
      <c r="F44">
        <v>19.696400000000001</v>
      </c>
      <c r="G44">
        <v>27836592</v>
      </c>
      <c r="H44">
        <f t="shared" si="2"/>
        <v>2.9295819897431019</v>
      </c>
      <c r="I44">
        <f t="shared" si="3"/>
        <v>4.8026185757112332</v>
      </c>
      <c r="AC44">
        <v>14</v>
      </c>
      <c r="AD44">
        <v>2.9295819897431019</v>
      </c>
      <c r="AE44">
        <v>4.8026185757112332</v>
      </c>
      <c r="AF44">
        <v>89</v>
      </c>
    </row>
    <row r="45" spans="2:32">
      <c r="B45">
        <v>83</v>
      </c>
      <c r="C45">
        <v>15</v>
      </c>
      <c r="D45">
        <v>6.5620399999999997</v>
      </c>
      <c r="E45">
        <v>5567504</v>
      </c>
      <c r="F45">
        <v>14.298400000000001</v>
      </c>
      <c r="G45">
        <v>29641248</v>
      </c>
      <c r="H45">
        <f t="shared" si="2"/>
        <v>2.1789565440015606</v>
      </c>
      <c r="I45">
        <f t="shared" si="3"/>
        <v>5.3239742620750699</v>
      </c>
      <c r="AC45">
        <v>15</v>
      </c>
      <c r="AD45">
        <v>2.1789565440015606</v>
      </c>
      <c r="AE45">
        <v>5.3239742620750699</v>
      </c>
      <c r="AF45">
        <v>83</v>
      </c>
    </row>
    <row r="46" spans="2:32">
      <c r="B46">
        <v>78</v>
      </c>
      <c r="C46">
        <v>16</v>
      </c>
      <c r="D46">
        <v>6.3532799999999998</v>
      </c>
      <c r="E46">
        <v>5366840</v>
      </c>
      <c r="F46">
        <v>14.535</v>
      </c>
      <c r="G46">
        <v>31444448</v>
      </c>
      <c r="H46">
        <f t="shared" si="2"/>
        <v>2.2877946509519491</v>
      </c>
      <c r="I46">
        <f t="shared" si="3"/>
        <v>5.8590246774638333</v>
      </c>
      <c r="AC46">
        <v>16</v>
      </c>
      <c r="AD46">
        <v>2.2877946509519491</v>
      </c>
      <c r="AE46">
        <v>5.8590246774638333</v>
      </c>
      <c r="AF46">
        <v>78</v>
      </c>
    </row>
    <row r="47" spans="2:32">
      <c r="B47">
        <v>73</v>
      </c>
      <c r="C47">
        <v>17</v>
      </c>
      <c r="D47">
        <v>6.37019</v>
      </c>
      <c r="E47">
        <v>5196608</v>
      </c>
      <c r="F47">
        <v>16.736999999999998</v>
      </c>
      <c r="G47">
        <v>33246192</v>
      </c>
      <c r="H47">
        <f t="shared" si="2"/>
        <v>2.627394159357884</v>
      </c>
      <c r="I47">
        <f t="shared" si="3"/>
        <v>6.397671712009064</v>
      </c>
      <c r="AC47">
        <v>17</v>
      </c>
      <c r="AD47">
        <v>2.627394159357884</v>
      </c>
      <c r="AE47">
        <v>6.397671712009064</v>
      </c>
      <c r="AF47">
        <v>73</v>
      </c>
    </row>
    <row r="48" spans="2:32">
      <c r="B48">
        <v>69</v>
      </c>
      <c r="C48">
        <v>18</v>
      </c>
      <c r="D48">
        <v>6.2877799999999997</v>
      </c>
      <c r="E48">
        <v>5039120</v>
      </c>
      <c r="F48">
        <v>25.223199999999999</v>
      </c>
      <c r="G48">
        <v>35046480</v>
      </c>
      <c r="H48">
        <f t="shared" si="2"/>
        <v>4.0114635054025429</v>
      </c>
      <c r="I48">
        <f t="shared" si="3"/>
        <v>6.9548810109701691</v>
      </c>
      <c r="AC48">
        <v>18</v>
      </c>
      <c r="AD48">
        <v>4.0114635054025429</v>
      </c>
      <c r="AE48">
        <v>6.9548810109701691</v>
      </c>
      <c r="AF48">
        <v>69</v>
      </c>
    </row>
    <row r="49" spans="2:32">
      <c r="B49">
        <v>65</v>
      </c>
      <c r="C49">
        <v>19</v>
      </c>
      <c r="D49">
        <v>6.1463900000000002</v>
      </c>
      <c r="E49">
        <v>4901920</v>
      </c>
      <c r="F49">
        <v>28.796399999999998</v>
      </c>
      <c r="G49">
        <v>36845312</v>
      </c>
      <c r="H49">
        <f t="shared" si="2"/>
        <v>4.6850915740784425</v>
      </c>
      <c r="I49">
        <f t="shared" si="3"/>
        <v>7.5165061853314619</v>
      </c>
      <c r="AC49">
        <v>19</v>
      </c>
      <c r="AD49">
        <v>4.6850915740784425</v>
      </c>
      <c r="AE49">
        <v>7.5165061853314619</v>
      </c>
      <c r="AF49">
        <v>65</v>
      </c>
    </row>
    <row r="50" spans="2:32">
      <c r="B50">
        <v>62</v>
      </c>
      <c r="C50">
        <v>20</v>
      </c>
      <c r="D50">
        <v>5.7667999999999999</v>
      </c>
      <c r="E50">
        <v>4772392</v>
      </c>
      <c r="F50">
        <v>16.528199999999998</v>
      </c>
      <c r="G50">
        <v>38642688</v>
      </c>
      <c r="H50">
        <f t="shared" si="2"/>
        <v>2.8660955816050495</v>
      </c>
      <c r="I50">
        <f t="shared" si="3"/>
        <v>8.097132004244413</v>
      </c>
      <c r="AC50">
        <v>20</v>
      </c>
      <c r="AD50">
        <v>2.8660955816050495</v>
      </c>
      <c r="AE50">
        <v>8.097132004244413</v>
      </c>
      <c r="AF50">
        <v>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57"/>
  <sheetViews>
    <sheetView workbookViewId="0">
      <selection activeCell="P51" sqref="P51:S57"/>
    </sheetView>
  </sheetViews>
  <sheetFormatPr baseColWidth="10" defaultRowHeight="15" x14ac:dyDescent="0"/>
  <sheetData>
    <row r="4" spans="1:35">
      <c r="B4" t="s">
        <v>168</v>
      </c>
      <c r="C4" t="s">
        <v>204</v>
      </c>
      <c r="D4" t="s">
        <v>209</v>
      </c>
    </row>
    <row r="6" spans="1:35">
      <c r="A6" t="s">
        <v>212</v>
      </c>
      <c r="B6" t="s">
        <v>208</v>
      </c>
      <c r="C6" t="s">
        <v>169</v>
      </c>
      <c r="D6" t="s">
        <v>171</v>
      </c>
      <c r="E6" t="s">
        <v>170</v>
      </c>
      <c r="F6" t="s">
        <v>172</v>
      </c>
      <c r="G6" t="s">
        <v>173</v>
      </c>
      <c r="H6" t="s">
        <v>175</v>
      </c>
      <c r="I6" t="s">
        <v>174</v>
      </c>
      <c r="J6" t="s">
        <v>176</v>
      </c>
      <c r="K6" t="s">
        <v>184</v>
      </c>
      <c r="L6" t="s">
        <v>185</v>
      </c>
      <c r="M6" t="s">
        <v>186</v>
      </c>
      <c r="N6" t="s">
        <v>187</v>
      </c>
      <c r="O6" t="s">
        <v>213</v>
      </c>
      <c r="AC6">
        <v>2</v>
      </c>
      <c r="AD6">
        <v>6.9111534054862742E-2</v>
      </c>
      <c r="AE6">
        <v>8.5580611896401374E-3</v>
      </c>
      <c r="AF6">
        <v>2.574583355640548E-2</v>
      </c>
      <c r="AG6">
        <v>1.5703179771277337E-3</v>
      </c>
      <c r="AH6">
        <v>6250</v>
      </c>
      <c r="AI6">
        <v>12499</v>
      </c>
    </row>
    <row r="7" spans="1:35">
      <c r="A7">
        <v>6250</v>
      </c>
      <c r="B7">
        <v>2</v>
      </c>
      <c r="C7">
        <v>1.05609</v>
      </c>
      <c r="D7">
        <v>603174</v>
      </c>
      <c r="E7">
        <v>7.2987999999999997E-2</v>
      </c>
      <c r="F7">
        <v>5162</v>
      </c>
      <c r="G7">
        <v>7.6582100000000004</v>
      </c>
      <c r="H7">
        <v>2854199</v>
      </c>
      <c r="I7">
        <v>0.19716700000000001</v>
      </c>
      <c r="J7">
        <v>4482</v>
      </c>
      <c r="K7">
        <f>E7/C7</f>
        <v>6.9111534054862742E-2</v>
      </c>
      <c r="L7">
        <f>F7/D7</f>
        <v>8.5580611896401374E-3</v>
      </c>
      <c r="M7">
        <f>I7/G7</f>
        <v>2.574583355640548E-2</v>
      </c>
      <c r="N7">
        <f>J7/H7</f>
        <v>1.5703179771277337E-3</v>
      </c>
      <c r="O7">
        <v>12499</v>
      </c>
      <c r="AC7">
        <v>3</v>
      </c>
      <c r="AD7">
        <v>0.10073473559186268</v>
      </c>
      <c r="AE7">
        <v>1.5592796678637028E-2</v>
      </c>
      <c r="AF7">
        <v>2.9744671904565381E-2</v>
      </c>
      <c r="AG7">
        <v>3.2782786742576483E-3</v>
      </c>
      <c r="AH7">
        <v>4166</v>
      </c>
      <c r="AI7">
        <v>8333</v>
      </c>
    </row>
    <row r="8" spans="1:35">
      <c r="A8">
        <v>4166</v>
      </c>
      <c r="B8">
        <v>3</v>
      </c>
      <c r="C8">
        <v>0.72406999999999999</v>
      </c>
      <c r="D8">
        <v>606498</v>
      </c>
      <c r="E8">
        <v>7.2939000000000004E-2</v>
      </c>
      <c r="F8">
        <v>9457</v>
      </c>
      <c r="G8">
        <v>5.1369199999999999</v>
      </c>
      <c r="H8">
        <v>3159890</v>
      </c>
      <c r="I8">
        <v>0.15279599999999999</v>
      </c>
      <c r="J8">
        <v>10359</v>
      </c>
      <c r="K8">
        <f t="shared" ref="K8:K13" si="0">E8/C8</f>
        <v>0.10073473559186268</v>
      </c>
      <c r="L8">
        <f t="shared" ref="L8:L13" si="1">F8/D8</f>
        <v>1.5592796678637028E-2</v>
      </c>
      <c r="M8">
        <f t="shared" ref="M8:M13" si="2">I8/G8</f>
        <v>2.9744671904565381E-2</v>
      </c>
      <c r="N8">
        <f t="shared" ref="N8:N13" si="3">J8/H8</f>
        <v>3.2782786742576483E-3</v>
      </c>
      <c r="O8">
        <v>8333</v>
      </c>
      <c r="AC8">
        <v>4</v>
      </c>
      <c r="AD8">
        <v>0.15621352867775717</v>
      </c>
      <c r="AE8">
        <v>2.3700246932191141E-2</v>
      </c>
      <c r="AF8">
        <v>3.8083516029790931E-2</v>
      </c>
      <c r="AG8">
        <v>5.3054876131425838E-3</v>
      </c>
      <c r="AH8">
        <v>3125</v>
      </c>
      <c r="AI8">
        <v>6249</v>
      </c>
    </row>
    <row r="9" spans="1:35">
      <c r="A9">
        <v>3125</v>
      </c>
      <c r="B9">
        <v>4</v>
      </c>
      <c r="C9">
        <v>0.569797</v>
      </c>
      <c r="D9">
        <v>610289</v>
      </c>
      <c r="E9">
        <v>8.9010000000000006E-2</v>
      </c>
      <c r="F9">
        <v>14464</v>
      </c>
      <c r="G9">
        <v>4.4563899999999999</v>
      </c>
      <c r="H9">
        <v>3316943</v>
      </c>
      <c r="I9">
        <v>0.169715</v>
      </c>
      <c r="J9">
        <v>17598</v>
      </c>
      <c r="K9">
        <f t="shared" si="0"/>
        <v>0.15621352867775717</v>
      </c>
      <c r="L9">
        <f t="shared" si="1"/>
        <v>2.3700246932191141E-2</v>
      </c>
      <c r="M9">
        <f t="shared" si="2"/>
        <v>3.8083516029790931E-2</v>
      </c>
      <c r="N9">
        <f t="shared" si="3"/>
        <v>5.3054876131425838E-3</v>
      </c>
      <c r="O9">
        <v>6249</v>
      </c>
      <c r="AC9">
        <v>5</v>
      </c>
      <c r="AD9">
        <v>0.18803119392740833</v>
      </c>
      <c r="AE9">
        <v>3.2825129895888198E-2</v>
      </c>
      <c r="AF9">
        <v>4.9246692630589943E-2</v>
      </c>
      <c r="AG9">
        <v>7.7049312321126641E-3</v>
      </c>
      <c r="AH9">
        <v>2500</v>
      </c>
      <c r="AI9">
        <v>4999</v>
      </c>
    </row>
    <row r="10" spans="1:35">
      <c r="A10">
        <v>2500</v>
      </c>
      <c r="B10">
        <v>5</v>
      </c>
      <c r="C10">
        <v>0.49099300000000001</v>
      </c>
      <c r="D10">
        <v>615108</v>
      </c>
      <c r="E10">
        <v>9.2322000000000001E-2</v>
      </c>
      <c r="F10">
        <v>20191</v>
      </c>
      <c r="G10">
        <v>3.2994500000000002</v>
      </c>
      <c r="H10">
        <v>3415475</v>
      </c>
      <c r="I10">
        <v>0.16248699999999999</v>
      </c>
      <c r="J10">
        <v>26316</v>
      </c>
      <c r="K10">
        <f t="shared" si="0"/>
        <v>0.18803119392740833</v>
      </c>
      <c r="L10">
        <f t="shared" si="1"/>
        <v>3.2825129895888198E-2</v>
      </c>
      <c r="M10">
        <f t="shared" si="2"/>
        <v>4.9246692630589943E-2</v>
      </c>
      <c r="N10">
        <f t="shared" si="3"/>
        <v>7.7049312321126641E-3</v>
      </c>
      <c r="O10">
        <v>4999</v>
      </c>
      <c r="AC10">
        <v>6</v>
      </c>
      <c r="AD10">
        <v>0.21885710423927632</v>
      </c>
      <c r="AE10">
        <v>4.289940590168792E-2</v>
      </c>
      <c r="AF10">
        <v>5.6386379720886774E-2</v>
      </c>
      <c r="AG10">
        <v>1.0475654925678021E-2</v>
      </c>
      <c r="AH10">
        <v>2083</v>
      </c>
      <c r="AI10">
        <v>4166</v>
      </c>
    </row>
    <row r="11" spans="1:35">
      <c r="A11">
        <v>2083</v>
      </c>
      <c r="B11">
        <v>6</v>
      </c>
      <c r="C11">
        <v>0.41431600000000002</v>
      </c>
      <c r="D11">
        <v>620941</v>
      </c>
      <c r="E11">
        <v>9.0676000000000007E-2</v>
      </c>
      <c r="F11">
        <v>26638</v>
      </c>
      <c r="G11">
        <v>2.8683700000000001</v>
      </c>
      <c r="H11">
        <v>3485510</v>
      </c>
      <c r="I11">
        <v>0.16173699999999999</v>
      </c>
      <c r="J11">
        <v>36513</v>
      </c>
      <c r="K11">
        <f t="shared" si="0"/>
        <v>0.21885710423927632</v>
      </c>
      <c r="L11">
        <f t="shared" si="1"/>
        <v>4.289940590168792E-2</v>
      </c>
      <c r="M11">
        <f t="shared" si="2"/>
        <v>5.6386379720886774E-2</v>
      </c>
      <c r="N11">
        <f t="shared" si="3"/>
        <v>1.0475654925678021E-2</v>
      </c>
      <c r="O11">
        <v>4166</v>
      </c>
      <c r="AC11">
        <v>7</v>
      </c>
      <c r="AD11">
        <v>0.2625418350182947</v>
      </c>
      <c r="AE11">
        <v>5.3935599569855414E-2</v>
      </c>
      <c r="AF11">
        <v>6.3598238877384861E-2</v>
      </c>
      <c r="AG11">
        <v>1.3591591751083831E-2</v>
      </c>
      <c r="AH11">
        <v>1785</v>
      </c>
      <c r="AI11">
        <v>3571</v>
      </c>
    </row>
    <row r="12" spans="1:35">
      <c r="A12">
        <v>1785</v>
      </c>
      <c r="B12">
        <v>7</v>
      </c>
      <c r="C12">
        <v>0.403669</v>
      </c>
      <c r="D12">
        <v>626766</v>
      </c>
      <c r="E12">
        <v>0.10598</v>
      </c>
      <c r="F12">
        <v>33805</v>
      </c>
      <c r="G12">
        <v>2.48705</v>
      </c>
      <c r="H12">
        <v>3539762</v>
      </c>
      <c r="I12">
        <v>0.15817200000000001</v>
      </c>
      <c r="J12">
        <v>48111</v>
      </c>
      <c r="K12">
        <f t="shared" si="0"/>
        <v>0.2625418350182947</v>
      </c>
      <c r="L12">
        <f t="shared" si="1"/>
        <v>5.3935599569855414E-2</v>
      </c>
      <c r="M12">
        <f t="shared" si="2"/>
        <v>6.3598238877384861E-2</v>
      </c>
      <c r="N12">
        <f t="shared" si="3"/>
        <v>1.3591591751083831E-2</v>
      </c>
      <c r="O12">
        <v>3571</v>
      </c>
      <c r="AC12">
        <v>8</v>
      </c>
      <c r="AD12">
        <v>0.30945748169368997</v>
      </c>
      <c r="AE12">
        <v>6.5812881910297355E-2</v>
      </c>
      <c r="AF12">
        <v>8.3019412788993677E-2</v>
      </c>
      <c r="AG12">
        <v>1.7047399357995666E-2</v>
      </c>
      <c r="AH12">
        <v>1562</v>
      </c>
      <c r="AI12">
        <v>3124</v>
      </c>
    </row>
    <row r="13" spans="1:35">
      <c r="A13">
        <v>1562</v>
      </c>
      <c r="B13">
        <v>8</v>
      </c>
      <c r="C13">
        <v>0.41747899999999999</v>
      </c>
      <c r="D13">
        <v>633493</v>
      </c>
      <c r="E13">
        <v>0.129192</v>
      </c>
      <c r="F13">
        <v>41692</v>
      </c>
      <c r="G13">
        <v>2.3201200000000002</v>
      </c>
      <c r="H13">
        <v>3584711</v>
      </c>
      <c r="I13">
        <v>0.19261500000000001</v>
      </c>
      <c r="J13">
        <v>61110</v>
      </c>
      <c r="K13">
        <f t="shared" si="0"/>
        <v>0.30945748169368997</v>
      </c>
      <c r="L13">
        <f t="shared" si="1"/>
        <v>6.5812881910297355E-2</v>
      </c>
      <c r="M13">
        <f t="shared" si="2"/>
        <v>8.3019412788993677E-2</v>
      </c>
      <c r="N13">
        <f t="shared" si="3"/>
        <v>1.7047399357995666E-2</v>
      </c>
      <c r="O13">
        <v>3124</v>
      </c>
    </row>
    <row r="15" spans="1:35">
      <c r="B15" t="s">
        <v>180</v>
      </c>
      <c r="C15" t="s">
        <v>205</v>
      </c>
      <c r="D15" t="s">
        <v>210</v>
      </c>
    </row>
    <row r="17" spans="1:32">
      <c r="A17" t="s">
        <v>191</v>
      </c>
      <c r="B17" t="s">
        <v>208</v>
      </c>
      <c r="C17" t="s">
        <v>169</v>
      </c>
      <c r="D17" t="s">
        <v>171</v>
      </c>
      <c r="E17" t="s">
        <v>170</v>
      </c>
      <c r="F17" t="s">
        <v>172</v>
      </c>
      <c r="G17" t="s">
        <v>184</v>
      </c>
      <c r="H17" t="s">
        <v>185</v>
      </c>
    </row>
    <row r="18" spans="1:32">
      <c r="A18">
        <v>1575</v>
      </c>
      <c r="B18">
        <v>2</v>
      </c>
      <c r="C18">
        <v>2.0533700000000001</v>
      </c>
      <c r="D18">
        <v>1771820</v>
      </c>
      <c r="E18">
        <v>0.84640800000000005</v>
      </c>
      <c r="F18">
        <v>16100</v>
      </c>
      <c r="G18">
        <f>E18/C18</f>
        <v>0.41220432752012542</v>
      </c>
      <c r="H18">
        <f>F18/D18</f>
        <v>9.0867018094388814E-3</v>
      </c>
      <c r="AC18">
        <v>2</v>
      </c>
      <c r="AD18">
        <v>0.41220432752012542</v>
      </c>
      <c r="AE18">
        <v>9.0867018094388814E-3</v>
      </c>
      <c r="AF18">
        <v>1575</v>
      </c>
    </row>
    <row r="19" spans="1:32">
      <c r="A19">
        <v>1050</v>
      </c>
      <c r="B19">
        <v>3</v>
      </c>
      <c r="C19">
        <v>2.61673</v>
      </c>
      <c r="D19">
        <v>2370520</v>
      </c>
      <c r="E19">
        <v>0.90042999999999995</v>
      </c>
      <c r="F19">
        <v>33010</v>
      </c>
      <c r="G19">
        <f t="shared" ref="G19:G24" si="4">E19/C19</f>
        <v>0.34410504713898643</v>
      </c>
      <c r="H19">
        <f t="shared" ref="H19:H24" si="5">F19/D19</f>
        <v>1.3925214720820749E-2</v>
      </c>
      <c r="AC19">
        <v>3</v>
      </c>
      <c r="AD19">
        <v>0.34410504713898643</v>
      </c>
      <c r="AE19">
        <v>1.3925214720820749E-2</v>
      </c>
      <c r="AF19">
        <v>1050</v>
      </c>
    </row>
    <row r="20" spans="1:32">
      <c r="A20">
        <v>787</v>
      </c>
      <c r="B20">
        <v>4</v>
      </c>
      <c r="C20">
        <v>2.6701700000000002</v>
      </c>
      <c r="D20">
        <v>2678100</v>
      </c>
      <c r="E20">
        <v>0.62021700000000002</v>
      </c>
      <c r="F20">
        <v>52800</v>
      </c>
      <c r="G20">
        <f t="shared" si="4"/>
        <v>0.23227622211319879</v>
      </c>
      <c r="H20">
        <f t="shared" si="5"/>
        <v>1.9715469922706397E-2</v>
      </c>
      <c r="AC20">
        <v>4</v>
      </c>
      <c r="AD20">
        <v>0.23227622211319879</v>
      </c>
      <c r="AE20">
        <v>1.9715469922706397E-2</v>
      </c>
      <c r="AF20">
        <v>787</v>
      </c>
    </row>
    <row r="21" spans="1:32">
      <c r="A21">
        <v>630</v>
      </c>
      <c r="B21">
        <v>5</v>
      </c>
      <c r="C21">
        <v>3.1353399999999998</v>
      </c>
      <c r="D21">
        <v>2870960</v>
      </c>
      <c r="E21">
        <v>0.54391599999999996</v>
      </c>
      <c r="F21">
        <v>75470</v>
      </c>
      <c r="G21">
        <f t="shared" si="4"/>
        <v>0.17347911231317814</v>
      </c>
      <c r="H21">
        <f t="shared" si="5"/>
        <v>2.6287374258087887E-2</v>
      </c>
      <c r="AC21">
        <v>5</v>
      </c>
      <c r="AD21">
        <v>0.17347911231317814</v>
      </c>
      <c r="AE21">
        <v>2.6287374258087887E-2</v>
      </c>
      <c r="AF21">
        <v>630</v>
      </c>
    </row>
    <row r="22" spans="1:32">
      <c r="A22">
        <v>525</v>
      </c>
      <c r="B22">
        <v>6</v>
      </c>
      <c r="C22">
        <v>2.1222400000000001</v>
      </c>
      <c r="D22">
        <v>3007900</v>
      </c>
      <c r="E22">
        <v>0.496809</v>
      </c>
      <c r="F22">
        <v>101020</v>
      </c>
      <c r="G22">
        <f t="shared" si="4"/>
        <v>0.23409652065741857</v>
      </c>
      <c r="H22">
        <f t="shared" si="5"/>
        <v>3.3584893114797697E-2</v>
      </c>
      <c r="AC22">
        <v>6</v>
      </c>
      <c r="AD22">
        <v>0.23409652065741857</v>
      </c>
      <c r="AE22">
        <v>3.3584893114797697E-2</v>
      </c>
      <c r="AF22">
        <v>525</v>
      </c>
    </row>
    <row r="23" spans="1:32">
      <c r="A23">
        <v>450</v>
      </c>
      <c r="B23">
        <v>7</v>
      </c>
      <c r="C23">
        <v>2.9287700000000001</v>
      </c>
      <c r="D23">
        <v>3114120</v>
      </c>
      <c r="E23">
        <v>0.51968999999999999</v>
      </c>
      <c r="F23">
        <v>129450</v>
      </c>
      <c r="G23">
        <f t="shared" si="4"/>
        <v>0.17744309044411133</v>
      </c>
      <c r="H23">
        <f t="shared" si="5"/>
        <v>4.1568725675311162E-2</v>
      </c>
      <c r="AC23">
        <v>7</v>
      </c>
      <c r="AD23">
        <v>0.17744309044411133</v>
      </c>
      <c r="AE23">
        <v>4.1568725675311162E-2</v>
      </c>
      <c r="AF23">
        <v>450</v>
      </c>
    </row>
    <row r="24" spans="1:32">
      <c r="A24">
        <v>393</v>
      </c>
      <c r="B24">
        <v>8</v>
      </c>
      <c r="C24">
        <v>1.8816200000000001</v>
      </c>
      <c r="D24">
        <v>3202220</v>
      </c>
      <c r="E24">
        <v>0.55275799999999997</v>
      </c>
      <c r="F24">
        <v>160760</v>
      </c>
      <c r="G24">
        <f t="shared" si="4"/>
        <v>0.2937670730540704</v>
      </c>
      <c r="H24">
        <f t="shared" si="5"/>
        <v>5.0202671896371891E-2</v>
      </c>
      <c r="AC24">
        <v>8</v>
      </c>
      <c r="AD24">
        <v>0.2937670730540704</v>
      </c>
      <c r="AE24">
        <v>5.0202671896371891E-2</v>
      </c>
      <c r="AF24">
        <v>393</v>
      </c>
    </row>
    <row r="26" spans="1:32">
      <c r="B26" t="s">
        <v>203</v>
      </c>
      <c r="C26" t="s">
        <v>206</v>
      </c>
      <c r="D26" t="s">
        <v>211</v>
      </c>
    </row>
    <row r="28" spans="1:32">
      <c r="A28" t="s">
        <v>191</v>
      </c>
      <c r="B28" t="s">
        <v>208</v>
      </c>
      <c r="C28" t="s">
        <v>169</v>
      </c>
      <c r="D28" t="s">
        <v>171</v>
      </c>
      <c r="E28" t="s">
        <v>170</v>
      </c>
      <c r="F28" t="s">
        <v>172</v>
      </c>
      <c r="G28" t="s">
        <v>184</v>
      </c>
      <c r="H28" t="s">
        <v>185</v>
      </c>
    </row>
    <row r="29" spans="1:32">
      <c r="A29">
        <v>9950</v>
      </c>
      <c r="B29">
        <v>2</v>
      </c>
      <c r="C29">
        <v>2.6779099999999998</v>
      </c>
      <c r="D29">
        <v>1602137</v>
      </c>
      <c r="E29">
        <v>0.30135800000000001</v>
      </c>
      <c r="F29">
        <v>17486</v>
      </c>
      <c r="G29">
        <f>E29/C29</f>
        <v>0.11253477525383603</v>
      </c>
      <c r="H29">
        <f>F29/D29</f>
        <v>1.0914172758010083E-2</v>
      </c>
      <c r="AC29">
        <v>2</v>
      </c>
      <c r="AD29">
        <v>0.11253477525383603</v>
      </c>
      <c r="AE29">
        <v>1.0914172758010083E-2</v>
      </c>
      <c r="AF29">
        <v>9950</v>
      </c>
    </row>
    <row r="30" spans="1:32">
      <c r="A30">
        <v>6633</v>
      </c>
      <c r="B30">
        <v>3</v>
      </c>
      <c r="C30">
        <v>2.0017</v>
      </c>
      <c r="D30">
        <v>1616509</v>
      </c>
      <c r="E30">
        <v>0.34059200000000001</v>
      </c>
      <c r="F30">
        <v>34321</v>
      </c>
      <c r="G30">
        <f t="shared" ref="G30:G35" si="6">E30/C30</f>
        <v>0.17015137133436578</v>
      </c>
      <c r="H30">
        <f t="shared" ref="H30:H35" si="7">F30/D30</f>
        <v>2.1231555159915597E-2</v>
      </c>
      <c r="AC30">
        <v>3</v>
      </c>
      <c r="AD30">
        <v>0.17015137133436578</v>
      </c>
      <c r="AE30">
        <v>2.1231555159915597E-2</v>
      </c>
      <c r="AF30">
        <v>6633</v>
      </c>
    </row>
    <row r="31" spans="1:32">
      <c r="A31">
        <v>4975</v>
      </c>
      <c r="B31">
        <v>4</v>
      </c>
      <c r="C31">
        <v>3.7090999999999998</v>
      </c>
      <c r="D31">
        <v>3223152</v>
      </c>
      <c r="E31">
        <v>0.45948699999999998</v>
      </c>
      <c r="F31">
        <v>61740</v>
      </c>
      <c r="G31">
        <f t="shared" si="6"/>
        <v>0.12388099538971718</v>
      </c>
      <c r="H31">
        <f t="shared" si="7"/>
        <v>1.9155162400035741E-2</v>
      </c>
      <c r="AC31">
        <v>4</v>
      </c>
      <c r="AD31">
        <v>0.12388099538971718</v>
      </c>
      <c r="AE31">
        <v>1.9155162400035741E-2</v>
      </c>
      <c r="AF31">
        <v>4975</v>
      </c>
    </row>
    <row r="32" spans="1:32">
      <c r="A32">
        <v>3980</v>
      </c>
      <c r="B32">
        <v>5</v>
      </c>
      <c r="C32">
        <v>1.68099</v>
      </c>
      <c r="D32">
        <v>1653998</v>
      </c>
      <c r="E32">
        <v>0.53432800000000003</v>
      </c>
      <c r="F32">
        <v>77723</v>
      </c>
      <c r="G32">
        <f t="shared" si="6"/>
        <v>0.31786506760896854</v>
      </c>
      <c r="H32">
        <f t="shared" si="7"/>
        <v>4.6990987897204226E-2</v>
      </c>
      <c r="AC32">
        <v>5</v>
      </c>
      <c r="AD32">
        <v>0.31786506760896854</v>
      </c>
      <c r="AE32">
        <v>4.6990987897204226E-2</v>
      </c>
      <c r="AF32">
        <v>3980</v>
      </c>
    </row>
    <row r="33" spans="1:32">
      <c r="A33">
        <v>3316</v>
      </c>
      <c r="B33">
        <v>6</v>
      </c>
      <c r="C33">
        <v>4.9754399999999999</v>
      </c>
      <c r="D33">
        <v>3262380</v>
      </c>
      <c r="E33">
        <v>0.55993700000000002</v>
      </c>
      <c r="F33">
        <v>110092</v>
      </c>
      <c r="G33">
        <f t="shared" si="6"/>
        <v>0.11254019744987379</v>
      </c>
      <c r="H33">
        <f t="shared" si="7"/>
        <v>3.3745915558579934E-2</v>
      </c>
      <c r="AC33">
        <v>6</v>
      </c>
      <c r="AD33">
        <v>0.11254019744987379</v>
      </c>
      <c r="AE33">
        <v>3.3745915558579934E-2</v>
      </c>
      <c r="AF33">
        <v>3316</v>
      </c>
    </row>
    <row r="34" spans="1:32">
      <c r="A34">
        <v>2842</v>
      </c>
      <c r="B34">
        <v>7</v>
      </c>
      <c r="C34">
        <v>1.73543</v>
      </c>
      <c r="D34">
        <v>1703567</v>
      </c>
      <c r="E34">
        <v>0.67353499999999999</v>
      </c>
      <c r="F34">
        <v>134850</v>
      </c>
      <c r="G34">
        <f t="shared" si="6"/>
        <v>0.38810842269639223</v>
      </c>
      <c r="H34">
        <f t="shared" si="7"/>
        <v>7.9157438480552858E-2</v>
      </c>
      <c r="AC34">
        <v>7</v>
      </c>
      <c r="AD34">
        <v>0.38810842269639223</v>
      </c>
      <c r="AE34">
        <v>7.9157438480552858E-2</v>
      </c>
      <c r="AF34">
        <v>2842</v>
      </c>
    </row>
    <row r="35" spans="1:32">
      <c r="A35">
        <v>2487</v>
      </c>
      <c r="B35">
        <v>8</v>
      </c>
      <c r="C35">
        <v>3.9876999999999998</v>
      </c>
      <c r="D35">
        <v>3308000</v>
      </c>
      <c r="E35">
        <v>0.89131300000000002</v>
      </c>
      <c r="F35">
        <v>167844</v>
      </c>
      <c r="G35">
        <f t="shared" si="6"/>
        <v>0.22351556034807032</v>
      </c>
      <c r="H35">
        <f t="shared" si="7"/>
        <v>5.0738814993954051E-2</v>
      </c>
      <c r="AC35">
        <v>8</v>
      </c>
      <c r="AD35">
        <v>0.22351556034807032</v>
      </c>
      <c r="AE35">
        <v>5.0738814993954051E-2</v>
      </c>
      <c r="AF35">
        <v>2487</v>
      </c>
    </row>
    <row r="37" spans="1:32">
      <c r="B37" t="s">
        <v>59</v>
      </c>
      <c r="C37" t="s">
        <v>164</v>
      </c>
    </row>
    <row r="39" spans="1:32">
      <c r="A39" t="s">
        <v>191</v>
      </c>
      <c r="B39" t="s">
        <v>208</v>
      </c>
      <c r="C39" t="s">
        <v>169</v>
      </c>
      <c r="D39" t="s">
        <v>171</v>
      </c>
      <c r="E39" t="s">
        <v>170</v>
      </c>
      <c r="F39" t="s">
        <v>172</v>
      </c>
      <c r="G39" t="s">
        <v>184</v>
      </c>
      <c r="H39" t="s">
        <v>185</v>
      </c>
    </row>
    <row r="40" spans="1:32">
      <c r="B40">
        <v>2</v>
      </c>
      <c r="F40">
        <v>2</v>
      </c>
    </row>
    <row r="41" spans="1:32">
      <c r="B41">
        <v>3</v>
      </c>
      <c r="F41">
        <v>3</v>
      </c>
    </row>
    <row r="42" spans="1:32">
      <c r="B42">
        <v>4</v>
      </c>
      <c r="F42">
        <v>4</v>
      </c>
    </row>
    <row r="43" spans="1:32">
      <c r="B43">
        <v>5</v>
      </c>
      <c r="F43">
        <v>5</v>
      </c>
    </row>
    <row r="44" spans="1:32">
      <c r="B44">
        <v>6</v>
      </c>
      <c r="F44">
        <v>6</v>
      </c>
    </row>
    <row r="45" spans="1:32">
      <c r="B45">
        <v>7</v>
      </c>
      <c r="F45">
        <v>7</v>
      </c>
    </row>
    <row r="46" spans="1:32">
      <c r="B46">
        <v>8</v>
      </c>
      <c r="F46">
        <v>8</v>
      </c>
    </row>
    <row r="48" spans="1:32">
      <c r="B48" t="s">
        <v>119</v>
      </c>
      <c r="C48" t="s">
        <v>207</v>
      </c>
    </row>
    <row r="50" spans="1:19">
      <c r="A50" t="s">
        <v>191</v>
      </c>
      <c r="B50" t="s">
        <v>208</v>
      </c>
      <c r="C50" t="s">
        <v>169</v>
      </c>
      <c r="D50" t="s">
        <v>171</v>
      </c>
      <c r="E50" t="s">
        <v>170</v>
      </c>
      <c r="F50" t="s">
        <v>172</v>
      </c>
      <c r="G50" t="s">
        <v>184</v>
      </c>
      <c r="H50" t="s">
        <v>185</v>
      </c>
    </row>
    <row r="51" spans="1:19">
      <c r="A51">
        <v>62937</v>
      </c>
      <c r="B51">
        <v>2</v>
      </c>
      <c r="C51">
        <v>160.56800000000001</v>
      </c>
      <c r="D51">
        <v>99978313</v>
      </c>
      <c r="E51">
        <v>7.7603999999999997</v>
      </c>
      <c r="F51">
        <v>209833</v>
      </c>
      <c r="G51">
        <f>E51/C51</f>
        <v>4.8330925215485022E-2</v>
      </c>
      <c r="H51">
        <f>F51/D51</f>
        <v>2.0987851635384165E-3</v>
      </c>
      <c r="P51">
        <v>2</v>
      </c>
      <c r="Q51">
        <v>4.8330925215485022E-2</v>
      </c>
      <c r="R51">
        <v>2.0987851635384165E-3</v>
      </c>
      <c r="S51">
        <v>62937</v>
      </c>
    </row>
    <row r="52" spans="1:19">
      <c r="A52">
        <v>42000</v>
      </c>
      <c r="B52">
        <v>3</v>
      </c>
      <c r="C52">
        <v>114.51900000000001</v>
      </c>
      <c r="D52">
        <v>100143723</v>
      </c>
      <c r="E52">
        <v>7.1252300000000002</v>
      </c>
      <c r="F52">
        <v>412233</v>
      </c>
      <c r="G52">
        <f t="shared" ref="G52:G57" si="8">E52/C52</f>
        <v>6.2218758459294962E-2</v>
      </c>
      <c r="H52">
        <f t="shared" ref="H52:H57" si="9">F52/D52</f>
        <v>4.1164137666421692E-3</v>
      </c>
      <c r="P52">
        <v>3</v>
      </c>
      <c r="Q52">
        <v>6.2218758459294962E-2</v>
      </c>
      <c r="R52">
        <v>4.1164137666421692E-3</v>
      </c>
      <c r="S52">
        <v>42000</v>
      </c>
    </row>
    <row r="53" spans="1:19">
      <c r="A53">
        <v>31500</v>
      </c>
      <c r="B53">
        <v>4</v>
      </c>
      <c r="C53">
        <v>147.85599999999999</v>
      </c>
      <c r="D53">
        <v>200191417</v>
      </c>
      <c r="E53">
        <v>7.5524899999999997</v>
      </c>
      <c r="F53">
        <v>730877</v>
      </c>
      <c r="G53">
        <f t="shared" si="8"/>
        <v>5.1080037333621903E-2</v>
      </c>
      <c r="H53">
        <f t="shared" si="9"/>
        <v>3.6508907871909413E-3</v>
      </c>
      <c r="P53">
        <v>4</v>
      </c>
      <c r="Q53">
        <v>5.1080037333621903E-2</v>
      </c>
      <c r="R53">
        <v>3.6508907871909413E-3</v>
      </c>
      <c r="S53">
        <v>31500</v>
      </c>
    </row>
    <row r="54" spans="1:19">
      <c r="A54">
        <v>25000</v>
      </c>
      <c r="B54">
        <v>5</v>
      </c>
      <c r="C54">
        <v>72.192499999999995</v>
      </c>
      <c r="D54">
        <v>100584176</v>
      </c>
      <c r="E54">
        <v>7.5313299999999996</v>
      </c>
      <c r="F54">
        <v>939516</v>
      </c>
      <c r="G54">
        <f t="shared" si="8"/>
        <v>0.10432288672646051</v>
      </c>
      <c r="H54">
        <f t="shared" si="9"/>
        <v>9.340594488739461E-3</v>
      </c>
      <c r="P54">
        <v>5</v>
      </c>
      <c r="Q54">
        <v>0.10432288672646051</v>
      </c>
      <c r="R54">
        <v>9.340594488739461E-3</v>
      </c>
      <c r="S54">
        <v>25000</v>
      </c>
    </row>
    <row r="55" spans="1:19">
      <c r="A55">
        <v>21000</v>
      </c>
      <c r="B55">
        <v>6</v>
      </c>
      <c r="C55">
        <v>102.54300000000001</v>
      </c>
      <c r="D55">
        <v>200643481</v>
      </c>
      <c r="E55">
        <v>7.2914099999999999</v>
      </c>
      <c r="F55">
        <v>1306581</v>
      </c>
      <c r="G55">
        <f t="shared" si="8"/>
        <v>7.1105877534302683E-2</v>
      </c>
      <c r="H55">
        <f t="shared" si="9"/>
        <v>6.5119534085435853E-3</v>
      </c>
      <c r="P55">
        <v>6</v>
      </c>
      <c r="Q55">
        <v>7.1105877534302683E-2</v>
      </c>
      <c r="R55">
        <v>6.5119534085435853E-3</v>
      </c>
      <c r="S55">
        <v>21000</v>
      </c>
    </row>
    <row r="56" spans="1:19">
      <c r="A56">
        <v>17982</v>
      </c>
      <c r="B56">
        <v>7</v>
      </c>
      <c r="C56">
        <v>53.275700000000001</v>
      </c>
      <c r="D56">
        <v>101190600</v>
      </c>
      <c r="E56">
        <v>7.6690300000000002</v>
      </c>
      <c r="F56">
        <v>1630170</v>
      </c>
      <c r="G56">
        <f t="shared" si="8"/>
        <v>0.14394986832646028</v>
      </c>
      <c r="H56">
        <f t="shared" si="9"/>
        <v>1.6109895583186581E-2</v>
      </c>
      <c r="P56">
        <v>7</v>
      </c>
      <c r="Q56">
        <v>0.14394986832646028</v>
      </c>
      <c r="R56">
        <v>1.6109895583186581E-2</v>
      </c>
      <c r="S56">
        <v>17982</v>
      </c>
    </row>
    <row r="57" spans="1:19">
      <c r="A57">
        <v>16000</v>
      </c>
      <c r="B57">
        <v>8</v>
      </c>
      <c r="C57">
        <v>82.305999999999997</v>
      </c>
      <c r="D57">
        <v>201222885</v>
      </c>
      <c r="E57">
        <v>7.3849499999999999</v>
      </c>
      <c r="F57">
        <v>1999305</v>
      </c>
      <c r="G57">
        <f>E57/C57</f>
        <v>8.972553641289821E-2</v>
      </c>
      <c r="H57">
        <f>F57/D57</f>
        <v>9.9357734583717956E-3</v>
      </c>
      <c r="P57">
        <v>8</v>
      </c>
      <c r="Q57">
        <v>8.972553641289821E-2</v>
      </c>
      <c r="R57">
        <v>9.9357734583717956E-3</v>
      </c>
      <c r="S57">
        <v>16000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Data Collected at LTS</vt:lpstr>
      <vt:lpstr>Sheet3</vt:lpstr>
      <vt:lpstr>Sheet4</vt:lpstr>
      <vt:lpstr>More Data 8 locales</vt:lpstr>
      <vt:lpstr>Weak Scaling Experiment Data</vt:lpstr>
      <vt:lpstr>Vary Blocksize Experiment Data</vt:lpstr>
      <vt:lpstr>Strong Scaling Experiment Data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2014-10-17T05:56:18Z</dcterms:modified>
</cp:coreProperties>
</file>